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laudioolivelli/Desktop/S20. Financial Engineering/Assignment_Financial_Engineering/"/>
    </mc:Choice>
  </mc:AlternateContent>
  <xr:revisionPtr revIDLastSave="0" documentId="13_ncr:1_{C993E2E8-01A7-C247-98C4-DE3E03D235D8}" xr6:coauthVersionLast="46" xr6:coauthVersionMax="46" xr10:uidLastSave="{00000000-0000-0000-0000-000000000000}"/>
  <bookViews>
    <workbookView xWindow="0" yWindow="500" windowWidth="28800" windowHeight="16380" xr2:uid="{00000000-000D-0000-FFFF-FFFF00000000}"/>
  </bookViews>
  <sheets>
    <sheet name="options" sheetId="4" r:id="rId1"/>
    <sheet name="interest_rates" sheetId="2" r:id="rId2"/>
    <sheet name="Stoc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7" i="4" l="1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M1" i="2"/>
  <c r="L1" i="2"/>
  <c r="J1" i="2"/>
  <c r="I1" i="2"/>
  <c r="M10" i="2"/>
  <c r="D10" i="2"/>
  <c r="C10" i="2"/>
  <c r="B10" i="2"/>
  <c r="E10" i="2"/>
  <c r="F10" i="2"/>
  <c r="G10" i="2"/>
  <c r="H10" i="2"/>
  <c r="I10" i="2"/>
  <c r="J10" i="2"/>
  <c r="K10" i="2"/>
  <c r="L10" i="2"/>
</calcChain>
</file>

<file path=xl/sharedStrings.xml><?xml version="1.0" encoding="utf-8"?>
<sst xmlns="http://schemas.openxmlformats.org/spreadsheetml/2006/main" count="9" uniqueCount="9">
  <si>
    <t>Date</t>
  </si>
  <si>
    <t>WEEKLY_AVERAGE</t>
  </si>
  <si>
    <t>price</t>
  </si>
  <si>
    <t>Strike</t>
  </si>
  <si>
    <t>Bid</t>
  </si>
  <si>
    <t>Ask</t>
  </si>
  <si>
    <t>Maturity</t>
  </si>
  <si>
    <t>Flag</t>
  </si>
  <si>
    <t>Market_price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</si>
</sst>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9" x14ac:knownFonts="1">
    <font>
      <sz val="11"/>
      <color theme="1"/>
      <name val="Calibri"/>
      <family val="2"/>
      <scheme val="minor"/>
    </font>
    <font>
      <b/>
      <sz val="12"/>
      <color rgb="FF2A2A2A"/>
      <name val="Arial"/>
      <family val="2"/>
    </font>
    <font>
      <sz val="12"/>
      <color rgb="FF2A2A2A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 Neue"/>
      <family val="2"/>
    </font>
    <font>
      <sz val="13"/>
      <color rgb="FF000000"/>
      <name val="Helvetica Neue"/>
      <family val="2"/>
    </font>
    <font>
      <sz val="13"/>
      <color rgb="FFEB0F29"/>
      <name val="Helvetica Neue"/>
      <family val="2"/>
    </font>
    <font>
      <sz val="13"/>
      <color rgb="FF00873C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0" borderId="0" xfId="0" applyFont="1"/>
    <xf numFmtId="0" fontId="0" fillId="0" borderId="0" xfId="1" applyFont="1"/>
    <xf numFmtId="2" fontId="0" fillId="0" borderId="0" xfId="0" applyNumberFormat="1" applyFont="1"/>
    <xf numFmtId="2" fontId="5" fillId="0" borderId="0" xfId="0" applyNumberFormat="1" applyFont="1"/>
    <xf numFmtId="164" fontId="4" fillId="0" borderId="0" xfId="2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2" fontId="0" fillId="0" borderId="0" xfId="2" applyNumberFormat="1" applyFont="1"/>
    <xf numFmtId="2" fontId="0" fillId="0" borderId="0" xfId="1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inance.yahoo.com/quote/NKE/options?strike=129&amp;straddle=false" TargetMode="External"/><Relationship Id="rId299" Type="http://schemas.openxmlformats.org/officeDocument/2006/relationships/hyperlink" Target="https://finance.yahoo.com/quote/NKE/options?strike=136&amp;straddle=false" TargetMode="External"/><Relationship Id="rId21" Type="http://schemas.openxmlformats.org/officeDocument/2006/relationships/hyperlink" Target="https://finance.yahoo.com/quote/NKE/options?strike=138&amp;straddle=false" TargetMode="External"/><Relationship Id="rId63" Type="http://schemas.openxmlformats.org/officeDocument/2006/relationships/hyperlink" Target="https://finance.yahoo.com/quote/NKE/options?strike=137&amp;straddle=false" TargetMode="External"/><Relationship Id="rId159" Type="http://schemas.openxmlformats.org/officeDocument/2006/relationships/hyperlink" Target="https://finance.yahoo.com/quote/NKE/options?strike=120&amp;straddle=false" TargetMode="External"/><Relationship Id="rId324" Type="http://schemas.openxmlformats.org/officeDocument/2006/relationships/hyperlink" Target="https://finance.yahoo.com/quote/NKE/options?strike=110&amp;straddle=false" TargetMode="External"/><Relationship Id="rId366" Type="http://schemas.openxmlformats.org/officeDocument/2006/relationships/hyperlink" Target="https://finance.yahoo.com/quote/NKE/options?strike=125&amp;straddle=false" TargetMode="External"/><Relationship Id="rId170" Type="http://schemas.openxmlformats.org/officeDocument/2006/relationships/hyperlink" Target="https://finance.yahoo.com/quote/NKE/options?strike=185&amp;straddle=false" TargetMode="External"/><Relationship Id="rId226" Type="http://schemas.openxmlformats.org/officeDocument/2006/relationships/hyperlink" Target="https://finance.yahoo.com/quote/NKE211015P00065000?p=NKE211015P00065000" TargetMode="External"/><Relationship Id="rId433" Type="http://schemas.openxmlformats.org/officeDocument/2006/relationships/hyperlink" Target="https://finance.yahoo.com/quote/NKE/options?strike=137&amp;straddle=false" TargetMode="External"/><Relationship Id="rId268" Type="http://schemas.openxmlformats.org/officeDocument/2006/relationships/hyperlink" Target="https://finance.yahoo.com/quote/NKE/options?strike=142&amp;straddle=false" TargetMode="External"/><Relationship Id="rId475" Type="http://schemas.openxmlformats.org/officeDocument/2006/relationships/hyperlink" Target="https://finance.yahoo.com/quote/NKE/options?strike=135&amp;straddle=false" TargetMode="External"/><Relationship Id="rId32" Type="http://schemas.openxmlformats.org/officeDocument/2006/relationships/hyperlink" Target="https://finance.yahoo.com/quote/NKE/options?strike=149&amp;straddle=false" TargetMode="External"/><Relationship Id="rId74" Type="http://schemas.openxmlformats.org/officeDocument/2006/relationships/hyperlink" Target="https://finance.yahoo.com/quote/NKE/options?strike=150&amp;straddle=false" TargetMode="External"/><Relationship Id="rId128" Type="http://schemas.openxmlformats.org/officeDocument/2006/relationships/hyperlink" Target="https://finance.yahoo.com/quote/NKE/options?strike=142&amp;straddle=false" TargetMode="External"/><Relationship Id="rId335" Type="http://schemas.openxmlformats.org/officeDocument/2006/relationships/hyperlink" Target="https://finance.yahoo.com/quote/NKE/options?strike=131&amp;straddle=false" TargetMode="External"/><Relationship Id="rId377" Type="http://schemas.openxmlformats.org/officeDocument/2006/relationships/hyperlink" Target="https://finance.yahoo.com/quote/NKE/options?strike=137&amp;straddle=false" TargetMode="External"/><Relationship Id="rId500" Type="http://schemas.openxmlformats.org/officeDocument/2006/relationships/hyperlink" Target="https://finance.yahoo.com/quote/NKE211015C00070000?p=NKE211015C00070000" TargetMode="External"/><Relationship Id="rId5" Type="http://schemas.openxmlformats.org/officeDocument/2006/relationships/hyperlink" Target="https://finance.yahoo.com/quote/NKE/options?strike=120&amp;straddle=false" TargetMode="External"/><Relationship Id="rId181" Type="http://schemas.openxmlformats.org/officeDocument/2006/relationships/hyperlink" Target="https://finance.yahoo.com/quote/NKE/options?strike=105&amp;straddle=false" TargetMode="External"/><Relationship Id="rId237" Type="http://schemas.openxmlformats.org/officeDocument/2006/relationships/hyperlink" Target="https://finance.yahoo.com/quote/NKE/options?strike=150&amp;straddle=false" TargetMode="External"/><Relationship Id="rId402" Type="http://schemas.openxmlformats.org/officeDocument/2006/relationships/hyperlink" Target="https://finance.yahoo.com/quote/NKE/options?strike=137&amp;straddle=false" TargetMode="External"/><Relationship Id="rId279" Type="http://schemas.openxmlformats.org/officeDocument/2006/relationships/hyperlink" Target="https://finance.yahoo.com/quote/NKE/options?strike=157.5&amp;straddle=false" TargetMode="External"/><Relationship Id="rId444" Type="http://schemas.openxmlformats.org/officeDocument/2006/relationships/hyperlink" Target="https://finance.yahoo.com/quote/NKE/options?strike=140&amp;straddle=false" TargetMode="External"/><Relationship Id="rId486" Type="http://schemas.openxmlformats.org/officeDocument/2006/relationships/hyperlink" Target="https://finance.yahoo.com/quote/NKE/options?strike=110&amp;straddle=false" TargetMode="External"/><Relationship Id="rId43" Type="http://schemas.openxmlformats.org/officeDocument/2006/relationships/hyperlink" Target="https://finance.yahoo.com/quote/NKE/options?strike=210&amp;straddle=false" TargetMode="External"/><Relationship Id="rId139" Type="http://schemas.openxmlformats.org/officeDocument/2006/relationships/hyperlink" Target="https://finance.yahoo.com/quote/NKE/options?strike=126&amp;straddle=false" TargetMode="External"/><Relationship Id="rId290" Type="http://schemas.openxmlformats.org/officeDocument/2006/relationships/hyperlink" Target="https://finance.yahoo.com/quote/NKE/options?strike=127&amp;straddle=false" TargetMode="External"/><Relationship Id="rId304" Type="http://schemas.openxmlformats.org/officeDocument/2006/relationships/hyperlink" Target="https://finance.yahoo.com/quote/NKE/options?strike=141&amp;straddle=false" TargetMode="External"/><Relationship Id="rId346" Type="http://schemas.openxmlformats.org/officeDocument/2006/relationships/hyperlink" Target="https://finance.yahoo.com/quote/NKE/options?strike=142&amp;straddle=false" TargetMode="External"/><Relationship Id="rId388" Type="http://schemas.openxmlformats.org/officeDocument/2006/relationships/hyperlink" Target="https://finance.yahoo.com/quote/NKE/options?strike=155&amp;straddle=false" TargetMode="External"/><Relationship Id="rId85" Type="http://schemas.openxmlformats.org/officeDocument/2006/relationships/hyperlink" Target="https://finance.yahoo.com/quote/NKE/options?strike=126&amp;straddle=false" TargetMode="External"/><Relationship Id="rId150" Type="http://schemas.openxmlformats.org/officeDocument/2006/relationships/hyperlink" Target="https://finance.yahoo.com/quote/NKE/options?strike=137&amp;straddle=false" TargetMode="External"/><Relationship Id="rId192" Type="http://schemas.openxmlformats.org/officeDocument/2006/relationships/hyperlink" Target="https://finance.yahoo.com/quote/NKE/options?strike=160&amp;straddle=false" TargetMode="External"/><Relationship Id="rId206" Type="http://schemas.openxmlformats.org/officeDocument/2006/relationships/hyperlink" Target="https://finance.yahoo.com/quote/NKE/options?strike=150&amp;straddle=false" TargetMode="External"/><Relationship Id="rId413" Type="http://schemas.openxmlformats.org/officeDocument/2006/relationships/hyperlink" Target="https://finance.yahoo.com/quote/NKE/options?strike=165&amp;straddle=false" TargetMode="External"/><Relationship Id="rId248" Type="http://schemas.openxmlformats.org/officeDocument/2006/relationships/hyperlink" Target="https://finance.yahoo.com/quote/NKE/options?strike=115&amp;straddle=false" TargetMode="External"/><Relationship Id="rId455" Type="http://schemas.openxmlformats.org/officeDocument/2006/relationships/hyperlink" Target="https://finance.yahoo.com/quote/NKE/options?strike=115&amp;straddle=false" TargetMode="External"/><Relationship Id="rId497" Type="http://schemas.openxmlformats.org/officeDocument/2006/relationships/hyperlink" Target="https://finance.yahoo.com/quote/NKE/options?strike=165&amp;straddle=false" TargetMode="External"/><Relationship Id="rId12" Type="http://schemas.openxmlformats.org/officeDocument/2006/relationships/hyperlink" Target="https://finance.yahoo.com/quote/NKE/options?strike=129&amp;straddle=false" TargetMode="External"/><Relationship Id="rId108" Type="http://schemas.openxmlformats.org/officeDocument/2006/relationships/hyperlink" Target="https://finance.yahoo.com/quote/NKE/options?strike=115&amp;straddle=false" TargetMode="External"/><Relationship Id="rId315" Type="http://schemas.openxmlformats.org/officeDocument/2006/relationships/hyperlink" Target="https://finance.yahoo.com/quote/NKE/options?strike=155&amp;straddle=false" TargetMode="External"/><Relationship Id="rId357" Type="http://schemas.openxmlformats.org/officeDocument/2006/relationships/hyperlink" Target="https://finance.yahoo.com/quote/NKE/options?strike=157.5&amp;straddle=false" TargetMode="External"/><Relationship Id="rId54" Type="http://schemas.openxmlformats.org/officeDocument/2006/relationships/hyperlink" Target="https://finance.yahoo.com/quote/NKE/options?strike=128&amp;straddle=false" TargetMode="External"/><Relationship Id="rId96" Type="http://schemas.openxmlformats.org/officeDocument/2006/relationships/hyperlink" Target="https://finance.yahoo.com/quote/NKE/options?strike=137&amp;straddle=false" TargetMode="External"/><Relationship Id="rId161" Type="http://schemas.openxmlformats.org/officeDocument/2006/relationships/hyperlink" Target="https://finance.yahoo.com/quote/NKE/options?strike=130&amp;straddle=false" TargetMode="External"/><Relationship Id="rId217" Type="http://schemas.openxmlformats.org/officeDocument/2006/relationships/hyperlink" Target="https://finance.yahoo.com/quote/NKE/options?strike=125&amp;straddle=false" TargetMode="External"/><Relationship Id="rId399" Type="http://schemas.openxmlformats.org/officeDocument/2006/relationships/hyperlink" Target="https://finance.yahoo.com/quote/NKE/options?strike=134&amp;straddle=false" TargetMode="External"/><Relationship Id="rId259" Type="http://schemas.openxmlformats.org/officeDocument/2006/relationships/hyperlink" Target="https://finance.yahoo.com/quote/NKE/options?strike=133&amp;straddle=false" TargetMode="External"/><Relationship Id="rId424" Type="http://schemas.openxmlformats.org/officeDocument/2006/relationships/hyperlink" Target="https://finance.yahoo.com/quote/NKE/options?strike=155&amp;straddle=false" TargetMode="External"/><Relationship Id="rId466" Type="http://schemas.openxmlformats.org/officeDocument/2006/relationships/hyperlink" Target="https://finance.yahoo.com/quote/NKE/options?strike=170&amp;straddle=false" TargetMode="External"/><Relationship Id="rId23" Type="http://schemas.openxmlformats.org/officeDocument/2006/relationships/hyperlink" Target="https://finance.yahoo.com/quote/NKE/options?strike=140&amp;straddle=false" TargetMode="External"/><Relationship Id="rId119" Type="http://schemas.openxmlformats.org/officeDocument/2006/relationships/hyperlink" Target="https://finance.yahoo.com/quote/NKE/options?strike=131&amp;straddle=false" TargetMode="External"/><Relationship Id="rId270" Type="http://schemas.openxmlformats.org/officeDocument/2006/relationships/hyperlink" Target="https://finance.yahoo.com/quote/NKE/options?strike=144&amp;straddle=false" TargetMode="External"/><Relationship Id="rId326" Type="http://schemas.openxmlformats.org/officeDocument/2006/relationships/hyperlink" Target="https://finance.yahoo.com/quote/NKE/options?strike=120&amp;straddle=false" TargetMode="External"/><Relationship Id="rId65" Type="http://schemas.openxmlformats.org/officeDocument/2006/relationships/hyperlink" Target="https://finance.yahoo.com/quote/NKE/options?strike=139&amp;straddle=false" TargetMode="External"/><Relationship Id="rId130" Type="http://schemas.openxmlformats.org/officeDocument/2006/relationships/hyperlink" Target="https://finance.yahoo.com/quote/NKE/options?strike=145&amp;straddle=false" TargetMode="External"/><Relationship Id="rId368" Type="http://schemas.openxmlformats.org/officeDocument/2006/relationships/hyperlink" Target="https://finance.yahoo.com/quote/NKE/options?strike=128&amp;straddle=false" TargetMode="External"/><Relationship Id="rId172" Type="http://schemas.openxmlformats.org/officeDocument/2006/relationships/hyperlink" Target="https://finance.yahoo.com/quote/NKE/options?strike=128&amp;straddle=false" TargetMode="External"/><Relationship Id="rId228" Type="http://schemas.openxmlformats.org/officeDocument/2006/relationships/hyperlink" Target="https://finance.yahoo.com/quote/NKE/options?strike=105&amp;straddle=false" TargetMode="External"/><Relationship Id="rId435" Type="http://schemas.openxmlformats.org/officeDocument/2006/relationships/hyperlink" Target="https://finance.yahoo.com/quote/NKE/options?strike=152.5&amp;straddle=false" TargetMode="External"/><Relationship Id="rId477" Type="http://schemas.openxmlformats.org/officeDocument/2006/relationships/hyperlink" Target="https://finance.yahoo.com/quote/NKE/options?strike=145&amp;straddle=false" TargetMode="External"/><Relationship Id="rId281" Type="http://schemas.openxmlformats.org/officeDocument/2006/relationships/hyperlink" Target="https://finance.yahoo.com/quote/NKE/options?strike=162.5&amp;straddle=false" TargetMode="External"/><Relationship Id="rId337" Type="http://schemas.openxmlformats.org/officeDocument/2006/relationships/hyperlink" Target="https://finance.yahoo.com/quote/NKE/options?strike=133&amp;straddle=false" TargetMode="External"/><Relationship Id="rId34" Type="http://schemas.openxmlformats.org/officeDocument/2006/relationships/hyperlink" Target="https://finance.yahoo.com/quote/NKE/options?strike=152.5&amp;straddle=false" TargetMode="External"/><Relationship Id="rId76" Type="http://schemas.openxmlformats.org/officeDocument/2006/relationships/hyperlink" Target="https://finance.yahoo.com/quote/NKE/options?strike=100&amp;straddle=false" TargetMode="External"/><Relationship Id="rId141" Type="http://schemas.openxmlformats.org/officeDocument/2006/relationships/hyperlink" Target="https://finance.yahoo.com/quote/NKE/options?strike=128&amp;straddle=false" TargetMode="External"/><Relationship Id="rId379" Type="http://schemas.openxmlformats.org/officeDocument/2006/relationships/hyperlink" Target="https://finance.yahoo.com/quote/NKE/options?strike=139&amp;straddle=false" TargetMode="External"/><Relationship Id="rId7" Type="http://schemas.openxmlformats.org/officeDocument/2006/relationships/hyperlink" Target="https://finance.yahoo.com/quote/NKE/options?strike=124&amp;straddle=false" TargetMode="External"/><Relationship Id="rId183" Type="http://schemas.openxmlformats.org/officeDocument/2006/relationships/hyperlink" Target="https://finance.yahoo.com/quote/NKE/options?strike=115&amp;straddle=false" TargetMode="External"/><Relationship Id="rId239" Type="http://schemas.openxmlformats.org/officeDocument/2006/relationships/hyperlink" Target="https://finance.yahoo.com/quote/NKE/options?strike=160&amp;straddle=false" TargetMode="External"/><Relationship Id="rId390" Type="http://schemas.openxmlformats.org/officeDocument/2006/relationships/hyperlink" Target="https://finance.yahoo.com/quote/NKE/options?strike=170&amp;straddle=false" TargetMode="External"/><Relationship Id="rId404" Type="http://schemas.openxmlformats.org/officeDocument/2006/relationships/hyperlink" Target="https://finance.yahoo.com/quote/NKE/options?strike=139&amp;straddle=false" TargetMode="External"/><Relationship Id="rId446" Type="http://schemas.openxmlformats.org/officeDocument/2006/relationships/hyperlink" Target="https://finance.yahoo.com/quote/NKE/options?strike=150&amp;straddle=false" TargetMode="External"/><Relationship Id="rId250" Type="http://schemas.openxmlformats.org/officeDocument/2006/relationships/hyperlink" Target="https://finance.yahoo.com/quote/NKE/options?strike=123&amp;straddle=false" TargetMode="External"/><Relationship Id="rId292" Type="http://schemas.openxmlformats.org/officeDocument/2006/relationships/hyperlink" Target="https://finance.yahoo.com/quote/NKE/options?strike=129&amp;straddle=false" TargetMode="External"/><Relationship Id="rId306" Type="http://schemas.openxmlformats.org/officeDocument/2006/relationships/hyperlink" Target="https://finance.yahoo.com/quote/NKE/options?strike=143&amp;straddle=false" TargetMode="External"/><Relationship Id="rId488" Type="http://schemas.openxmlformats.org/officeDocument/2006/relationships/hyperlink" Target="https://finance.yahoo.com/quote/NKE/options?strike=120&amp;straddle=false" TargetMode="External"/><Relationship Id="rId45" Type="http://schemas.openxmlformats.org/officeDocument/2006/relationships/hyperlink" Target="https://finance.yahoo.com/quote/NKE/options?strike=110&amp;straddle=false" TargetMode="External"/><Relationship Id="rId87" Type="http://schemas.openxmlformats.org/officeDocument/2006/relationships/hyperlink" Target="https://finance.yahoo.com/quote/NKE/options?strike=128&amp;straddle=false" TargetMode="External"/><Relationship Id="rId110" Type="http://schemas.openxmlformats.org/officeDocument/2006/relationships/hyperlink" Target="https://finance.yahoo.com/quote/NKE/options?strike=122&amp;straddle=false" TargetMode="External"/><Relationship Id="rId348" Type="http://schemas.openxmlformats.org/officeDocument/2006/relationships/hyperlink" Target="https://finance.yahoo.com/quote/NKE/options?strike=144&amp;straddle=false" TargetMode="External"/><Relationship Id="rId152" Type="http://schemas.openxmlformats.org/officeDocument/2006/relationships/hyperlink" Target="https://finance.yahoo.com/quote/NKE/options?strike=141&amp;straddle=false" TargetMode="External"/><Relationship Id="rId194" Type="http://schemas.openxmlformats.org/officeDocument/2006/relationships/hyperlink" Target="https://finance.yahoo.com/quote/NKE/options?strike=170&amp;straddle=false" TargetMode="External"/><Relationship Id="rId208" Type="http://schemas.openxmlformats.org/officeDocument/2006/relationships/hyperlink" Target="https://finance.yahoo.com/quote/NKE/options?strike=160&amp;straddle=false" TargetMode="External"/><Relationship Id="rId415" Type="http://schemas.openxmlformats.org/officeDocument/2006/relationships/hyperlink" Target="https://finance.yahoo.com/quote/NKE/options?strike=110&amp;straddle=false" TargetMode="External"/><Relationship Id="rId457" Type="http://schemas.openxmlformats.org/officeDocument/2006/relationships/hyperlink" Target="https://finance.yahoo.com/quote/NKE/options?strike=125&amp;straddle=false" TargetMode="External"/><Relationship Id="rId261" Type="http://schemas.openxmlformats.org/officeDocument/2006/relationships/hyperlink" Target="https://finance.yahoo.com/quote/NKE/options?strike=135&amp;straddle=false" TargetMode="External"/><Relationship Id="rId499" Type="http://schemas.openxmlformats.org/officeDocument/2006/relationships/hyperlink" Target="https://finance.yahoo.com/quote/NKE/options?strike=175&amp;straddle=false" TargetMode="External"/><Relationship Id="rId14" Type="http://schemas.openxmlformats.org/officeDocument/2006/relationships/hyperlink" Target="https://finance.yahoo.com/quote/NKE/options?strike=131&amp;straddle=false" TargetMode="External"/><Relationship Id="rId56" Type="http://schemas.openxmlformats.org/officeDocument/2006/relationships/hyperlink" Target="https://finance.yahoo.com/quote/NKE/options?strike=130&amp;straddle=false" TargetMode="External"/><Relationship Id="rId317" Type="http://schemas.openxmlformats.org/officeDocument/2006/relationships/hyperlink" Target="https://finance.yahoo.com/quote/NKE/options?strike=160&amp;straddle=false" TargetMode="External"/><Relationship Id="rId359" Type="http://schemas.openxmlformats.org/officeDocument/2006/relationships/hyperlink" Target="https://finance.yahoo.com/quote/NKE/options?strike=162.5&amp;straddle=false" TargetMode="External"/><Relationship Id="rId98" Type="http://schemas.openxmlformats.org/officeDocument/2006/relationships/hyperlink" Target="https://finance.yahoo.com/quote/NKE/options?strike=139&amp;straddle=false" TargetMode="External"/><Relationship Id="rId121" Type="http://schemas.openxmlformats.org/officeDocument/2006/relationships/hyperlink" Target="https://finance.yahoo.com/quote/NKE/options?strike=133&amp;straddle=false" TargetMode="External"/><Relationship Id="rId163" Type="http://schemas.openxmlformats.org/officeDocument/2006/relationships/hyperlink" Target="https://finance.yahoo.com/quote/NKE/options?strike=140&amp;straddle=false" TargetMode="External"/><Relationship Id="rId219" Type="http://schemas.openxmlformats.org/officeDocument/2006/relationships/hyperlink" Target="https://finance.yahoo.com/quote/NKE/options?strike=135&amp;straddle=false" TargetMode="External"/><Relationship Id="rId370" Type="http://schemas.openxmlformats.org/officeDocument/2006/relationships/hyperlink" Target="https://finance.yahoo.com/quote/NKE/options?strike=130&amp;straddle=false" TargetMode="External"/><Relationship Id="rId426" Type="http://schemas.openxmlformats.org/officeDocument/2006/relationships/hyperlink" Target="https://finance.yahoo.com/quote/NKE/options?strike=165&amp;straddle=false" TargetMode="External"/><Relationship Id="rId230" Type="http://schemas.openxmlformats.org/officeDocument/2006/relationships/hyperlink" Target="https://finance.yahoo.com/quote/NKE/options?strike=115&amp;straddle=false" TargetMode="External"/><Relationship Id="rId468" Type="http://schemas.openxmlformats.org/officeDocument/2006/relationships/hyperlink" Target="https://finance.yahoo.com/quote/NKE/options?strike=100&amp;straddle=false" TargetMode="External"/><Relationship Id="rId25" Type="http://schemas.openxmlformats.org/officeDocument/2006/relationships/hyperlink" Target="https://finance.yahoo.com/quote/NKE/options?strike=142&amp;straddle=false" TargetMode="External"/><Relationship Id="rId67" Type="http://schemas.openxmlformats.org/officeDocument/2006/relationships/hyperlink" Target="https://finance.yahoo.com/quote/NKE/options?strike=141&amp;straddle=false" TargetMode="External"/><Relationship Id="rId272" Type="http://schemas.openxmlformats.org/officeDocument/2006/relationships/hyperlink" Target="https://finance.yahoo.com/quote/NKE/options?strike=146&amp;straddle=false" TargetMode="External"/><Relationship Id="rId328" Type="http://schemas.openxmlformats.org/officeDocument/2006/relationships/hyperlink" Target="https://finance.yahoo.com/quote/NKE/options?strike=124&amp;straddle=false" TargetMode="External"/><Relationship Id="rId132" Type="http://schemas.openxmlformats.org/officeDocument/2006/relationships/hyperlink" Target="https://finance.yahoo.com/quote/NKE/options?strike=110&amp;straddle=false" TargetMode="External"/><Relationship Id="rId174" Type="http://schemas.openxmlformats.org/officeDocument/2006/relationships/hyperlink" Target="https://finance.yahoo.com/quote/NKE/options?strike=130&amp;straddle=false" TargetMode="External"/><Relationship Id="rId381" Type="http://schemas.openxmlformats.org/officeDocument/2006/relationships/hyperlink" Target="https://finance.yahoo.com/quote/NKE/options?strike=141&amp;straddle=false" TargetMode="External"/><Relationship Id="rId241" Type="http://schemas.openxmlformats.org/officeDocument/2006/relationships/hyperlink" Target="https://finance.yahoo.com/quote/NKE/options?strike=170&amp;straddle=false" TargetMode="External"/><Relationship Id="rId437" Type="http://schemas.openxmlformats.org/officeDocument/2006/relationships/hyperlink" Target="https://finance.yahoo.com/quote/NKE/options?strike=105&amp;straddle=false" TargetMode="External"/><Relationship Id="rId479" Type="http://schemas.openxmlformats.org/officeDocument/2006/relationships/hyperlink" Target="https://finance.yahoo.com/quote/NKE/options?strike=155&amp;straddle=false" TargetMode="External"/><Relationship Id="rId36" Type="http://schemas.openxmlformats.org/officeDocument/2006/relationships/hyperlink" Target="https://finance.yahoo.com/quote/NKE/options?strike=157.5&amp;straddle=false" TargetMode="External"/><Relationship Id="rId283" Type="http://schemas.openxmlformats.org/officeDocument/2006/relationships/hyperlink" Target="https://finance.yahoo.com/quote/NKE/options?strike=170&amp;straddle=false" TargetMode="External"/><Relationship Id="rId339" Type="http://schemas.openxmlformats.org/officeDocument/2006/relationships/hyperlink" Target="https://finance.yahoo.com/quote/NKE/options?strike=135&amp;straddle=false" TargetMode="External"/><Relationship Id="rId490" Type="http://schemas.openxmlformats.org/officeDocument/2006/relationships/hyperlink" Target="https://finance.yahoo.com/quote/NKE/options?strike=130&amp;straddle=false" TargetMode="External"/><Relationship Id="rId78" Type="http://schemas.openxmlformats.org/officeDocument/2006/relationships/hyperlink" Target="https://finance.yahoo.com/quote/NKE/options?strike=110&amp;straddle=false" TargetMode="External"/><Relationship Id="rId101" Type="http://schemas.openxmlformats.org/officeDocument/2006/relationships/hyperlink" Target="https://finance.yahoo.com/quote/NKE/options?strike=142&amp;straddle=false" TargetMode="External"/><Relationship Id="rId143" Type="http://schemas.openxmlformats.org/officeDocument/2006/relationships/hyperlink" Target="https://finance.yahoo.com/quote/NKE/options?strike=130&amp;straddle=false" TargetMode="External"/><Relationship Id="rId185" Type="http://schemas.openxmlformats.org/officeDocument/2006/relationships/hyperlink" Target="https://finance.yahoo.com/quote/NKE/options?strike=125&amp;straddle=false" TargetMode="External"/><Relationship Id="rId350" Type="http://schemas.openxmlformats.org/officeDocument/2006/relationships/hyperlink" Target="https://finance.yahoo.com/quote/NKE/options?strike=146&amp;straddle=false" TargetMode="External"/><Relationship Id="rId406" Type="http://schemas.openxmlformats.org/officeDocument/2006/relationships/hyperlink" Target="https://finance.yahoo.com/quote/NKE/options?strike=141&amp;straddle=false" TargetMode="External"/><Relationship Id="rId9" Type="http://schemas.openxmlformats.org/officeDocument/2006/relationships/hyperlink" Target="https://finance.yahoo.com/quote/NKE/options?strike=126&amp;straddle=false" TargetMode="External"/><Relationship Id="rId210" Type="http://schemas.openxmlformats.org/officeDocument/2006/relationships/hyperlink" Target="https://finance.yahoo.com/quote/NKE/options?strike=170&amp;straddle=false" TargetMode="External"/><Relationship Id="rId392" Type="http://schemas.openxmlformats.org/officeDocument/2006/relationships/hyperlink" Target="https://finance.yahoo.com/quote/NKE/options?strike=124&amp;straddle=false" TargetMode="External"/><Relationship Id="rId448" Type="http://schemas.openxmlformats.org/officeDocument/2006/relationships/hyperlink" Target="https://finance.yahoo.com/quote/NKE/options?strike=160&amp;straddle=false" TargetMode="External"/><Relationship Id="rId252" Type="http://schemas.openxmlformats.org/officeDocument/2006/relationships/hyperlink" Target="https://finance.yahoo.com/quote/NKE/options?strike=126&amp;straddle=false" TargetMode="External"/><Relationship Id="rId294" Type="http://schemas.openxmlformats.org/officeDocument/2006/relationships/hyperlink" Target="https://finance.yahoo.com/quote/NKE/options?strike=131&amp;straddle=false" TargetMode="External"/><Relationship Id="rId308" Type="http://schemas.openxmlformats.org/officeDocument/2006/relationships/hyperlink" Target="https://finance.yahoo.com/quote/NKE/options?strike=145&amp;straddle=false" TargetMode="External"/><Relationship Id="rId47" Type="http://schemas.openxmlformats.org/officeDocument/2006/relationships/hyperlink" Target="https://finance.yahoo.com/quote/NKE/options?strike=120&amp;straddle=false" TargetMode="External"/><Relationship Id="rId89" Type="http://schemas.openxmlformats.org/officeDocument/2006/relationships/hyperlink" Target="https://finance.yahoo.com/quote/NKE/options?strike=130&amp;straddle=false" TargetMode="External"/><Relationship Id="rId112" Type="http://schemas.openxmlformats.org/officeDocument/2006/relationships/hyperlink" Target="https://finance.yahoo.com/quote/NKE/options?strike=124&amp;straddle=false" TargetMode="External"/><Relationship Id="rId154" Type="http://schemas.openxmlformats.org/officeDocument/2006/relationships/hyperlink" Target="https://finance.yahoo.com/quote/NKE/options?strike=150&amp;straddle=false" TargetMode="External"/><Relationship Id="rId361" Type="http://schemas.openxmlformats.org/officeDocument/2006/relationships/hyperlink" Target="https://finance.yahoo.com/quote/NKE/options?strike=170&amp;straddle=false" TargetMode="External"/><Relationship Id="rId196" Type="http://schemas.openxmlformats.org/officeDocument/2006/relationships/hyperlink" Target="https://finance.yahoo.com/quote/NKE/options?strike=100&amp;straddle=false" TargetMode="External"/><Relationship Id="rId417" Type="http://schemas.openxmlformats.org/officeDocument/2006/relationships/hyperlink" Target="https://finance.yahoo.com/quote/NKE/options?strike=120&amp;straddle=false" TargetMode="External"/><Relationship Id="rId459" Type="http://schemas.openxmlformats.org/officeDocument/2006/relationships/hyperlink" Target="https://finance.yahoo.com/quote/NKE/options?strike=135&amp;straddle=false" TargetMode="External"/><Relationship Id="rId16" Type="http://schemas.openxmlformats.org/officeDocument/2006/relationships/hyperlink" Target="https://finance.yahoo.com/quote/NKE/options?strike=133&amp;straddle=false" TargetMode="External"/><Relationship Id="rId221" Type="http://schemas.openxmlformats.org/officeDocument/2006/relationships/hyperlink" Target="https://finance.yahoo.com/quote/NKE/options?strike=145&amp;straddle=false" TargetMode="External"/><Relationship Id="rId263" Type="http://schemas.openxmlformats.org/officeDocument/2006/relationships/hyperlink" Target="https://finance.yahoo.com/quote/NKE/options?strike=137&amp;straddle=false" TargetMode="External"/><Relationship Id="rId319" Type="http://schemas.openxmlformats.org/officeDocument/2006/relationships/hyperlink" Target="https://finance.yahoo.com/quote/NKE/options?strike=165&amp;straddle=false" TargetMode="External"/><Relationship Id="rId470" Type="http://schemas.openxmlformats.org/officeDocument/2006/relationships/hyperlink" Target="https://finance.yahoo.com/quote/NKE/options?strike=110&amp;straddle=false" TargetMode="External"/><Relationship Id="rId58" Type="http://schemas.openxmlformats.org/officeDocument/2006/relationships/hyperlink" Target="https://finance.yahoo.com/quote/NKE/options?strike=132&amp;straddle=false" TargetMode="External"/><Relationship Id="rId123" Type="http://schemas.openxmlformats.org/officeDocument/2006/relationships/hyperlink" Target="https://finance.yahoo.com/quote/NKE/options?strike=135&amp;straddle=false" TargetMode="External"/><Relationship Id="rId330" Type="http://schemas.openxmlformats.org/officeDocument/2006/relationships/hyperlink" Target="https://finance.yahoo.com/quote/NKE/options?strike=126&amp;straddle=false" TargetMode="External"/><Relationship Id="rId165" Type="http://schemas.openxmlformats.org/officeDocument/2006/relationships/hyperlink" Target="https://finance.yahoo.com/quote/NKE/options?strike=150&amp;straddle=false" TargetMode="External"/><Relationship Id="rId372" Type="http://schemas.openxmlformats.org/officeDocument/2006/relationships/hyperlink" Target="https://finance.yahoo.com/quote/NKE/options?strike=132&amp;straddle=false" TargetMode="External"/><Relationship Id="rId428" Type="http://schemas.openxmlformats.org/officeDocument/2006/relationships/hyperlink" Target="https://finance.yahoo.com/quote/NKE/options?strike=175&amp;straddle=false" TargetMode="External"/><Relationship Id="rId232" Type="http://schemas.openxmlformats.org/officeDocument/2006/relationships/hyperlink" Target="https://finance.yahoo.com/quote/NKE/options?strike=125&amp;straddle=false" TargetMode="External"/><Relationship Id="rId274" Type="http://schemas.openxmlformats.org/officeDocument/2006/relationships/hyperlink" Target="https://finance.yahoo.com/quote/NKE/options?strike=148&amp;straddle=false" TargetMode="External"/><Relationship Id="rId481" Type="http://schemas.openxmlformats.org/officeDocument/2006/relationships/hyperlink" Target="https://finance.yahoo.com/quote/NKE/options?strike=165&amp;straddle=false" TargetMode="External"/><Relationship Id="rId27" Type="http://schemas.openxmlformats.org/officeDocument/2006/relationships/hyperlink" Target="https://finance.yahoo.com/quote/NKE/options?strike=144&amp;straddle=false" TargetMode="External"/><Relationship Id="rId69" Type="http://schemas.openxmlformats.org/officeDocument/2006/relationships/hyperlink" Target="https://finance.yahoo.com/quote/NKE/options?strike=143&amp;straddle=false" TargetMode="External"/><Relationship Id="rId134" Type="http://schemas.openxmlformats.org/officeDocument/2006/relationships/hyperlink" Target="https://finance.yahoo.com/quote/NKE/options?strike=120&amp;straddle=false" TargetMode="External"/><Relationship Id="rId80" Type="http://schemas.openxmlformats.org/officeDocument/2006/relationships/hyperlink" Target="https://finance.yahoo.com/quote/NKE/options?strike=120&amp;straddle=false" TargetMode="External"/><Relationship Id="rId176" Type="http://schemas.openxmlformats.org/officeDocument/2006/relationships/hyperlink" Target="https://finance.yahoo.com/quote/NKE/options?strike=134&amp;straddle=false" TargetMode="External"/><Relationship Id="rId341" Type="http://schemas.openxmlformats.org/officeDocument/2006/relationships/hyperlink" Target="https://finance.yahoo.com/quote/NKE/options?strike=137&amp;straddle=false" TargetMode="External"/><Relationship Id="rId383" Type="http://schemas.openxmlformats.org/officeDocument/2006/relationships/hyperlink" Target="https://finance.yahoo.com/quote/NKE/options?strike=143&amp;straddle=false" TargetMode="External"/><Relationship Id="rId439" Type="http://schemas.openxmlformats.org/officeDocument/2006/relationships/hyperlink" Target="https://finance.yahoo.com/quote/NKE/options?strike=115&amp;straddle=false" TargetMode="External"/><Relationship Id="rId201" Type="http://schemas.openxmlformats.org/officeDocument/2006/relationships/hyperlink" Target="https://finance.yahoo.com/quote/NKE/options?strike=125&amp;straddle=false" TargetMode="External"/><Relationship Id="rId243" Type="http://schemas.openxmlformats.org/officeDocument/2006/relationships/hyperlink" Target="https://finance.yahoo.com/quote/NKE220121P00032500?p=NKE220121P00032500" TargetMode="External"/><Relationship Id="rId285" Type="http://schemas.openxmlformats.org/officeDocument/2006/relationships/hyperlink" Target="https://finance.yahoo.com/quote/NKE/options?strike=120&amp;straddle=false" TargetMode="External"/><Relationship Id="rId450" Type="http://schemas.openxmlformats.org/officeDocument/2006/relationships/hyperlink" Target="https://finance.yahoo.com/quote/NKE/options?strike=170&amp;straddle=false" TargetMode="External"/><Relationship Id="rId38" Type="http://schemas.openxmlformats.org/officeDocument/2006/relationships/hyperlink" Target="https://finance.yahoo.com/quote/NKE/options?strike=165&amp;straddle=false" TargetMode="External"/><Relationship Id="rId103" Type="http://schemas.openxmlformats.org/officeDocument/2006/relationships/hyperlink" Target="https://finance.yahoo.com/quote/NKE/options?strike=144&amp;straddle=false" TargetMode="External"/><Relationship Id="rId310" Type="http://schemas.openxmlformats.org/officeDocument/2006/relationships/hyperlink" Target="https://finance.yahoo.com/quote/NKE/options?strike=147&amp;straddle=false" TargetMode="External"/><Relationship Id="rId492" Type="http://schemas.openxmlformats.org/officeDocument/2006/relationships/hyperlink" Target="https://finance.yahoo.com/quote/NKE/options?strike=140&amp;straddle=false" TargetMode="External"/><Relationship Id="rId91" Type="http://schemas.openxmlformats.org/officeDocument/2006/relationships/hyperlink" Target="https://finance.yahoo.com/quote/NKE/options?strike=132&amp;straddle=false" TargetMode="External"/><Relationship Id="rId145" Type="http://schemas.openxmlformats.org/officeDocument/2006/relationships/hyperlink" Target="https://finance.yahoo.com/quote/NKE/options?strike=132&amp;straddle=false" TargetMode="External"/><Relationship Id="rId187" Type="http://schemas.openxmlformats.org/officeDocument/2006/relationships/hyperlink" Target="https://finance.yahoo.com/quote/NKE/options?strike=135&amp;straddle=false" TargetMode="External"/><Relationship Id="rId352" Type="http://schemas.openxmlformats.org/officeDocument/2006/relationships/hyperlink" Target="https://finance.yahoo.com/quote/NKE/options?strike=148&amp;straddle=false" TargetMode="External"/><Relationship Id="rId394" Type="http://schemas.openxmlformats.org/officeDocument/2006/relationships/hyperlink" Target="https://finance.yahoo.com/quote/NKE/options?strike=127&amp;straddle=false" TargetMode="External"/><Relationship Id="rId408" Type="http://schemas.openxmlformats.org/officeDocument/2006/relationships/hyperlink" Target="https://finance.yahoo.com/quote/NKE/options?strike=143&amp;straddle=false" TargetMode="External"/><Relationship Id="rId212" Type="http://schemas.openxmlformats.org/officeDocument/2006/relationships/hyperlink" Target="https://finance.yahoo.com/quote/NKE/options?strike=100&amp;straddle=false" TargetMode="External"/><Relationship Id="rId254" Type="http://schemas.openxmlformats.org/officeDocument/2006/relationships/hyperlink" Target="https://finance.yahoo.com/quote/NKE/options?strike=128&amp;straddle=false" TargetMode="External"/><Relationship Id="rId49" Type="http://schemas.openxmlformats.org/officeDocument/2006/relationships/hyperlink" Target="https://finance.yahoo.com/quote/NKE/options?strike=123&amp;straddle=false" TargetMode="External"/><Relationship Id="rId114" Type="http://schemas.openxmlformats.org/officeDocument/2006/relationships/hyperlink" Target="https://finance.yahoo.com/quote/NKE/options?strike=126&amp;straddle=false" TargetMode="External"/><Relationship Id="rId296" Type="http://schemas.openxmlformats.org/officeDocument/2006/relationships/hyperlink" Target="https://finance.yahoo.com/quote/NKE/options?strike=133&amp;straddle=false" TargetMode="External"/><Relationship Id="rId461" Type="http://schemas.openxmlformats.org/officeDocument/2006/relationships/hyperlink" Target="https://finance.yahoo.com/quote/NKE/options?strike=145&amp;straddle=false" TargetMode="External"/><Relationship Id="rId60" Type="http://schemas.openxmlformats.org/officeDocument/2006/relationships/hyperlink" Target="https://finance.yahoo.com/quote/NKE/options?strike=134&amp;straddle=false" TargetMode="External"/><Relationship Id="rId156" Type="http://schemas.openxmlformats.org/officeDocument/2006/relationships/hyperlink" Target="https://finance.yahoo.com/quote/NKE/options?strike=105&amp;straddle=false" TargetMode="External"/><Relationship Id="rId198" Type="http://schemas.openxmlformats.org/officeDocument/2006/relationships/hyperlink" Target="https://finance.yahoo.com/quote/NKE/options?strike=110&amp;straddle=false" TargetMode="External"/><Relationship Id="rId321" Type="http://schemas.openxmlformats.org/officeDocument/2006/relationships/hyperlink" Target="https://finance.yahoo.com/quote/NKE/options?strike=175&amp;straddle=false" TargetMode="External"/><Relationship Id="rId363" Type="http://schemas.openxmlformats.org/officeDocument/2006/relationships/hyperlink" Target="https://finance.yahoo.com/quote/NKE/options?strike=120&amp;straddle=false" TargetMode="External"/><Relationship Id="rId419" Type="http://schemas.openxmlformats.org/officeDocument/2006/relationships/hyperlink" Target="https://finance.yahoo.com/quote/NKE/options?strike=130&amp;straddle=false" TargetMode="External"/><Relationship Id="rId223" Type="http://schemas.openxmlformats.org/officeDocument/2006/relationships/hyperlink" Target="https://finance.yahoo.com/quote/NKE/options?strike=155&amp;straddle=false" TargetMode="External"/><Relationship Id="rId430" Type="http://schemas.openxmlformats.org/officeDocument/2006/relationships/hyperlink" Target="https://finance.yahoo.com/quote/NKE/options?strike=134&amp;straddle=false" TargetMode="External"/><Relationship Id="rId18" Type="http://schemas.openxmlformats.org/officeDocument/2006/relationships/hyperlink" Target="https://finance.yahoo.com/quote/NKE/options?strike=135&amp;straddle=false" TargetMode="External"/><Relationship Id="rId265" Type="http://schemas.openxmlformats.org/officeDocument/2006/relationships/hyperlink" Target="https://finance.yahoo.com/quote/NKE/options?strike=139&amp;straddle=false" TargetMode="External"/><Relationship Id="rId472" Type="http://schemas.openxmlformats.org/officeDocument/2006/relationships/hyperlink" Target="https://finance.yahoo.com/quote/NKE/options?strike=120&amp;straddle=false" TargetMode="External"/><Relationship Id="rId125" Type="http://schemas.openxmlformats.org/officeDocument/2006/relationships/hyperlink" Target="https://finance.yahoo.com/quote/NKE/options?strike=137&amp;straddle=false" TargetMode="External"/><Relationship Id="rId167" Type="http://schemas.openxmlformats.org/officeDocument/2006/relationships/hyperlink" Target="https://finance.yahoo.com/quote/NKE/options?strike=160&amp;straddle=false" TargetMode="External"/><Relationship Id="rId332" Type="http://schemas.openxmlformats.org/officeDocument/2006/relationships/hyperlink" Target="https://finance.yahoo.com/quote/NKE/options?strike=128&amp;straddle=false" TargetMode="External"/><Relationship Id="rId374" Type="http://schemas.openxmlformats.org/officeDocument/2006/relationships/hyperlink" Target="https://finance.yahoo.com/quote/NKE/options?strike=134&amp;straddle=false" TargetMode="External"/><Relationship Id="rId71" Type="http://schemas.openxmlformats.org/officeDocument/2006/relationships/hyperlink" Target="https://finance.yahoo.com/quote/NKE/options?strike=145&amp;straddle=false" TargetMode="External"/><Relationship Id="rId234" Type="http://schemas.openxmlformats.org/officeDocument/2006/relationships/hyperlink" Target="https://finance.yahoo.com/quote/NKE/options?strike=135&amp;straddle=false" TargetMode="External"/><Relationship Id="rId2" Type="http://schemas.openxmlformats.org/officeDocument/2006/relationships/hyperlink" Target="https://finance.yahoo.com/quote/NKE/options?strike=105&amp;straddle=false" TargetMode="External"/><Relationship Id="rId29" Type="http://schemas.openxmlformats.org/officeDocument/2006/relationships/hyperlink" Target="https://finance.yahoo.com/quote/NKE/options?strike=146&amp;straddle=false" TargetMode="External"/><Relationship Id="rId276" Type="http://schemas.openxmlformats.org/officeDocument/2006/relationships/hyperlink" Target="https://finance.yahoo.com/quote/NKE/options?strike=150&amp;straddle=false" TargetMode="External"/><Relationship Id="rId441" Type="http://schemas.openxmlformats.org/officeDocument/2006/relationships/hyperlink" Target="https://finance.yahoo.com/quote/NKE/options?strike=125&amp;straddle=false" TargetMode="External"/><Relationship Id="rId483" Type="http://schemas.openxmlformats.org/officeDocument/2006/relationships/hyperlink" Target="https://finance.yahoo.com/quote/NKE/options?strike=175&amp;straddle=false" TargetMode="External"/><Relationship Id="rId40" Type="http://schemas.openxmlformats.org/officeDocument/2006/relationships/hyperlink" Target="https://finance.yahoo.com/quote/NKE/options?strike=175&amp;straddle=false" TargetMode="External"/><Relationship Id="rId136" Type="http://schemas.openxmlformats.org/officeDocument/2006/relationships/hyperlink" Target="https://finance.yahoo.com/quote/NKE/options?strike=123&amp;straddle=false" TargetMode="External"/><Relationship Id="rId178" Type="http://schemas.openxmlformats.org/officeDocument/2006/relationships/hyperlink" Target="https://finance.yahoo.com/quote/NKE/options?strike=137&amp;straddle=false" TargetMode="External"/><Relationship Id="rId301" Type="http://schemas.openxmlformats.org/officeDocument/2006/relationships/hyperlink" Target="https://finance.yahoo.com/quote/NKE/options?strike=138&amp;straddle=false" TargetMode="External"/><Relationship Id="rId343" Type="http://schemas.openxmlformats.org/officeDocument/2006/relationships/hyperlink" Target="https://finance.yahoo.com/quote/NKE/options?strike=139&amp;straddle=false" TargetMode="External"/><Relationship Id="rId82" Type="http://schemas.openxmlformats.org/officeDocument/2006/relationships/hyperlink" Target="https://finance.yahoo.com/quote/NKE/options?strike=123&amp;straddle=false" TargetMode="External"/><Relationship Id="rId203" Type="http://schemas.openxmlformats.org/officeDocument/2006/relationships/hyperlink" Target="https://finance.yahoo.com/quote/NKE/options?strike=135&amp;straddle=false" TargetMode="External"/><Relationship Id="rId385" Type="http://schemas.openxmlformats.org/officeDocument/2006/relationships/hyperlink" Target="https://finance.yahoo.com/quote/NKE/options?strike=145&amp;straddle=false" TargetMode="External"/><Relationship Id="rId245" Type="http://schemas.openxmlformats.org/officeDocument/2006/relationships/hyperlink" Target="https://finance.yahoo.com/quote/NKE/options?strike=100&amp;straddle=false" TargetMode="External"/><Relationship Id="rId287" Type="http://schemas.openxmlformats.org/officeDocument/2006/relationships/hyperlink" Target="https://finance.yahoo.com/quote/NKE/options?strike=124&amp;straddle=false" TargetMode="External"/><Relationship Id="rId410" Type="http://schemas.openxmlformats.org/officeDocument/2006/relationships/hyperlink" Target="https://finance.yahoo.com/quote/NKE/options?strike=145&amp;straddle=false" TargetMode="External"/><Relationship Id="rId452" Type="http://schemas.openxmlformats.org/officeDocument/2006/relationships/hyperlink" Target="https://finance.yahoo.com/quote/NKE/options?strike=100&amp;straddle=false" TargetMode="External"/><Relationship Id="rId494" Type="http://schemas.openxmlformats.org/officeDocument/2006/relationships/hyperlink" Target="https://finance.yahoo.com/quote/NKE/options?strike=150&amp;straddle=false" TargetMode="External"/><Relationship Id="rId105" Type="http://schemas.openxmlformats.org/officeDocument/2006/relationships/hyperlink" Target="https://finance.yahoo.com/quote/NKE/options?strike=146&amp;straddle=false" TargetMode="External"/><Relationship Id="rId147" Type="http://schemas.openxmlformats.org/officeDocument/2006/relationships/hyperlink" Target="https://finance.yahoo.com/quote/NKE/options?strike=134&amp;straddle=false" TargetMode="External"/><Relationship Id="rId312" Type="http://schemas.openxmlformats.org/officeDocument/2006/relationships/hyperlink" Target="https://finance.yahoo.com/quote/NKE/options?strike=149&amp;straddle=false" TargetMode="External"/><Relationship Id="rId354" Type="http://schemas.openxmlformats.org/officeDocument/2006/relationships/hyperlink" Target="https://finance.yahoo.com/quote/NKE/options?strike=150&amp;straddle=false" TargetMode="External"/><Relationship Id="rId51" Type="http://schemas.openxmlformats.org/officeDocument/2006/relationships/hyperlink" Target="https://finance.yahoo.com/quote/NKE/options?strike=125&amp;straddle=false" TargetMode="External"/><Relationship Id="rId93" Type="http://schemas.openxmlformats.org/officeDocument/2006/relationships/hyperlink" Target="https://finance.yahoo.com/quote/NKE/options?strike=134&amp;straddle=false" TargetMode="External"/><Relationship Id="rId189" Type="http://schemas.openxmlformats.org/officeDocument/2006/relationships/hyperlink" Target="https://finance.yahoo.com/quote/NKE/options?strike=145&amp;straddle=false" TargetMode="External"/><Relationship Id="rId396" Type="http://schemas.openxmlformats.org/officeDocument/2006/relationships/hyperlink" Target="https://finance.yahoo.com/quote/NKE/options?strike=130&amp;straddle=false" TargetMode="External"/><Relationship Id="rId214" Type="http://schemas.openxmlformats.org/officeDocument/2006/relationships/hyperlink" Target="https://finance.yahoo.com/quote/NKE/options?strike=110&amp;straddle=false" TargetMode="External"/><Relationship Id="rId256" Type="http://schemas.openxmlformats.org/officeDocument/2006/relationships/hyperlink" Target="https://finance.yahoo.com/quote/NKE/options?strike=130&amp;straddle=false" TargetMode="External"/><Relationship Id="rId298" Type="http://schemas.openxmlformats.org/officeDocument/2006/relationships/hyperlink" Target="https://finance.yahoo.com/quote/NKE/options?strike=135&amp;straddle=false" TargetMode="External"/><Relationship Id="rId421" Type="http://schemas.openxmlformats.org/officeDocument/2006/relationships/hyperlink" Target="https://finance.yahoo.com/quote/NKE/options?strike=140&amp;straddle=false" TargetMode="External"/><Relationship Id="rId463" Type="http://schemas.openxmlformats.org/officeDocument/2006/relationships/hyperlink" Target="https://finance.yahoo.com/quote/NKE/options?strike=155&amp;straddle=false" TargetMode="External"/><Relationship Id="rId116" Type="http://schemas.openxmlformats.org/officeDocument/2006/relationships/hyperlink" Target="https://finance.yahoo.com/quote/NKE/options?strike=128&amp;straddle=false" TargetMode="External"/><Relationship Id="rId158" Type="http://schemas.openxmlformats.org/officeDocument/2006/relationships/hyperlink" Target="https://finance.yahoo.com/quote/NKE/options?strike=115&amp;straddle=false" TargetMode="External"/><Relationship Id="rId323" Type="http://schemas.openxmlformats.org/officeDocument/2006/relationships/hyperlink" Target="https://finance.yahoo.com/quote/NKE/options?strike=105&amp;straddle=false" TargetMode="External"/><Relationship Id="rId20" Type="http://schemas.openxmlformats.org/officeDocument/2006/relationships/hyperlink" Target="https://finance.yahoo.com/quote/NKE/options?strike=137&amp;straddle=false" TargetMode="External"/><Relationship Id="rId62" Type="http://schemas.openxmlformats.org/officeDocument/2006/relationships/hyperlink" Target="https://finance.yahoo.com/quote/NKE/options?strike=136&amp;straddle=false" TargetMode="External"/><Relationship Id="rId365" Type="http://schemas.openxmlformats.org/officeDocument/2006/relationships/hyperlink" Target="https://finance.yahoo.com/quote/NKE/options?strike=123&amp;straddle=false" TargetMode="External"/><Relationship Id="rId225" Type="http://schemas.openxmlformats.org/officeDocument/2006/relationships/hyperlink" Target="https://finance.yahoo.com/quote/NKE/options?strike=165&amp;straddle=false" TargetMode="External"/><Relationship Id="rId267" Type="http://schemas.openxmlformats.org/officeDocument/2006/relationships/hyperlink" Target="https://finance.yahoo.com/quote/NKE/options?strike=141&amp;straddle=false" TargetMode="External"/><Relationship Id="rId432" Type="http://schemas.openxmlformats.org/officeDocument/2006/relationships/hyperlink" Target="https://finance.yahoo.com/quote/NKE/options?strike=136&amp;straddle=false" TargetMode="External"/><Relationship Id="rId474" Type="http://schemas.openxmlformats.org/officeDocument/2006/relationships/hyperlink" Target="https://finance.yahoo.com/quote/NKE/options?strike=130&amp;straddle=false" TargetMode="External"/><Relationship Id="rId127" Type="http://schemas.openxmlformats.org/officeDocument/2006/relationships/hyperlink" Target="https://finance.yahoo.com/quote/NKE/options?strike=140&amp;straddle=false" TargetMode="External"/><Relationship Id="rId10" Type="http://schemas.openxmlformats.org/officeDocument/2006/relationships/hyperlink" Target="https://finance.yahoo.com/quote/NKE/options?strike=127&amp;straddle=false" TargetMode="External"/><Relationship Id="rId31" Type="http://schemas.openxmlformats.org/officeDocument/2006/relationships/hyperlink" Target="https://finance.yahoo.com/quote/NKE/options?strike=148&amp;straddle=false" TargetMode="External"/><Relationship Id="rId52" Type="http://schemas.openxmlformats.org/officeDocument/2006/relationships/hyperlink" Target="https://finance.yahoo.com/quote/NKE/options?strike=126&amp;straddle=false" TargetMode="External"/><Relationship Id="rId73" Type="http://schemas.openxmlformats.org/officeDocument/2006/relationships/hyperlink" Target="https://finance.yahoo.com/quote/NKE/options?strike=147&amp;straddle=false" TargetMode="External"/><Relationship Id="rId94" Type="http://schemas.openxmlformats.org/officeDocument/2006/relationships/hyperlink" Target="https://finance.yahoo.com/quote/NKE/options?strike=135&amp;straddle=false" TargetMode="External"/><Relationship Id="rId148" Type="http://schemas.openxmlformats.org/officeDocument/2006/relationships/hyperlink" Target="https://finance.yahoo.com/quote/NKE/options?strike=135&amp;straddle=false" TargetMode="External"/><Relationship Id="rId169" Type="http://schemas.openxmlformats.org/officeDocument/2006/relationships/hyperlink" Target="https://finance.yahoo.com/quote/NKE/options?strike=170&amp;straddle=false" TargetMode="External"/><Relationship Id="rId334" Type="http://schemas.openxmlformats.org/officeDocument/2006/relationships/hyperlink" Target="https://finance.yahoo.com/quote/NKE/options?strike=130&amp;straddle=false" TargetMode="External"/><Relationship Id="rId355" Type="http://schemas.openxmlformats.org/officeDocument/2006/relationships/hyperlink" Target="https://finance.yahoo.com/quote/NKE/options?strike=152.5&amp;straddle=false" TargetMode="External"/><Relationship Id="rId376" Type="http://schemas.openxmlformats.org/officeDocument/2006/relationships/hyperlink" Target="https://finance.yahoo.com/quote/NKE/options?strike=136&amp;straddle=false" TargetMode="External"/><Relationship Id="rId397" Type="http://schemas.openxmlformats.org/officeDocument/2006/relationships/hyperlink" Target="https://finance.yahoo.com/quote/NKE/options?strike=132&amp;straddle=false" TargetMode="External"/><Relationship Id="rId4" Type="http://schemas.openxmlformats.org/officeDocument/2006/relationships/hyperlink" Target="https://finance.yahoo.com/quote/NKE/options?strike=115&amp;straddle=false" TargetMode="External"/><Relationship Id="rId180" Type="http://schemas.openxmlformats.org/officeDocument/2006/relationships/hyperlink" Target="https://finance.yahoo.com/quote/NKE/options?strike=100&amp;straddle=false" TargetMode="External"/><Relationship Id="rId215" Type="http://schemas.openxmlformats.org/officeDocument/2006/relationships/hyperlink" Target="https://finance.yahoo.com/quote/NKE/options?strike=115&amp;straddle=false" TargetMode="External"/><Relationship Id="rId236" Type="http://schemas.openxmlformats.org/officeDocument/2006/relationships/hyperlink" Target="https://finance.yahoo.com/quote/NKE/options?strike=145&amp;straddle=false" TargetMode="External"/><Relationship Id="rId257" Type="http://schemas.openxmlformats.org/officeDocument/2006/relationships/hyperlink" Target="https://finance.yahoo.com/quote/NKE/options?strike=131&amp;straddle=false" TargetMode="External"/><Relationship Id="rId278" Type="http://schemas.openxmlformats.org/officeDocument/2006/relationships/hyperlink" Target="https://finance.yahoo.com/quote/NKE/options?strike=155&amp;straddle=false" TargetMode="External"/><Relationship Id="rId401" Type="http://schemas.openxmlformats.org/officeDocument/2006/relationships/hyperlink" Target="https://finance.yahoo.com/quote/NKE/options?strike=136&amp;straddle=false" TargetMode="External"/><Relationship Id="rId422" Type="http://schemas.openxmlformats.org/officeDocument/2006/relationships/hyperlink" Target="https://finance.yahoo.com/quote/NKE/options?strike=145&amp;straddle=false" TargetMode="External"/><Relationship Id="rId443" Type="http://schemas.openxmlformats.org/officeDocument/2006/relationships/hyperlink" Target="https://finance.yahoo.com/quote/NKE/options?strike=135&amp;straddle=false" TargetMode="External"/><Relationship Id="rId464" Type="http://schemas.openxmlformats.org/officeDocument/2006/relationships/hyperlink" Target="https://finance.yahoo.com/quote/NKE/options?strike=160&amp;straddle=false" TargetMode="External"/><Relationship Id="rId303" Type="http://schemas.openxmlformats.org/officeDocument/2006/relationships/hyperlink" Target="https://finance.yahoo.com/quote/NKE/options?strike=140&amp;straddle=false" TargetMode="External"/><Relationship Id="rId485" Type="http://schemas.openxmlformats.org/officeDocument/2006/relationships/hyperlink" Target="https://finance.yahoo.com/quote/NKE/options?strike=105&amp;straddle=false" TargetMode="External"/><Relationship Id="rId42" Type="http://schemas.openxmlformats.org/officeDocument/2006/relationships/hyperlink" Target="https://finance.yahoo.com/quote/NKE/options?strike=200&amp;straddle=false" TargetMode="External"/><Relationship Id="rId84" Type="http://schemas.openxmlformats.org/officeDocument/2006/relationships/hyperlink" Target="https://finance.yahoo.com/quote/NKE/options?strike=125&amp;straddle=false" TargetMode="External"/><Relationship Id="rId138" Type="http://schemas.openxmlformats.org/officeDocument/2006/relationships/hyperlink" Target="https://finance.yahoo.com/quote/NKE/options?strike=125&amp;straddle=false" TargetMode="External"/><Relationship Id="rId345" Type="http://schemas.openxmlformats.org/officeDocument/2006/relationships/hyperlink" Target="https://finance.yahoo.com/quote/NKE/options?strike=141&amp;straddle=false" TargetMode="External"/><Relationship Id="rId387" Type="http://schemas.openxmlformats.org/officeDocument/2006/relationships/hyperlink" Target="https://finance.yahoo.com/quote/NKE/options?strike=150&amp;straddle=false" TargetMode="External"/><Relationship Id="rId191" Type="http://schemas.openxmlformats.org/officeDocument/2006/relationships/hyperlink" Target="https://finance.yahoo.com/quote/NKE/options?strike=155&amp;straddle=false" TargetMode="External"/><Relationship Id="rId205" Type="http://schemas.openxmlformats.org/officeDocument/2006/relationships/hyperlink" Target="https://finance.yahoo.com/quote/NKE/options?strike=145&amp;straddle=false" TargetMode="External"/><Relationship Id="rId247" Type="http://schemas.openxmlformats.org/officeDocument/2006/relationships/hyperlink" Target="https://finance.yahoo.com/quote/NKE/options?strike=110&amp;straddle=false" TargetMode="External"/><Relationship Id="rId412" Type="http://schemas.openxmlformats.org/officeDocument/2006/relationships/hyperlink" Target="https://finance.yahoo.com/quote/NKE/options?strike=155&amp;straddle=false" TargetMode="External"/><Relationship Id="rId107" Type="http://schemas.openxmlformats.org/officeDocument/2006/relationships/hyperlink" Target="https://finance.yahoo.com/quote/NKE/options?strike=155&amp;straddle=false" TargetMode="External"/><Relationship Id="rId289" Type="http://schemas.openxmlformats.org/officeDocument/2006/relationships/hyperlink" Target="https://finance.yahoo.com/quote/NKE/options?strike=126&amp;straddle=false" TargetMode="External"/><Relationship Id="rId454" Type="http://schemas.openxmlformats.org/officeDocument/2006/relationships/hyperlink" Target="https://finance.yahoo.com/quote/NKE/options?strike=110&amp;straddle=false" TargetMode="External"/><Relationship Id="rId496" Type="http://schemas.openxmlformats.org/officeDocument/2006/relationships/hyperlink" Target="https://finance.yahoo.com/quote/NKE/options?strike=160&amp;straddle=false" TargetMode="External"/><Relationship Id="rId11" Type="http://schemas.openxmlformats.org/officeDocument/2006/relationships/hyperlink" Target="https://finance.yahoo.com/quote/NKE/options?strike=128&amp;straddle=false" TargetMode="External"/><Relationship Id="rId53" Type="http://schemas.openxmlformats.org/officeDocument/2006/relationships/hyperlink" Target="https://finance.yahoo.com/quote/NKE/options?strike=127&amp;straddle=false" TargetMode="External"/><Relationship Id="rId149" Type="http://schemas.openxmlformats.org/officeDocument/2006/relationships/hyperlink" Target="https://finance.yahoo.com/quote/NKE/options?strike=136&amp;straddle=false" TargetMode="External"/><Relationship Id="rId314" Type="http://schemas.openxmlformats.org/officeDocument/2006/relationships/hyperlink" Target="https://finance.yahoo.com/quote/NKE/options?strike=152.5&amp;straddle=false" TargetMode="External"/><Relationship Id="rId356" Type="http://schemas.openxmlformats.org/officeDocument/2006/relationships/hyperlink" Target="https://finance.yahoo.com/quote/NKE/options?strike=155&amp;straddle=false" TargetMode="External"/><Relationship Id="rId398" Type="http://schemas.openxmlformats.org/officeDocument/2006/relationships/hyperlink" Target="https://finance.yahoo.com/quote/NKE/options?strike=133&amp;straddle=false" TargetMode="External"/><Relationship Id="rId95" Type="http://schemas.openxmlformats.org/officeDocument/2006/relationships/hyperlink" Target="https://finance.yahoo.com/quote/NKE/options?strike=136&amp;straddle=false" TargetMode="External"/><Relationship Id="rId160" Type="http://schemas.openxmlformats.org/officeDocument/2006/relationships/hyperlink" Target="https://finance.yahoo.com/quote/NKE/options?strike=125&amp;straddle=false" TargetMode="External"/><Relationship Id="rId216" Type="http://schemas.openxmlformats.org/officeDocument/2006/relationships/hyperlink" Target="https://finance.yahoo.com/quote/NKE/options?strike=120&amp;straddle=false" TargetMode="External"/><Relationship Id="rId423" Type="http://schemas.openxmlformats.org/officeDocument/2006/relationships/hyperlink" Target="https://finance.yahoo.com/quote/NKE/options?strike=150&amp;straddle=false" TargetMode="External"/><Relationship Id="rId258" Type="http://schemas.openxmlformats.org/officeDocument/2006/relationships/hyperlink" Target="https://finance.yahoo.com/quote/NKE/options?strike=132&amp;straddle=false" TargetMode="External"/><Relationship Id="rId465" Type="http://schemas.openxmlformats.org/officeDocument/2006/relationships/hyperlink" Target="https://finance.yahoo.com/quote/NKE/options?strike=165&amp;straddle=false" TargetMode="External"/><Relationship Id="rId22" Type="http://schemas.openxmlformats.org/officeDocument/2006/relationships/hyperlink" Target="https://finance.yahoo.com/quote/NKE/options?strike=139&amp;straddle=false" TargetMode="External"/><Relationship Id="rId64" Type="http://schemas.openxmlformats.org/officeDocument/2006/relationships/hyperlink" Target="https://finance.yahoo.com/quote/NKE/options?strike=138&amp;straddle=false" TargetMode="External"/><Relationship Id="rId118" Type="http://schemas.openxmlformats.org/officeDocument/2006/relationships/hyperlink" Target="https://finance.yahoo.com/quote/NKE/options?strike=130&amp;straddle=false" TargetMode="External"/><Relationship Id="rId325" Type="http://schemas.openxmlformats.org/officeDocument/2006/relationships/hyperlink" Target="https://finance.yahoo.com/quote/NKE/options?strike=115&amp;straddle=false" TargetMode="External"/><Relationship Id="rId367" Type="http://schemas.openxmlformats.org/officeDocument/2006/relationships/hyperlink" Target="https://finance.yahoo.com/quote/NKE/options?strike=126&amp;straddle=false" TargetMode="External"/><Relationship Id="rId171" Type="http://schemas.openxmlformats.org/officeDocument/2006/relationships/hyperlink" Target="https://finance.yahoo.com/quote/NKE/options?strike=125&amp;straddle=false" TargetMode="External"/><Relationship Id="rId227" Type="http://schemas.openxmlformats.org/officeDocument/2006/relationships/hyperlink" Target="https://finance.yahoo.com/quote/NKE/options?strike=100&amp;straddle=false" TargetMode="External"/><Relationship Id="rId269" Type="http://schemas.openxmlformats.org/officeDocument/2006/relationships/hyperlink" Target="https://finance.yahoo.com/quote/NKE/options?strike=143&amp;straddle=false" TargetMode="External"/><Relationship Id="rId434" Type="http://schemas.openxmlformats.org/officeDocument/2006/relationships/hyperlink" Target="https://finance.yahoo.com/quote/NKE/options?strike=138&amp;straddle=false" TargetMode="External"/><Relationship Id="rId476" Type="http://schemas.openxmlformats.org/officeDocument/2006/relationships/hyperlink" Target="https://finance.yahoo.com/quote/NKE/options?strike=140&amp;straddle=false" TargetMode="External"/><Relationship Id="rId33" Type="http://schemas.openxmlformats.org/officeDocument/2006/relationships/hyperlink" Target="https://finance.yahoo.com/quote/NKE/options?strike=150&amp;straddle=false" TargetMode="External"/><Relationship Id="rId129" Type="http://schemas.openxmlformats.org/officeDocument/2006/relationships/hyperlink" Target="https://finance.yahoo.com/quote/NKE/options?strike=143&amp;straddle=false" TargetMode="External"/><Relationship Id="rId280" Type="http://schemas.openxmlformats.org/officeDocument/2006/relationships/hyperlink" Target="https://finance.yahoo.com/quote/NKE/options?strike=160&amp;straddle=false" TargetMode="External"/><Relationship Id="rId336" Type="http://schemas.openxmlformats.org/officeDocument/2006/relationships/hyperlink" Target="https://finance.yahoo.com/quote/NKE/options?strike=132&amp;straddle=false" TargetMode="External"/><Relationship Id="rId501" Type="http://schemas.openxmlformats.org/officeDocument/2006/relationships/hyperlink" Target="https://finance.yahoo.com/quote/NKE220121C00032500?p=NKE220121C00032500" TargetMode="External"/><Relationship Id="rId75" Type="http://schemas.openxmlformats.org/officeDocument/2006/relationships/hyperlink" Target="https://finance.yahoo.com/quote/NKE/options?strike=160&amp;straddle=false" TargetMode="External"/><Relationship Id="rId140" Type="http://schemas.openxmlformats.org/officeDocument/2006/relationships/hyperlink" Target="https://finance.yahoo.com/quote/NKE/options?strike=127&amp;straddle=false" TargetMode="External"/><Relationship Id="rId182" Type="http://schemas.openxmlformats.org/officeDocument/2006/relationships/hyperlink" Target="https://finance.yahoo.com/quote/NKE/options?strike=110&amp;straddle=false" TargetMode="External"/><Relationship Id="rId378" Type="http://schemas.openxmlformats.org/officeDocument/2006/relationships/hyperlink" Target="https://finance.yahoo.com/quote/NKE/options?strike=138&amp;straddle=false" TargetMode="External"/><Relationship Id="rId403" Type="http://schemas.openxmlformats.org/officeDocument/2006/relationships/hyperlink" Target="https://finance.yahoo.com/quote/NKE/options?strike=138&amp;straddle=false" TargetMode="External"/><Relationship Id="rId6" Type="http://schemas.openxmlformats.org/officeDocument/2006/relationships/hyperlink" Target="https://finance.yahoo.com/quote/NKE/options?strike=123&amp;straddle=false" TargetMode="External"/><Relationship Id="rId238" Type="http://schemas.openxmlformats.org/officeDocument/2006/relationships/hyperlink" Target="https://finance.yahoo.com/quote/NKE/options?strike=155&amp;straddle=false" TargetMode="External"/><Relationship Id="rId445" Type="http://schemas.openxmlformats.org/officeDocument/2006/relationships/hyperlink" Target="https://finance.yahoo.com/quote/NKE/options?strike=145&amp;straddle=false" TargetMode="External"/><Relationship Id="rId487" Type="http://schemas.openxmlformats.org/officeDocument/2006/relationships/hyperlink" Target="https://finance.yahoo.com/quote/NKE/options?strike=115&amp;straddle=false" TargetMode="External"/><Relationship Id="rId291" Type="http://schemas.openxmlformats.org/officeDocument/2006/relationships/hyperlink" Target="https://finance.yahoo.com/quote/NKE/options?strike=128&amp;straddle=false" TargetMode="External"/><Relationship Id="rId305" Type="http://schemas.openxmlformats.org/officeDocument/2006/relationships/hyperlink" Target="https://finance.yahoo.com/quote/NKE/options?strike=142&amp;straddle=false" TargetMode="External"/><Relationship Id="rId347" Type="http://schemas.openxmlformats.org/officeDocument/2006/relationships/hyperlink" Target="https://finance.yahoo.com/quote/NKE/options?strike=143&amp;straddle=false" TargetMode="External"/><Relationship Id="rId44" Type="http://schemas.openxmlformats.org/officeDocument/2006/relationships/hyperlink" Target="https://finance.yahoo.com/quote/NKE/options?strike=105&amp;straddle=false" TargetMode="External"/><Relationship Id="rId86" Type="http://schemas.openxmlformats.org/officeDocument/2006/relationships/hyperlink" Target="https://finance.yahoo.com/quote/NKE/options?strike=127&amp;straddle=false" TargetMode="External"/><Relationship Id="rId151" Type="http://schemas.openxmlformats.org/officeDocument/2006/relationships/hyperlink" Target="https://finance.yahoo.com/quote/NKE/options?strike=140&amp;straddle=false" TargetMode="External"/><Relationship Id="rId389" Type="http://schemas.openxmlformats.org/officeDocument/2006/relationships/hyperlink" Target="https://finance.yahoo.com/quote/NKE/options?strike=160&amp;straddle=false" TargetMode="External"/><Relationship Id="rId193" Type="http://schemas.openxmlformats.org/officeDocument/2006/relationships/hyperlink" Target="https://finance.yahoo.com/quote/NKE/options?strike=165&amp;straddle=false" TargetMode="External"/><Relationship Id="rId207" Type="http://schemas.openxmlformats.org/officeDocument/2006/relationships/hyperlink" Target="https://finance.yahoo.com/quote/NKE/options?strike=155&amp;straddle=false" TargetMode="External"/><Relationship Id="rId249" Type="http://schemas.openxmlformats.org/officeDocument/2006/relationships/hyperlink" Target="https://finance.yahoo.com/quote/NKE/options?strike=120&amp;straddle=false" TargetMode="External"/><Relationship Id="rId414" Type="http://schemas.openxmlformats.org/officeDocument/2006/relationships/hyperlink" Target="https://finance.yahoo.com/quote/NKE/options?strike=100&amp;straddle=false" TargetMode="External"/><Relationship Id="rId456" Type="http://schemas.openxmlformats.org/officeDocument/2006/relationships/hyperlink" Target="https://finance.yahoo.com/quote/NKE/options?strike=120&amp;straddle=false" TargetMode="External"/><Relationship Id="rId498" Type="http://schemas.openxmlformats.org/officeDocument/2006/relationships/hyperlink" Target="https://finance.yahoo.com/quote/NKE/options?strike=170&amp;straddle=false" TargetMode="External"/><Relationship Id="rId13" Type="http://schemas.openxmlformats.org/officeDocument/2006/relationships/hyperlink" Target="https://finance.yahoo.com/quote/NKE/options?strike=130&amp;straddle=false" TargetMode="External"/><Relationship Id="rId109" Type="http://schemas.openxmlformats.org/officeDocument/2006/relationships/hyperlink" Target="https://finance.yahoo.com/quote/NKE/options?strike=120&amp;straddle=false" TargetMode="External"/><Relationship Id="rId260" Type="http://schemas.openxmlformats.org/officeDocument/2006/relationships/hyperlink" Target="https://finance.yahoo.com/quote/NKE/options?strike=134&amp;straddle=false" TargetMode="External"/><Relationship Id="rId316" Type="http://schemas.openxmlformats.org/officeDocument/2006/relationships/hyperlink" Target="https://finance.yahoo.com/quote/NKE/options?strike=157.5&amp;straddle=false" TargetMode="External"/><Relationship Id="rId55" Type="http://schemas.openxmlformats.org/officeDocument/2006/relationships/hyperlink" Target="https://finance.yahoo.com/quote/NKE/options?strike=129&amp;straddle=false" TargetMode="External"/><Relationship Id="rId97" Type="http://schemas.openxmlformats.org/officeDocument/2006/relationships/hyperlink" Target="https://finance.yahoo.com/quote/NKE/options?strike=138&amp;straddle=false" TargetMode="External"/><Relationship Id="rId120" Type="http://schemas.openxmlformats.org/officeDocument/2006/relationships/hyperlink" Target="https://finance.yahoo.com/quote/NKE/options?strike=132&amp;straddle=false" TargetMode="External"/><Relationship Id="rId358" Type="http://schemas.openxmlformats.org/officeDocument/2006/relationships/hyperlink" Target="https://finance.yahoo.com/quote/NKE/options?strike=160&amp;straddle=false" TargetMode="External"/><Relationship Id="rId162" Type="http://schemas.openxmlformats.org/officeDocument/2006/relationships/hyperlink" Target="https://finance.yahoo.com/quote/NKE/options?strike=135&amp;straddle=false" TargetMode="External"/><Relationship Id="rId218" Type="http://schemas.openxmlformats.org/officeDocument/2006/relationships/hyperlink" Target="https://finance.yahoo.com/quote/NKE/options?strike=130&amp;straddle=false" TargetMode="External"/><Relationship Id="rId425" Type="http://schemas.openxmlformats.org/officeDocument/2006/relationships/hyperlink" Target="https://finance.yahoo.com/quote/NKE/options?strike=160&amp;straddle=false" TargetMode="External"/><Relationship Id="rId467" Type="http://schemas.openxmlformats.org/officeDocument/2006/relationships/hyperlink" Target="https://finance.yahoo.com/quote/NKE/options?strike=175&amp;straddle=false" TargetMode="External"/><Relationship Id="rId271" Type="http://schemas.openxmlformats.org/officeDocument/2006/relationships/hyperlink" Target="https://finance.yahoo.com/quote/NKE/options?strike=145&amp;straddle=false" TargetMode="External"/><Relationship Id="rId24" Type="http://schemas.openxmlformats.org/officeDocument/2006/relationships/hyperlink" Target="https://finance.yahoo.com/quote/NKE/options?strike=141&amp;straddle=false" TargetMode="External"/><Relationship Id="rId66" Type="http://schemas.openxmlformats.org/officeDocument/2006/relationships/hyperlink" Target="https://finance.yahoo.com/quote/NKE/options?strike=140&amp;straddle=false" TargetMode="External"/><Relationship Id="rId131" Type="http://schemas.openxmlformats.org/officeDocument/2006/relationships/hyperlink" Target="https://finance.yahoo.com/quote/NKE/options?strike=150&amp;straddle=false" TargetMode="External"/><Relationship Id="rId327" Type="http://schemas.openxmlformats.org/officeDocument/2006/relationships/hyperlink" Target="https://finance.yahoo.com/quote/NKE/options?strike=123&amp;straddle=false" TargetMode="External"/><Relationship Id="rId369" Type="http://schemas.openxmlformats.org/officeDocument/2006/relationships/hyperlink" Target="https://finance.yahoo.com/quote/NKE/options?strike=129&amp;straddle=false" TargetMode="External"/><Relationship Id="rId173" Type="http://schemas.openxmlformats.org/officeDocument/2006/relationships/hyperlink" Target="https://finance.yahoo.com/quote/NKE/options?strike=129&amp;straddle=false" TargetMode="External"/><Relationship Id="rId229" Type="http://schemas.openxmlformats.org/officeDocument/2006/relationships/hyperlink" Target="https://finance.yahoo.com/quote/NKE/options?strike=110&amp;straddle=false" TargetMode="External"/><Relationship Id="rId380" Type="http://schemas.openxmlformats.org/officeDocument/2006/relationships/hyperlink" Target="https://finance.yahoo.com/quote/NKE/options?strike=140&amp;straddle=false" TargetMode="External"/><Relationship Id="rId436" Type="http://schemas.openxmlformats.org/officeDocument/2006/relationships/hyperlink" Target="https://finance.yahoo.com/quote/NKE/options?strike=100&amp;straddle=false" TargetMode="External"/><Relationship Id="rId240" Type="http://schemas.openxmlformats.org/officeDocument/2006/relationships/hyperlink" Target="https://finance.yahoo.com/quote/NKE/options?strike=165&amp;straddle=false" TargetMode="External"/><Relationship Id="rId478" Type="http://schemas.openxmlformats.org/officeDocument/2006/relationships/hyperlink" Target="https://finance.yahoo.com/quote/NKE/options?strike=150&amp;straddle=false" TargetMode="External"/><Relationship Id="rId35" Type="http://schemas.openxmlformats.org/officeDocument/2006/relationships/hyperlink" Target="https://finance.yahoo.com/quote/NKE/options?strike=155&amp;straddle=false" TargetMode="External"/><Relationship Id="rId77" Type="http://schemas.openxmlformats.org/officeDocument/2006/relationships/hyperlink" Target="https://finance.yahoo.com/quote/NKE/options?strike=105&amp;straddle=false" TargetMode="External"/><Relationship Id="rId100" Type="http://schemas.openxmlformats.org/officeDocument/2006/relationships/hyperlink" Target="https://finance.yahoo.com/quote/NKE/options?strike=141&amp;straddle=false" TargetMode="External"/><Relationship Id="rId282" Type="http://schemas.openxmlformats.org/officeDocument/2006/relationships/hyperlink" Target="https://finance.yahoo.com/quote/NKE/options?strike=165&amp;straddle=false" TargetMode="External"/><Relationship Id="rId338" Type="http://schemas.openxmlformats.org/officeDocument/2006/relationships/hyperlink" Target="https://finance.yahoo.com/quote/NKE/options?strike=134&amp;straddle=false" TargetMode="External"/><Relationship Id="rId8" Type="http://schemas.openxmlformats.org/officeDocument/2006/relationships/hyperlink" Target="https://finance.yahoo.com/quote/NKE/options?strike=125&amp;straddle=false" TargetMode="External"/><Relationship Id="rId142" Type="http://schemas.openxmlformats.org/officeDocument/2006/relationships/hyperlink" Target="https://finance.yahoo.com/quote/NKE/options?strike=129&amp;straddle=false" TargetMode="External"/><Relationship Id="rId184" Type="http://schemas.openxmlformats.org/officeDocument/2006/relationships/hyperlink" Target="https://finance.yahoo.com/quote/NKE/options?strike=120&amp;straddle=false" TargetMode="External"/><Relationship Id="rId391" Type="http://schemas.openxmlformats.org/officeDocument/2006/relationships/hyperlink" Target="https://finance.yahoo.com/quote/NKE/options?strike=120&amp;straddle=false" TargetMode="External"/><Relationship Id="rId405" Type="http://schemas.openxmlformats.org/officeDocument/2006/relationships/hyperlink" Target="https://finance.yahoo.com/quote/NKE/options?strike=140&amp;straddle=false" TargetMode="External"/><Relationship Id="rId447" Type="http://schemas.openxmlformats.org/officeDocument/2006/relationships/hyperlink" Target="https://finance.yahoo.com/quote/NKE/options?strike=155&amp;straddle=false" TargetMode="External"/><Relationship Id="rId251" Type="http://schemas.openxmlformats.org/officeDocument/2006/relationships/hyperlink" Target="https://finance.yahoo.com/quote/NKE/options?strike=125&amp;straddle=false" TargetMode="External"/><Relationship Id="rId489" Type="http://schemas.openxmlformats.org/officeDocument/2006/relationships/hyperlink" Target="https://finance.yahoo.com/quote/NKE/options?strike=125&amp;straddle=false" TargetMode="External"/><Relationship Id="rId46" Type="http://schemas.openxmlformats.org/officeDocument/2006/relationships/hyperlink" Target="https://finance.yahoo.com/quote/NKE/options?strike=115&amp;straddle=false" TargetMode="External"/><Relationship Id="rId293" Type="http://schemas.openxmlformats.org/officeDocument/2006/relationships/hyperlink" Target="https://finance.yahoo.com/quote/NKE/options?strike=130&amp;straddle=false" TargetMode="External"/><Relationship Id="rId307" Type="http://schemas.openxmlformats.org/officeDocument/2006/relationships/hyperlink" Target="https://finance.yahoo.com/quote/NKE/options?strike=144&amp;straddle=false" TargetMode="External"/><Relationship Id="rId349" Type="http://schemas.openxmlformats.org/officeDocument/2006/relationships/hyperlink" Target="https://finance.yahoo.com/quote/NKE/options?strike=145&amp;straddle=false" TargetMode="External"/><Relationship Id="rId88" Type="http://schemas.openxmlformats.org/officeDocument/2006/relationships/hyperlink" Target="https://finance.yahoo.com/quote/NKE/options?strike=129&amp;straddle=false" TargetMode="External"/><Relationship Id="rId111" Type="http://schemas.openxmlformats.org/officeDocument/2006/relationships/hyperlink" Target="https://finance.yahoo.com/quote/NKE/options?strike=123&amp;straddle=false" TargetMode="External"/><Relationship Id="rId153" Type="http://schemas.openxmlformats.org/officeDocument/2006/relationships/hyperlink" Target="https://finance.yahoo.com/quote/NKE/options?strike=145&amp;straddle=false" TargetMode="External"/><Relationship Id="rId195" Type="http://schemas.openxmlformats.org/officeDocument/2006/relationships/hyperlink" Target="https://finance.yahoo.com/quote/NKE/options?strike=175&amp;straddle=false" TargetMode="External"/><Relationship Id="rId209" Type="http://schemas.openxmlformats.org/officeDocument/2006/relationships/hyperlink" Target="https://finance.yahoo.com/quote/NKE/options?strike=165&amp;straddle=false" TargetMode="External"/><Relationship Id="rId360" Type="http://schemas.openxmlformats.org/officeDocument/2006/relationships/hyperlink" Target="https://finance.yahoo.com/quote/NKE/options?strike=165&amp;straddle=false" TargetMode="External"/><Relationship Id="rId416" Type="http://schemas.openxmlformats.org/officeDocument/2006/relationships/hyperlink" Target="https://finance.yahoo.com/quote/NKE/options?strike=115&amp;straddle=false" TargetMode="External"/><Relationship Id="rId220" Type="http://schemas.openxmlformats.org/officeDocument/2006/relationships/hyperlink" Target="https://finance.yahoo.com/quote/NKE/options?strike=140&amp;straddle=false" TargetMode="External"/><Relationship Id="rId458" Type="http://schemas.openxmlformats.org/officeDocument/2006/relationships/hyperlink" Target="https://finance.yahoo.com/quote/NKE/options?strike=130&amp;straddle=false" TargetMode="External"/><Relationship Id="rId15" Type="http://schemas.openxmlformats.org/officeDocument/2006/relationships/hyperlink" Target="https://finance.yahoo.com/quote/NKE/options?strike=132&amp;straddle=false" TargetMode="External"/><Relationship Id="rId57" Type="http://schemas.openxmlformats.org/officeDocument/2006/relationships/hyperlink" Target="https://finance.yahoo.com/quote/NKE/options?strike=131&amp;straddle=false" TargetMode="External"/><Relationship Id="rId262" Type="http://schemas.openxmlformats.org/officeDocument/2006/relationships/hyperlink" Target="https://finance.yahoo.com/quote/NKE/options?strike=136&amp;straddle=false" TargetMode="External"/><Relationship Id="rId318" Type="http://schemas.openxmlformats.org/officeDocument/2006/relationships/hyperlink" Target="https://finance.yahoo.com/quote/NKE/options?strike=162.5&amp;straddle=false" TargetMode="External"/><Relationship Id="rId99" Type="http://schemas.openxmlformats.org/officeDocument/2006/relationships/hyperlink" Target="https://finance.yahoo.com/quote/NKE/options?strike=140&amp;straddle=false" TargetMode="External"/><Relationship Id="rId122" Type="http://schemas.openxmlformats.org/officeDocument/2006/relationships/hyperlink" Target="https://finance.yahoo.com/quote/NKE/options?strike=134&amp;straddle=false" TargetMode="External"/><Relationship Id="rId164" Type="http://schemas.openxmlformats.org/officeDocument/2006/relationships/hyperlink" Target="https://finance.yahoo.com/quote/NKE/options?strike=145&amp;straddle=false" TargetMode="External"/><Relationship Id="rId371" Type="http://schemas.openxmlformats.org/officeDocument/2006/relationships/hyperlink" Target="https://finance.yahoo.com/quote/NKE/options?strike=131&amp;straddle=false" TargetMode="External"/><Relationship Id="rId427" Type="http://schemas.openxmlformats.org/officeDocument/2006/relationships/hyperlink" Target="https://finance.yahoo.com/quote/NKE/options?strike=170&amp;straddle=false" TargetMode="External"/><Relationship Id="rId469" Type="http://schemas.openxmlformats.org/officeDocument/2006/relationships/hyperlink" Target="https://finance.yahoo.com/quote/NKE/options?strike=105&amp;straddle=false" TargetMode="External"/><Relationship Id="rId26" Type="http://schemas.openxmlformats.org/officeDocument/2006/relationships/hyperlink" Target="https://finance.yahoo.com/quote/NKE/options?strike=143&amp;straddle=false" TargetMode="External"/><Relationship Id="rId231" Type="http://schemas.openxmlformats.org/officeDocument/2006/relationships/hyperlink" Target="https://finance.yahoo.com/quote/NKE/options?strike=120&amp;straddle=false" TargetMode="External"/><Relationship Id="rId273" Type="http://schemas.openxmlformats.org/officeDocument/2006/relationships/hyperlink" Target="https://finance.yahoo.com/quote/NKE/options?strike=147&amp;straddle=false" TargetMode="External"/><Relationship Id="rId329" Type="http://schemas.openxmlformats.org/officeDocument/2006/relationships/hyperlink" Target="https://finance.yahoo.com/quote/NKE/options?strike=125&amp;straddle=false" TargetMode="External"/><Relationship Id="rId480" Type="http://schemas.openxmlformats.org/officeDocument/2006/relationships/hyperlink" Target="https://finance.yahoo.com/quote/NKE/options?strike=160&amp;straddle=false" TargetMode="External"/><Relationship Id="rId68" Type="http://schemas.openxmlformats.org/officeDocument/2006/relationships/hyperlink" Target="https://finance.yahoo.com/quote/NKE/options?strike=142&amp;straddle=false" TargetMode="External"/><Relationship Id="rId133" Type="http://schemas.openxmlformats.org/officeDocument/2006/relationships/hyperlink" Target="https://finance.yahoo.com/quote/NKE/options?strike=115&amp;straddle=false" TargetMode="External"/><Relationship Id="rId175" Type="http://schemas.openxmlformats.org/officeDocument/2006/relationships/hyperlink" Target="https://finance.yahoo.com/quote/NKE/options?strike=131&amp;straddle=false" TargetMode="External"/><Relationship Id="rId340" Type="http://schemas.openxmlformats.org/officeDocument/2006/relationships/hyperlink" Target="https://finance.yahoo.com/quote/NKE/options?strike=136&amp;straddle=false" TargetMode="External"/><Relationship Id="rId200" Type="http://schemas.openxmlformats.org/officeDocument/2006/relationships/hyperlink" Target="https://finance.yahoo.com/quote/NKE/options?strike=120&amp;straddle=false" TargetMode="External"/><Relationship Id="rId382" Type="http://schemas.openxmlformats.org/officeDocument/2006/relationships/hyperlink" Target="https://finance.yahoo.com/quote/NKE/options?strike=142&amp;straddle=false" TargetMode="External"/><Relationship Id="rId438" Type="http://schemas.openxmlformats.org/officeDocument/2006/relationships/hyperlink" Target="https://finance.yahoo.com/quote/NKE/options?strike=110&amp;straddle=false" TargetMode="External"/><Relationship Id="rId242" Type="http://schemas.openxmlformats.org/officeDocument/2006/relationships/hyperlink" Target="https://finance.yahoo.com/quote/NKE/options?strike=175&amp;straddle=false" TargetMode="External"/><Relationship Id="rId284" Type="http://schemas.openxmlformats.org/officeDocument/2006/relationships/hyperlink" Target="https://finance.yahoo.com/quote/NKE/options?strike=175&amp;straddle=false" TargetMode="External"/><Relationship Id="rId491" Type="http://schemas.openxmlformats.org/officeDocument/2006/relationships/hyperlink" Target="https://finance.yahoo.com/quote/NKE/options?strike=135&amp;straddle=false" TargetMode="External"/><Relationship Id="rId37" Type="http://schemas.openxmlformats.org/officeDocument/2006/relationships/hyperlink" Target="https://finance.yahoo.com/quote/NKE/options?strike=160&amp;straddle=false" TargetMode="External"/><Relationship Id="rId79" Type="http://schemas.openxmlformats.org/officeDocument/2006/relationships/hyperlink" Target="https://finance.yahoo.com/quote/NKE/options?strike=115&amp;straddle=false" TargetMode="External"/><Relationship Id="rId102" Type="http://schemas.openxmlformats.org/officeDocument/2006/relationships/hyperlink" Target="https://finance.yahoo.com/quote/NKE/options?strike=143&amp;straddle=false" TargetMode="External"/><Relationship Id="rId144" Type="http://schemas.openxmlformats.org/officeDocument/2006/relationships/hyperlink" Target="https://finance.yahoo.com/quote/NKE/options?strike=131&amp;straddle=false" TargetMode="External"/><Relationship Id="rId90" Type="http://schemas.openxmlformats.org/officeDocument/2006/relationships/hyperlink" Target="https://finance.yahoo.com/quote/NKE/options?strike=131&amp;straddle=false" TargetMode="External"/><Relationship Id="rId186" Type="http://schemas.openxmlformats.org/officeDocument/2006/relationships/hyperlink" Target="https://finance.yahoo.com/quote/NKE/options?strike=130&amp;straddle=false" TargetMode="External"/><Relationship Id="rId351" Type="http://schemas.openxmlformats.org/officeDocument/2006/relationships/hyperlink" Target="https://finance.yahoo.com/quote/NKE/options?strike=147&amp;straddle=false" TargetMode="External"/><Relationship Id="rId393" Type="http://schemas.openxmlformats.org/officeDocument/2006/relationships/hyperlink" Target="https://finance.yahoo.com/quote/NKE/options?strike=125&amp;straddle=false" TargetMode="External"/><Relationship Id="rId407" Type="http://schemas.openxmlformats.org/officeDocument/2006/relationships/hyperlink" Target="https://finance.yahoo.com/quote/NKE/options?strike=142&amp;straddle=false" TargetMode="External"/><Relationship Id="rId449" Type="http://schemas.openxmlformats.org/officeDocument/2006/relationships/hyperlink" Target="https://finance.yahoo.com/quote/NKE/options?strike=165&amp;straddle=false" TargetMode="External"/><Relationship Id="rId211" Type="http://schemas.openxmlformats.org/officeDocument/2006/relationships/hyperlink" Target="https://finance.yahoo.com/quote/NKE/options?strike=175&amp;straddle=false" TargetMode="External"/><Relationship Id="rId253" Type="http://schemas.openxmlformats.org/officeDocument/2006/relationships/hyperlink" Target="https://finance.yahoo.com/quote/NKE/options?strike=127&amp;straddle=false" TargetMode="External"/><Relationship Id="rId295" Type="http://schemas.openxmlformats.org/officeDocument/2006/relationships/hyperlink" Target="https://finance.yahoo.com/quote/NKE/options?strike=132&amp;straddle=false" TargetMode="External"/><Relationship Id="rId309" Type="http://schemas.openxmlformats.org/officeDocument/2006/relationships/hyperlink" Target="https://finance.yahoo.com/quote/NKE/options?strike=146&amp;straddle=false" TargetMode="External"/><Relationship Id="rId460" Type="http://schemas.openxmlformats.org/officeDocument/2006/relationships/hyperlink" Target="https://finance.yahoo.com/quote/NKE/options?strike=140&amp;straddle=false" TargetMode="External"/><Relationship Id="rId48" Type="http://schemas.openxmlformats.org/officeDocument/2006/relationships/hyperlink" Target="https://finance.yahoo.com/quote/NKE/options?strike=122&amp;straddle=false" TargetMode="External"/><Relationship Id="rId113" Type="http://schemas.openxmlformats.org/officeDocument/2006/relationships/hyperlink" Target="https://finance.yahoo.com/quote/NKE/options?strike=125&amp;straddle=false" TargetMode="External"/><Relationship Id="rId320" Type="http://schemas.openxmlformats.org/officeDocument/2006/relationships/hyperlink" Target="https://finance.yahoo.com/quote/NKE/options?strike=170&amp;straddle=false" TargetMode="External"/><Relationship Id="rId155" Type="http://schemas.openxmlformats.org/officeDocument/2006/relationships/hyperlink" Target="https://finance.yahoo.com/quote/NKE/options?strike=100&amp;straddle=false" TargetMode="External"/><Relationship Id="rId197" Type="http://schemas.openxmlformats.org/officeDocument/2006/relationships/hyperlink" Target="https://finance.yahoo.com/quote/NKE/options?strike=105&amp;straddle=false" TargetMode="External"/><Relationship Id="rId362" Type="http://schemas.openxmlformats.org/officeDocument/2006/relationships/hyperlink" Target="https://finance.yahoo.com/quote/NKE/options?strike=175&amp;straddle=false" TargetMode="External"/><Relationship Id="rId418" Type="http://schemas.openxmlformats.org/officeDocument/2006/relationships/hyperlink" Target="https://finance.yahoo.com/quote/NKE/options?strike=125&amp;straddle=false" TargetMode="External"/><Relationship Id="rId222" Type="http://schemas.openxmlformats.org/officeDocument/2006/relationships/hyperlink" Target="https://finance.yahoo.com/quote/NKE/options?strike=150&amp;straddle=false" TargetMode="External"/><Relationship Id="rId264" Type="http://schemas.openxmlformats.org/officeDocument/2006/relationships/hyperlink" Target="https://finance.yahoo.com/quote/NKE/options?strike=138&amp;straddle=false" TargetMode="External"/><Relationship Id="rId471" Type="http://schemas.openxmlformats.org/officeDocument/2006/relationships/hyperlink" Target="https://finance.yahoo.com/quote/NKE/options?strike=115&amp;straddle=false" TargetMode="External"/><Relationship Id="rId17" Type="http://schemas.openxmlformats.org/officeDocument/2006/relationships/hyperlink" Target="https://finance.yahoo.com/quote/NKE/options?strike=134&amp;straddle=false" TargetMode="External"/><Relationship Id="rId59" Type="http://schemas.openxmlformats.org/officeDocument/2006/relationships/hyperlink" Target="https://finance.yahoo.com/quote/NKE/options?strike=133&amp;straddle=false" TargetMode="External"/><Relationship Id="rId124" Type="http://schemas.openxmlformats.org/officeDocument/2006/relationships/hyperlink" Target="https://finance.yahoo.com/quote/NKE/options?strike=136&amp;straddle=false" TargetMode="External"/><Relationship Id="rId70" Type="http://schemas.openxmlformats.org/officeDocument/2006/relationships/hyperlink" Target="https://finance.yahoo.com/quote/NKE/options?strike=144&amp;straddle=false" TargetMode="External"/><Relationship Id="rId166" Type="http://schemas.openxmlformats.org/officeDocument/2006/relationships/hyperlink" Target="https://finance.yahoo.com/quote/NKE/options?strike=155&amp;straddle=false" TargetMode="External"/><Relationship Id="rId331" Type="http://schemas.openxmlformats.org/officeDocument/2006/relationships/hyperlink" Target="https://finance.yahoo.com/quote/NKE/options?strike=127&amp;straddle=false" TargetMode="External"/><Relationship Id="rId373" Type="http://schemas.openxmlformats.org/officeDocument/2006/relationships/hyperlink" Target="https://finance.yahoo.com/quote/NKE/options?strike=133&amp;straddle=false" TargetMode="External"/><Relationship Id="rId429" Type="http://schemas.openxmlformats.org/officeDocument/2006/relationships/hyperlink" Target="https://finance.yahoo.com/quote/NKE/options?strike=132&amp;straddle=false" TargetMode="External"/><Relationship Id="rId1" Type="http://schemas.openxmlformats.org/officeDocument/2006/relationships/hyperlink" Target="https://finance.yahoo.com/quote/NKE/options?strike=100&amp;straddle=false" TargetMode="External"/><Relationship Id="rId233" Type="http://schemas.openxmlformats.org/officeDocument/2006/relationships/hyperlink" Target="https://finance.yahoo.com/quote/NKE/options?strike=130&amp;straddle=false" TargetMode="External"/><Relationship Id="rId440" Type="http://schemas.openxmlformats.org/officeDocument/2006/relationships/hyperlink" Target="https://finance.yahoo.com/quote/NKE/options?strike=120&amp;straddle=false" TargetMode="External"/><Relationship Id="rId28" Type="http://schemas.openxmlformats.org/officeDocument/2006/relationships/hyperlink" Target="https://finance.yahoo.com/quote/NKE/options?strike=145&amp;straddle=false" TargetMode="External"/><Relationship Id="rId275" Type="http://schemas.openxmlformats.org/officeDocument/2006/relationships/hyperlink" Target="https://finance.yahoo.com/quote/NKE/options?strike=149&amp;straddle=false" TargetMode="External"/><Relationship Id="rId300" Type="http://schemas.openxmlformats.org/officeDocument/2006/relationships/hyperlink" Target="https://finance.yahoo.com/quote/NKE/options?strike=137&amp;straddle=false" TargetMode="External"/><Relationship Id="rId482" Type="http://schemas.openxmlformats.org/officeDocument/2006/relationships/hyperlink" Target="https://finance.yahoo.com/quote/NKE/options?strike=170&amp;straddle=false" TargetMode="External"/><Relationship Id="rId81" Type="http://schemas.openxmlformats.org/officeDocument/2006/relationships/hyperlink" Target="https://finance.yahoo.com/quote/NKE/options?strike=122&amp;straddle=false" TargetMode="External"/><Relationship Id="rId135" Type="http://schemas.openxmlformats.org/officeDocument/2006/relationships/hyperlink" Target="https://finance.yahoo.com/quote/NKE/options?strike=122&amp;straddle=false" TargetMode="External"/><Relationship Id="rId177" Type="http://schemas.openxmlformats.org/officeDocument/2006/relationships/hyperlink" Target="https://finance.yahoo.com/quote/NKE/options?strike=135&amp;straddle=false" TargetMode="External"/><Relationship Id="rId342" Type="http://schemas.openxmlformats.org/officeDocument/2006/relationships/hyperlink" Target="https://finance.yahoo.com/quote/NKE/options?strike=138&amp;straddle=false" TargetMode="External"/><Relationship Id="rId384" Type="http://schemas.openxmlformats.org/officeDocument/2006/relationships/hyperlink" Target="https://finance.yahoo.com/quote/NKE/options?strike=144&amp;straddle=false" TargetMode="External"/><Relationship Id="rId202" Type="http://schemas.openxmlformats.org/officeDocument/2006/relationships/hyperlink" Target="https://finance.yahoo.com/quote/NKE/options?strike=130&amp;straddle=false" TargetMode="External"/><Relationship Id="rId244" Type="http://schemas.openxmlformats.org/officeDocument/2006/relationships/hyperlink" Target="https://finance.yahoo.com/quote/NKE210716P00070000?p=NKE210716P00070000" TargetMode="External"/><Relationship Id="rId39" Type="http://schemas.openxmlformats.org/officeDocument/2006/relationships/hyperlink" Target="https://finance.yahoo.com/quote/NKE/options?strike=170&amp;straddle=false" TargetMode="External"/><Relationship Id="rId286" Type="http://schemas.openxmlformats.org/officeDocument/2006/relationships/hyperlink" Target="https://finance.yahoo.com/quote/NKE/options?strike=122&amp;straddle=false" TargetMode="External"/><Relationship Id="rId451" Type="http://schemas.openxmlformats.org/officeDocument/2006/relationships/hyperlink" Target="https://finance.yahoo.com/quote/NKE/options?strike=175&amp;straddle=false" TargetMode="External"/><Relationship Id="rId493" Type="http://schemas.openxmlformats.org/officeDocument/2006/relationships/hyperlink" Target="https://finance.yahoo.com/quote/NKE/options?strike=145&amp;straddle=false" TargetMode="External"/><Relationship Id="rId50" Type="http://schemas.openxmlformats.org/officeDocument/2006/relationships/hyperlink" Target="https://finance.yahoo.com/quote/NKE/options?strike=124&amp;straddle=false" TargetMode="External"/><Relationship Id="rId104" Type="http://schemas.openxmlformats.org/officeDocument/2006/relationships/hyperlink" Target="https://finance.yahoo.com/quote/NKE/options?strike=145&amp;straddle=false" TargetMode="External"/><Relationship Id="rId146" Type="http://schemas.openxmlformats.org/officeDocument/2006/relationships/hyperlink" Target="https://finance.yahoo.com/quote/NKE/options?strike=133&amp;straddle=false" TargetMode="External"/><Relationship Id="rId188" Type="http://schemas.openxmlformats.org/officeDocument/2006/relationships/hyperlink" Target="https://finance.yahoo.com/quote/NKE/options?strike=140&amp;straddle=false" TargetMode="External"/><Relationship Id="rId311" Type="http://schemas.openxmlformats.org/officeDocument/2006/relationships/hyperlink" Target="https://finance.yahoo.com/quote/NKE/options?strike=148&amp;straddle=false" TargetMode="External"/><Relationship Id="rId353" Type="http://schemas.openxmlformats.org/officeDocument/2006/relationships/hyperlink" Target="https://finance.yahoo.com/quote/NKE/options?strike=149&amp;straddle=false" TargetMode="External"/><Relationship Id="rId395" Type="http://schemas.openxmlformats.org/officeDocument/2006/relationships/hyperlink" Target="https://finance.yahoo.com/quote/NKE/options?strike=129&amp;straddle=false" TargetMode="External"/><Relationship Id="rId409" Type="http://schemas.openxmlformats.org/officeDocument/2006/relationships/hyperlink" Target="https://finance.yahoo.com/quote/NKE/options?strike=144&amp;straddle=false" TargetMode="External"/><Relationship Id="rId92" Type="http://schemas.openxmlformats.org/officeDocument/2006/relationships/hyperlink" Target="https://finance.yahoo.com/quote/NKE/options?strike=133&amp;straddle=false" TargetMode="External"/><Relationship Id="rId213" Type="http://schemas.openxmlformats.org/officeDocument/2006/relationships/hyperlink" Target="https://finance.yahoo.com/quote/NKE/options?strike=105&amp;straddle=false" TargetMode="External"/><Relationship Id="rId420" Type="http://schemas.openxmlformats.org/officeDocument/2006/relationships/hyperlink" Target="https://finance.yahoo.com/quote/NKE/options?strike=135&amp;straddle=false" TargetMode="External"/><Relationship Id="rId255" Type="http://schemas.openxmlformats.org/officeDocument/2006/relationships/hyperlink" Target="https://finance.yahoo.com/quote/NKE/options?strike=129&amp;straddle=false" TargetMode="External"/><Relationship Id="rId297" Type="http://schemas.openxmlformats.org/officeDocument/2006/relationships/hyperlink" Target="https://finance.yahoo.com/quote/NKE/options?strike=134&amp;straddle=false" TargetMode="External"/><Relationship Id="rId462" Type="http://schemas.openxmlformats.org/officeDocument/2006/relationships/hyperlink" Target="https://finance.yahoo.com/quote/NKE/options?strike=150&amp;straddle=false" TargetMode="External"/><Relationship Id="rId115" Type="http://schemas.openxmlformats.org/officeDocument/2006/relationships/hyperlink" Target="https://finance.yahoo.com/quote/NKE/options?strike=127&amp;straddle=false" TargetMode="External"/><Relationship Id="rId157" Type="http://schemas.openxmlformats.org/officeDocument/2006/relationships/hyperlink" Target="https://finance.yahoo.com/quote/NKE/options?strike=110&amp;straddle=false" TargetMode="External"/><Relationship Id="rId322" Type="http://schemas.openxmlformats.org/officeDocument/2006/relationships/hyperlink" Target="https://finance.yahoo.com/quote/NKE/options?strike=100&amp;straddle=false" TargetMode="External"/><Relationship Id="rId364" Type="http://schemas.openxmlformats.org/officeDocument/2006/relationships/hyperlink" Target="https://finance.yahoo.com/quote/NKE/options?strike=122&amp;straddle=false" TargetMode="External"/><Relationship Id="rId61" Type="http://schemas.openxmlformats.org/officeDocument/2006/relationships/hyperlink" Target="https://finance.yahoo.com/quote/NKE/options?strike=135&amp;straddle=false" TargetMode="External"/><Relationship Id="rId199" Type="http://schemas.openxmlformats.org/officeDocument/2006/relationships/hyperlink" Target="https://finance.yahoo.com/quote/NKE/options?strike=115&amp;straddle=false" TargetMode="External"/><Relationship Id="rId19" Type="http://schemas.openxmlformats.org/officeDocument/2006/relationships/hyperlink" Target="https://finance.yahoo.com/quote/NKE/options?strike=136&amp;straddle=false" TargetMode="External"/><Relationship Id="rId224" Type="http://schemas.openxmlformats.org/officeDocument/2006/relationships/hyperlink" Target="https://finance.yahoo.com/quote/NKE/options?strike=160&amp;straddle=false" TargetMode="External"/><Relationship Id="rId266" Type="http://schemas.openxmlformats.org/officeDocument/2006/relationships/hyperlink" Target="https://finance.yahoo.com/quote/NKE/options?strike=140&amp;straddle=false" TargetMode="External"/><Relationship Id="rId431" Type="http://schemas.openxmlformats.org/officeDocument/2006/relationships/hyperlink" Target="https://finance.yahoo.com/quote/NKE/options?strike=135&amp;straddle=false" TargetMode="External"/><Relationship Id="rId473" Type="http://schemas.openxmlformats.org/officeDocument/2006/relationships/hyperlink" Target="https://finance.yahoo.com/quote/NKE/options?strike=125&amp;straddle=false" TargetMode="External"/><Relationship Id="rId30" Type="http://schemas.openxmlformats.org/officeDocument/2006/relationships/hyperlink" Target="https://finance.yahoo.com/quote/NKE/options?strike=147&amp;straddle=false" TargetMode="External"/><Relationship Id="rId126" Type="http://schemas.openxmlformats.org/officeDocument/2006/relationships/hyperlink" Target="https://finance.yahoo.com/quote/NKE/options?strike=138&amp;straddle=false" TargetMode="External"/><Relationship Id="rId168" Type="http://schemas.openxmlformats.org/officeDocument/2006/relationships/hyperlink" Target="https://finance.yahoo.com/quote/NKE/options?strike=165&amp;straddle=false" TargetMode="External"/><Relationship Id="rId333" Type="http://schemas.openxmlformats.org/officeDocument/2006/relationships/hyperlink" Target="https://finance.yahoo.com/quote/NKE/options?strike=129&amp;straddle=false" TargetMode="External"/><Relationship Id="rId72" Type="http://schemas.openxmlformats.org/officeDocument/2006/relationships/hyperlink" Target="https://finance.yahoo.com/quote/NKE/options?strike=146&amp;straddle=false" TargetMode="External"/><Relationship Id="rId375" Type="http://schemas.openxmlformats.org/officeDocument/2006/relationships/hyperlink" Target="https://finance.yahoo.com/quote/NKE/options?strike=135&amp;straddle=false" TargetMode="External"/><Relationship Id="rId3" Type="http://schemas.openxmlformats.org/officeDocument/2006/relationships/hyperlink" Target="https://finance.yahoo.com/quote/NKE/options?strike=110&amp;straddle=false" TargetMode="External"/><Relationship Id="rId235" Type="http://schemas.openxmlformats.org/officeDocument/2006/relationships/hyperlink" Target="https://finance.yahoo.com/quote/NKE/options?strike=140&amp;straddle=false" TargetMode="External"/><Relationship Id="rId277" Type="http://schemas.openxmlformats.org/officeDocument/2006/relationships/hyperlink" Target="https://finance.yahoo.com/quote/NKE/options?strike=152.5&amp;straddle=false" TargetMode="External"/><Relationship Id="rId400" Type="http://schemas.openxmlformats.org/officeDocument/2006/relationships/hyperlink" Target="https://finance.yahoo.com/quote/NKE/options?strike=135&amp;straddle=false" TargetMode="External"/><Relationship Id="rId442" Type="http://schemas.openxmlformats.org/officeDocument/2006/relationships/hyperlink" Target="https://finance.yahoo.com/quote/NKE/options?strike=130&amp;straddle=false" TargetMode="External"/><Relationship Id="rId484" Type="http://schemas.openxmlformats.org/officeDocument/2006/relationships/hyperlink" Target="https://finance.yahoo.com/quote/NKE/options?strike=100&amp;straddle=false" TargetMode="External"/><Relationship Id="rId137" Type="http://schemas.openxmlformats.org/officeDocument/2006/relationships/hyperlink" Target="https://finance.yahoo.com/quote/NKE/options?strike=124&amp;straddle=false" TargetMode="External"/><Relationship Id="rId302" Type="http://schemas.openxmlformats.org/officeDocument/2006/relationships/hyperlink" Target="https://finance.yahoo.com/quote/NKE/options?strike=139&amp;straddle=false" TargetMode="External"/><Relationship Id="rId344" Type="http://schemas.openxmlformats.org/officeDocument/2006/relationships/hyperlink" Target="https://finance.yahoo.com/quote/NKE/options?strike=140&amp;straddle=false" TargetMode="External"/><Relationship Id="rId41" Type="http://schemas.openxmlformats.org/officeDocument/2006/relationships/hyperlink" Target="https://finance.yahoo.com/quote/NKE/options?strike=190&amp;straddle=false" TargetMode="External"/><Relationship Id="rId83" Type="http://schemas.openxmlformats.org/officeDocument/2006/relationships/hyperlink" Target="https://finance.yahoo.com/quote/NKE/options?strike=124&amp;straddle=false" TargetMode="External"/><Relationship Id="rId179" Type="http://schemas.openxmlformats.org/officeDocument/2006/relationships/hyperlink" Target="https://finance.yahoo.com/quote/NKE/options?strike=140&amp;straddle=false" TargetMode="External"/><Relationship Id="rId386" Type="http://schemas.openxmlformats.org/officeDocument/2006/relationships/hyperlink" Target="https://finance.yahoo.com/quote/NKE/options?strike=146&amp;straddle=false" TargetMode="External"/><Relationship Id="rId190" Type="http://schemas.openxmlformats.org/officeDocument/2006/relationships/hyperlink" Target="https://finance.yahoo.com/quote/NKE/options?strike=150&amp;straddle=false" TargetMode="External"/><Relationship Id="rId204" Type="http://schemas.openxmlformats.org/officeDocument/2006/relationships/hyperlink" Target="https://finance.yahoo.com/quote/NKE/options?strike=140&amp;straddle=false" TargetMode="External"/><Relationship Id="rId246" Type="http://schemas.openxmlformats.org/officeDocument/2006/relationships/hyperlink" Target="https://finance.yahoo.com/quote/NKE/options?strike=105&amp;straddle=false" TargetMode="External"/><Relationship Id="rId288" Type="http://schemas.openxmlformats.org/officeDocument/2006/relationships/hyperlink" Target="https://finance.yahoo.com/quote/NKE/options?strike=125&amp;straddle=false" TargetMode="External"/><Relationship Id="rId411" Type="http://schemas.openxmlformats.org/officeDocument/2006/relationships/hyperlink" Target="https://finance.yahoo.com/quote/NKE/options?strike=146&amp;straddle=false" TargetMode="External"/><Relationship Id="rId453" Type="http://schemas.openxmlformats.org/officeDocument/2006/relationships/hyperlink" Target="https://finance.yahoo.com/quote/NKE/options?strike=105&amp;straddle=false" TargetMode="External"/><Relationship Id="rId106" Type="http://schemas.openxmlformats.org/officeDocument/2006/relationships/hyperlink" Target="https://finance.yahoo.com/quote/NKE/options?strike=147&amp;straddle=false" TargetMode="External"/><Relationship Id="rId313" Type="http://schemas.openxmlformats.org/officeDocument/2006/relationships/hyperlink" Target="https://finance.yahoo.com/quote/NKE/options?strike=150&amp;straddle=false" TargetMode="External"/><Relationship Id="rId495" Type="http://schemas.openxmlformats.org/officeDocument/2006/relationships/hyperlink" Target="https://finance.yahoo.com/quote/NKE/options?strike=155&amp;straddle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45078-80EF-F848-9CA9-38B3C4DC6546}">
  <dimension ref="A1:K497"/>
  <sheetViews>
    <sheetView tabSelected="1" zoomScale="89" workbookViewId="0">
      <selection activeCell="H3" sqref="H3"/>
    </sheetView>
  </sheetViews>
  <sheetFormatPr baseColWidth="10" defaultRowHeight="15" x14ac:dyDescent="0.2"/>
  <cols>
    <col min="1" max="1" width="19.1640625" customWidth="1"/>
    <col min="2" max="2" width="26.1640625" customWidth="1"/>
    <col min="3" max="3" width="16" customWidth="1"/>
    <col min="4" max="4" width="12.6640625" customWidth="1"/>
    <col min="13" max="13" width="19.83203125" customWidth="1"/>
  </cols>
  <sheetData>
    <row r="1" spans="1:6" x14ac:dyDescent="0.2">
      <c r="A1" s="9" t="s">
        <v>6</v>
      </c>
      <c r="B1" s="13" t="s">
        <v>3</v>
      </c>
      <c r="C1" s="13" t="s">
        <v>7</v>
      </c>
      <c r="D1" s="9" t="s">
        <v>8</v>
      </c>
      <c r="E1" s="9" t="s">
        <v>4</v>
      </c>
      <c r="F1" s="9" t="s">
        <v>5</v>
      </c>
    </row>
    <row r="2" spans="1:6" x14ac:dyDescent="0.2">
      <c r="A2" s="11">
        <v>7</v>
      </c>
      <c r="B2" s="17">
        <v>100</v>
      </c>
      <c r="C2" s="17">
        <v>0</v>
      </c>
      <c r="D2" s="11">
        <f t="shared" ref="D2:D57" si="0">(E2+F2)/2</f>
        <v>1.4999999999999999E-2</v>
      </c>
      <c r="E2" s="11">
        <v>0.01</v>
      </c>
      <c r="F2" s="11">
        <v>0.02</v>
      </c>
    </row>
    <row r="3" spans="1:6" x14ac:dyDescent="0.2">
      <c r="A3" s="11">
        <v>7</v>
      </c>
      <c r="B3" s="17">
        <v>105</v>
      </c>
      <c r="C3" s="17">
        <v>0</v>
      </c>
      <c r="D3" s="11">
        <f t="shared" si="0"/>
        <v>0.02</v>
      </c>
      <c r="E3" s="11">
        <v>0</v>
      </c>
      <c r="F3" s="11">
        <v>0.04</v>
      </c>
    </row>
    <row r="4" spans="1:6" x14ac:dyDescent="0.2">
      <c r="A4" s="11">
        <v>7</v>
      </c>
      <c r="B4" s="17">
        <v>110</v>
      </c>
      <c r="C4" s="17">
        <v>0</v>
      </c>
      <c r="D4" s="11">
        <f t="shared" si="0"/>
        <v>0.02</v>
      </c>
      <c r="E4" s="11">
        <v>0</v>
      </c>
      <c r="F4" s="11">
        <v>0.04</v>
      </c>
    </row>
    <row r="5" spans="1:6" x14ac:dyDescent="0.2">
      <c r="A5" s="11">
        <v>7</v>
      </c>
      <c r="B5" s="17">
        <v>115</v>
      </c>
      <c r="C5" s="17">
        <v>0</v>
      </c>
      <c r="D5" s="11">
        <f t="shared" si="0"/>
        <v>0.02</v>
      </c>
      <c r="E5" s="11">
        <v>0</v>
      </c>
      <c r="F5" s="11">
        <v>0.04</v>
      </c>
    </row>
    <row r="6" spans="1:6" x14ac:dyDescent="0.2">
      <c r="A6" s="11">
        <v>7</v>
      </c>
      <c r="B6" s="17">
        <v>120</v>
      </c>
      <c r="C6" s="17">
        <v>0</v>
      </c>
      <c r="D6" s="11">
        <f t="shared" si="0"/>
        <v>0.05</v>
      </c>
      <c r="E6" s="11">
        <v>0.03</v>
      </c>
      <c r="F6" s="11">
        <v>7.0000000000000007E-2</v>
      </c>
    </row>
    <row r="7" spans="1:6" x14ac:dyDescent="0.2">
      <c r="A7" s="11">
        <v>7</v>
      </c>
      <c r="B7" s="17">
        <v>123</v>
      </c>
      <c r="C7" s="17">
        <v>0</v>
      </c>
      <c r="D7" s="11">
        <f t="shared" si="0"/>
        <v>7.0000000000000007E-2</v>
      </c>
      <c r="E7" s="11">
        <v>0.06</v>
      </c>
      <c r="F7" s="11">
        <v>0.08</v>
      </c>
    </row>
    <row r="8" spans="1:6" x14ac:dyDescent="0.2">
      <c r="A8" s="11">
        <v>7</v>
      </c>
      <c r="B8" s="17">
        <v>124</v>
      </c>
      <c r="C8" s="17">
        <v>0</v>
      </c>
      <c r="D8" s="11">
        <f t="shared" si="0"/>
        <v>4.4999999999999998E-2</v>
      </c>
      <c r="E8" s="11">
        <v>0</v>
      </c>
      <c r="F8" s="11">
        <v>0.09</v>
      </c>
    </row>
    <row r="9" spans="1:6" x14ac:dyDescent="0.2">
      <c r="A9" s="11">
        <v>7</v>
      </c>
      <c r="B9" s="17">
        <v>125</v>
      </c>
      <c r="C9" s="17">
        <v>0</v>
      </c>
      <c r="D9" s="11">
        <f t="shared" si="0"/>
        <v>7.0000000000000007E-2</v>
      </c>
      <c r="E9" s="11">
        <v>0.06</v>
      </c>
      <c r="F9" s="11">
        <v>0.08</v>
      </c>
    </row>
    <row r="10" spans="1:6" x14ac:dyDescent="0.2">
      <c r="A10" s="11">
        <v>7</v>
      </c>
      <c r="B10" s="17">
        <v>126</v>
      </c>
      <c r="C10" s="17">
        <v>0</v>
      </c>
      <c r="D10" s="11">
        <f t="shared" si="0"/>
        <v>6.5000000000000002E-2</v>
      </c>
      <c r="E10" s="11">
        <v>0.03</v>
      </c>
      <c r="F10" s="11">
        <v>0.1</v>
      </c>
    </row>
    <row r="11" spans="1:6" x14ac:dyDescent="0.2">
      <c r="A11" s="11">
        <v>7</v>
      </c>
      <c r="B11" s="17">
        <v>127</v>
      </c>
      <c r="C11" s="17">
        <v>0</v>
      </c>
      <c r="D11" s="11">
        <f t="shared" si="0"/>
        <v>9.5000000000000001E-2</v>
      </c>
      <c r="E11" s="11">
        <v>0.08</v>
      </c>
      <c r="F11" s="11">
        <v>0.11</v>
      </c>
    </row>
    <row r="12" spans="1:6" x14ac:dyDescent="0.2">
      <c r="A12" s="11">
        <v>7</v>
      </c>
      <c r="B12" s="17">
        <v>128</v>
      </c>
      <c r="C12" s="17">
        <v>0</v>
      </c>
      <c r="D12" s="11">
        <f t="shared" si="0"/>
        <v>0.115</v>
      </c>
      <c r="E12" s="11">
        <v>0.1</v>
      </c>
      <c r="F12" s="11">
        <v>0.13</v>
      </c>
    </row>
    <row r="13" spans="1:6" x14ac:dyDescent="0.2">
      <c r="A13" s="11">
        <v>7</v>
      </c>
      <c r="B13" s="17">
        <v>129</v>
      </c>
      <c r="C13" s="17">
        <v>0</v>
      </c>
      <c r="D13" s="11">
        <f t="shared" si="0"/>
        <v>0.13</v>
      </c>
      <c r="E13" s="11">
        <v>0.1</v>
      </c>
      <c r="F13" s="11">
        <v>0.16</v>
      </c>
    </row>
    <row r="14" spans="1:6" x14ac:dyDescent="0.2">
      <c r="A14" s="11">
        <v>7</v>
      </c>
      <c r="B14" s="17">
        <v>130</v>
      </c>
      <c r="C14" s="17">
        <v>0</v>
      </c>
      <c r="D14" s="11">
        <f t="shared" si="0"/>
        <v>0.18</v>
      </c>
      <c r="E14" s="11">
        <v>0.14000000000000001</v>
      </c>
      <c r="F14" s="11">
        <v>0.22</v>
      </c>
    </row>
    <row r="15" spans="1:6" x14ac:dyDescent="0.2">
      <c r="A15" s="11">
        <v>7</v>
      </c>
      <c r="B15" s="17">
        <v>131</v>
      </c>
      <c r="C15" s="17">
        <v>0</v>
      </c>
      <c r="D15" s="11">
        <f t="shared" si="0"/>
        <v>0.28500000000000003</v>
      </c>
      <c r="E15" s="11">
        <v>0.26</v>
      </c>
      <c r="F15" s="11">
        <v>0.31</v>
      </c>
    </row>
    <row r="16" spans="1:6" x14ac:dyDescent="0.2">
      <c r="A16" s="11">
        <v>7</v>
      </c>
      <c r="B16" s="17">
        <v>132</v>
      </c>
      <c r="C16" s="17">
        <v>0</v>
      </c>
      <c r="D16" s="11">
        <f t="shared" si="0"/>
        <v>0.42500000000000004</v>
      </c>
      <c r="E16" s="11">
        <v>0.4</v>
      </c>
      <c r="F16" s="11">
        <v>0.45</v>
      </c>
    </row>
    <row r="17" spans="1:6" x14ac:dyDescent="0.2">
      <c r="A17" s="11">
        <v>7</v>
      </c>
      <c r="B17" s="17">
        <v>133</v>
      </c>
      <c r="C17" s="17">
        <v>0</v>
      </c>
      <c r="D17" s="11">
        <f t="shared" si="0"/>
        <v>0.63500000000000001</v>
      </c>
      <c r="E17" s="11">
        <v>0.61</v>
      </c>
      <c r="F17" s="11">
        <v>0.66</v>
      </c>
    </row>
    <row r="18" spans="1:6" x14ac:dyDescent="0.2">
      <c r="A18" s="11">
        <v>7</v>
      </c>
      <c r="B18" s="17">
        <v>134</v>
      </c>
      <c r="C18" s="17">
        <v>0</v>
      </c>
      <c r="D18" s="11">
        <f t="shared" si="0"/>
        <v>0.92999999999999994</v>
      </c>
      <c r="E18" s="11">
        <v>0.9</v>
      </c>
      <c r="F18" s="11">
        <v>0.96</v>
      </c>
    </row>
    <row r="19" spans="1:6" x14ac:dyDescent="0.2">
      <c r="A19" s="11">
        <v>7</v>
      </c>
      <c r="B19" s="17">
        <v>135</v>
      </c>
      <c r="C19" s="17">
        <v>0</v>
      </c>
      <c r="D19" s="11">
        <f t="shared" si="0"/>
        <v>1.32</v>
      </c>
      <c r="E19" s="11">
        <v>1.28</v>
      </c>
      <c r="F19" s="11">
        <v>1.36</v>
      </c>
    </row>
    <row r="20" spans="1:6" x14ac:dyDescent="0.2">
      <c r="A20" s="11">
        <v>7</v>
      </c>
      <c r="B20" s="17">
        <v>136</v>
      </c>
      <c r="C20" s="17">
        <v>0</v>
      </c>
      <c r="D20" s="11">
        <f t="shared" si="0"/>
        <v>1.7949999999999999</v>
      </c>
      <c r="E20" s="11">
        <v>1.73</v>
      </c>
      <c r="F20" s="11">
        <v>1.86</v>
      </c>
    </row>
    <row r="21" spans="1:6" x14ac:dyDescent="0.2">
      <c r="A21" s="11">
        <v>7</v>
      </c>
      <c r="B21" s="17">
        <v>137</v>
      </c>
      <c r="C21" s="17">
        <v>0</v>
      </c>
      <c r="D21" s="11">
        <f t="shared" si="0"/>
        <v>2.4649999999999999</v>
      </c>
      <c r="E21" s="11">
        <v>2.4300000000000002</v>
      </c>
      <c r="F21" s="11">
        <v>2.5</v>
      </c>
    </row>
    <row r="22" spans="1:6" x14ac:dyDescent="0.2">
      <c r="A22" s="11">
        <v>7</v>
      </c>
      <c r="B22" s="17">
        <v>138</v>
      </c>
      <c r="C22" s="17">
        <v>0</v>
      </c>
      <c r="D22" s="11">
        <f t="shared" si="0"/>
        <v>3.1749999999999998</v>
      </c>
      <c r="E22" s="11">
        <v>3.05</v>
      </c>
      <c r="F22" s="11">
        <v>3.3</v>
      </c>
    </row>
    <row r="23" spans="1:6" x14ac:dyDescent="0.2">
      <c r="A23" s="11">
        <v>7</v>
      </c>
      <c r="B23" s="17">
        <v>139</v>
      </c>
      <c r="C23" s="17">
        <v>0</v>
      </c>
      <c r="D23" s="11">
        <f t="shared" si="0"/>
        <v>4.0750000000000002</v>
      </c>
      <c r="E23" s="11">
        <v>3.9</v>
      </c>
      <c r="F23" s="11">
        <v>4.25</v>
      </c>
    </row>
    <row r="24" spans="1:6" x14ac:dyDescent="0.2">
      <c r="A24" s="11">
        <v>7</v>
      </c>
      <c r="B24" s="17">
        <v>140</v>
      </c>
      <c r="C24" s="17">
        <v>0</v>
      </c>
      <c r="D24" s="11">
        <f t="shared" si="0"/>
        <v>4.875</v>
      </c>
      <c r="E24" s="11">
        <v>4.7</v>
      </c>
      <c r="F24" s="11">
        <v>5.05</v>
      </c>
    </row>
    <row r="25" spans="1:6" x14ac:dyDescent="0.2">
      <c r="A25" s="11">
        <v>7</v>
      </c>
      <c r="B25" s="17">
        <v>141</v>
      </c>
      <c r="C25" s="17">
        <v>0</v>
      </c>
      <c r="D25" s="11">
        <f t="shared" si="0"/>
        <v>5.8000000000000007</v>
      </c>
      <c r="E25" s="11">
        <v>5.7</v>
      </c>
      <c r="F25" s="11">
        <v>5.9</v>
      </c>
    </row>
    <row r="26" spans="1:6" x14ac:dyDescent="0.2">
      <c r="A26" s="11">
        <v>7</v>
      </c>
      <c r="B26" s="17">
        <v>142</v>
      </c>
      <c r="C26" s="17">
        <v>0</v>
      </c>
      <c r="D26" s="11">
        <f t="shared" si="0"/>
        <v>6.9499999999999993</v>
      </c>
      <c r="E26" s="11">
        <v>6.55</v>
      </c>
      <c r="F26" s="11">
        <v>7.35</v>
      </c>
    </row>
    <row r="27" spans="1:6" x14ac:dyDescent="0.2">
      <c r="A27" s="11">
        <v>7</v>
      </c>
      <c r="B27" s="17">
        <v>143</v>
      </c>
      <c r="C27" s="17">
        <v>0</v>
      </c>
      <c r="D27" s="11">
        <f t="shared" si="0"/>
        <v>8.0500000000000007</v>
      </c>
      <c r="E27" s="11">
        <v>7.55</v>
      </c>
      <c r="F27" s="11">
        <v>8.5500000000000007</v>
      </c>
    </row>
    <row r="28" spans="1:6" x14ac:dyDescent="0.2">
      <c r="A28" s="11">
        <v>7</v>
      </c>
      <c r="B28" s="17">
        <v>144</v>
      </c>
      <c r="C28" s="17">
        <v>0</v>
      </c>
      <c r="D28" s="11">
        <f t="shared" si="0"/>
        <v>8.7750000000000004</v>
      </c>
      <c r="E28" s="11">
        <v>8.3000000000000007</v>
      </c>
      <c r="F28" s="11">
        <v>9.25</v>
      </c>
    </row>
    <row r="29" spans="1:6" x14ac:dyDescent="0.2">
      <c r="A29" s="11">
        <v>7</v>
      </c>
      <c r="B29" s="17">
        <v>145</v>
      </c>
      <c r="C29" s="17">
        <v>0</v>
      </c>
      <c r="D29" s="11">
        <f t="shared" si="0"/>
        <v>9.65</v>
      </c>
      <c r="E29" s="11">
        <v>9.4</v>
      </c>
      <c r="F29" s="11">
        <v>9.9</v>
      </c>
    </row>
    <row r="30" spans="1:6" x14ac:dyDescent="0.2">
      <c r="A30" s="11">
        <v>7</v>
      </c>
      <c r="B30" s="17">
        <v>146</v>
      </c>
      <c r="C30" s="17">
        <v>0</v>
      </c>
      <c r="D30" s="11">
        <f t="shared" si="0"/>
        <v>11.125</v>
      </c>
      <c r="E30" s="11">
        <v>10.35</v>
      </c>
      <c r="F30" s="11">
        <v>11.9</v>
      </c>
    </row>
    <row r="31" spans="1:6" x14ac:dyDescent="0.2">
      <c r="A31" s="11">
        <v>7</v>
      </c>
      <c r="B31" s="17">
        <v>147</v>
      </c>
      <c r="C31" s="17">
        <v>0</v>
      </c>
      <c r="D31" s="11">
        <f t="shared" si="0"/>
        <v>12.024999999999999</v>
      </c>
      <c r="E31" s="11">
        <v>11.2</v>
      </c>
      <c r="F31" s="11">
        <v>12.85</v>
      </c>
    </row>
    <row r="32" spans="1:6" x14ac:dyDescent="0.2">
      <c r="A32" s="11">
        <v>7</v>
      </c>
      <c r="B32" s="17">
        <v>148</v>
      </c>
      <c r="C32" s="17">
        <v>0</v>
      </c>
      <c r="D32" s="11">
        <f t="shared" si="0"/>
        <v>13</v>
      </c>
      <c r="E32" s="11">
        <v>12.45</v>
      </c>
      <c r="F32" s="11">
        <v>13.55</v>
      </c>
    </row>
    <row r="33" spans="1:6" x14ac:dyDescent="0.2">
      <c r="A33" s="11">
        <v>7</v>
      </c>
      <c r="B33" s="17">
        <v>149</v>
      </c>
      <c r="C33" s="17">
        <v>0</v>
      </c>
      <c r="D33" s="11">
        <f t="shared" si="0"/>
        <v>13.824999999999999</v>
      </c>
      <c r="E33" s="11">
        <v>13.1</v>
      </c>
      <c r="F33" s="11">
        <v>14.55</v>
      </c>
    </row>
    <row r="34" spans="1:6" x14ac:dyDescent="0.2">
      <c r="A34" s="11">
        <v>7</v>
      </c>
      <c r="B34" s="17">
        <v>150</v>
      </c>
      <c r="C34" s="17">
        <v>0</v>
      </c>
      <c r="D34" s="11">
        <f t="shared" si="0"/>
        <v>14.824999999999999</v>
      </c>
      <c r="E34" s="11">
        <v>14.2</v>
      </c>
      <c r="F34" s="11">
        <v>15.45</v>
      </c>
    </row>
    <row r="35" spans="1:6" x14ac:dyDescent="0.2">
      <c r="A35" s="11">
        <v>7</v>
      </c>
      <c r="B35" s="17">
        <v>152.5</v>
      </c>
      <c r="C35" s="17">
        <v>0</v>
      </c>
      <c r="D35" s="11">
        <f t="shared" si="0"/>
        <v>17.600000000000001</v>
      </c>
      <c r="E35" s="11">
        <v>16.8</v>
      </c>
      <c r="F35" s="11">
        <v>18.399999999999999</v>
      </c>
    </row>
    <row r="36" spans="1:6" x14ac:dyDescent="0.2">
      <c r="A36" s="11">
        <v>7</v>
      </c>
      <c r="B36" s="17">
        <v>155</v>
      </c>
      <c r="C36" s="17">
        <v>0</v>
      </c>
      <c r="D36" s="11">
        <f t="shared" si="0"/>
        <v>20</v>
      </c>
      <c r="E36" s="11">
        <v>19.2</v>
      </c>
      <c r="F36" s="11">
        <v>20.8</v>
      </c>
    </row>
    <row r="37" spans="1:6" x14ac:dyDescent="0.2">
      <c r="A37" s="11">
        <v>7</v>
      </c>
      <c r="B37" s="17">
        <v>157.5</v>
      </c>
      <c r="C37" s="17">
        <v>0</v>
      </c>
      <c r="D37" s="11">
        <f t="shared" si="0"/>
        <v>22.174999999999997</v>
      </c>
      <c r="E37" s="11">
        <v>21.4</v>
      </c>
      <c r="F37" s="11">
        <v>22.95</v>
      </c>
    </row>
    <row r="38" spans="1:6" x14ac:dyDescent="0.2">
      <c r="A38" s="11">
        <v>7</v>
      </c>
      <c r="B38" s="17">
        <v>160</v>
      </c>
      <c r="C38" s="17">
        <v>0</v>
      </c>
      <c r="D38" s="11">
        <f t="shared" si="0"/>
        <v>24.675000000000001</v>
      </c>
      <c r="E38" s="11">
        <v>22.55</v>
      </c>
      <c r="F38" s="11">
        <v>26.8</v>
      </c>
    </row>
    <row r="39" spans="1:6" x14ac:dyDescent="0.2">
      <c r="A39" s="11">
        <v>7</v>
      </c>
      <c r="B39" s="17">
        <v>165</v>
      </c>
      <c r="C39" s="17">
        <v>0</v>
      </c>
      <c r="D39" s="11">
        <f t="shared" si="0"/>
        <v>29.675000000000001</v>
      </c>
      <c r="E39" s="11">
        <v>28.55</v>
      </c>
      <c r="F39" s="11">
        <v>30.8</v>
      </c>
    </row>
    <row r="40" spans="1:6" x14ac:dyDescent="0.2">
      <c r="A40" s="11">
        <v>7</v>
      </c>
      <c r="B40" s="17">
        <v>170</v>
      </c>
      <c r="C40" s="17">
        <v>0</v>
      </c>
      <c r="D40" s="11">
        <f t="shared" si="0"/>
        <v>29.425000000000001</v>
      </c>
      <c r="E40" s="11">
        <v>27.85</v>
      </c>
      <c r="F40" s="11">
        <v>31</v>
      </c>
    </row>
    <row r="41" spans="1:6" x14ac:dyDescent="0.2">
      <c r="A41" s="11">
        <v>7</v>
      </c>
      <c r="B41" s="17">
        <v>175</v>
      </c>
      <c r="C41" s="17">
        <v>0</v>
      </c>
      <c r="D41" s="11">
        <f t="shared" si="0"/>
        <v>39.650000000000006</v>
      </c>
      <c r="E41" s="11">
        <v>37.6</v>
      </c>
      <c r="F41" s="11">
        <v>41.7</v>
      </c>
    </row>
    <row r="42" spans="1:6" x14ac:dyDescent="0.2">
      <c r="A42" s="11">
        <v>7</v>
      </c>
      <c r="B42" s="17">
        <v>190</v>
      </c>
      <c r="C42" s="17">
        <v>0</v>
      </c>
      <c r="D42" s="11">
        <f t="shared" si="0"/>
        <v>54.8</v>
      </c>
      <c r="E42" s="11">
        <v>52.5</v>
      </c>
      <c r="F42" s="11">
        <v>57.1</v>
      </c>
    </row>
    <row r="43" spans="1:6" x14ac:dyDescent="0.2">
      <c r="A43" s="11">
        <v>7</v>
      </c>
      <c r="B43" s="17">
        <v>200</v>
      </c>
      <c r="C43" s="17">
        <v>0</v>
      </c>
      <c r="D43" s="11">
        <f t="shared" si="0"/>
        <v>56.85</v>
      </c>
      <c r="E43" s="11">
        <v>56.5</v>
      </c>
      <c r="F43" s="11">
        <v>57.2</v>
      </c>
    </row>
    <row r="44" spans="1:6" x14ac:dyDescent="0.2">
      <c r="A44" s="11">
        <v>7</v>
      </c>
      <c r="B44" s="17">
        <v>210</v>
      </c>
      <c r="C44" s="17">
        <v>0</v>
      </c>
      <c r="D44" s="11">
        <f t="shared" si="0"/>
        <v>76.074999999999989</v>
      </c>
      <c r="E44" s="11">
        <v>75.05</v>
      </c>
      <c r="F44" s="11">
        <v>77.099999999999994</v>
      </c>
    </row>
    <row r="45" spans="1:6" x14ac:dyDescent="0.2">
      <c r="A45" s="11">
        <v>14</v>
      </c>
      <c r="B45" s="17">
        <v>105</v>
      </c>
      <c r="C45" s="17">
        <v>0</v>
      </c>
      <c r="D45" s="11">
        <f t="shared" si="0"/>
        <v>0.13500000000000001</v>
      </c>
      <c r="E45" s="11">
        <v>0</v>
      </c>
      <c r="F45" s="11">
        <v>0.27</v>
      </c>
    </row>
    <row r="46" spans="1:6" x14ac:dyDescent="0.2">
      <c r="A46" s="11">
        <v>14</v>
      </c>
      <c r="B46" s="17">
        <v>110</v>
      </c>
      <c r="C46" s="17">
        <v>0</v>
      </c>
      <c r="D46" s="11">
        <f t="shared" si="0"/>
        <v>0.02</v>
      </c>
      <c r="E46" s="11">
        <v>0</v>
      </c>
      <c r="F46" s="11">
        <v>0.04</v>
      </c>
    </row>
    <row r="47" spans="1:6" x14ac:dyDescent="0.2">
      <c r="A47" s="11">
        <v>14</v>
      </c>
      <c r="B47" s="17">
        <v>115</v>
      </c>
      <c r="C47" s="17">
        <v>0</v>
      </c>
      <c r="D47" s="11">
        <f t="shared" si="0"/>
        <v>4.9999999999999996E-2</v>
      </c>
      <c r="E47" s="11">
        <v>0.01</v>
      </c>
      <c r="F47" s="11">
        <v>0.09</v>
      </c>
    </row>
    <row r="48" spans="1:6" x14ac:dyDescent="0.2">
      <c r="A48" s="11">
        <v>14</v>
      </c>
      <c r="B48" s="17">
        <v>120</v>
      </c>
      <c r="C48" s="17">
        <v>0</v>
      </c>
      <c r="D48" s="11">
        <f t="shared" si="0"/>
        <v>7.4999999999999997E-2</v>
      </c>
      <c r="E48" s="11">
        <v>0.02</v>
      </c>
      <c r="F48" s="11">
        <v>0.13</v>
      </c>
    </row>
    <row r="49" spans="1:6" x14ac:dyDescent="0.2">
      <c r="A49" s="11">
        <v>14</v>
      </c>
      <c r="B49" s="17">
        <v>122</v>
      </c>
      <c r="C49" s="17">
        <v>0</v>
      </c>
      <c r="D49" s="11">
        <f t="shared" si="0"/>
        <v>0.155</v>
      </c>
      <c r="E49" s="11">
        <v>0.04</v>
      </c>
      <c r="F49" s="11">
        <v>0.27</v>
      </c>
    </row>
    <row r="50" spans="1:6" x14ac:dyDescent="0.2">
      <c r="A50" s="11">
        <v>14</v>
      </c>
      <c r="B50" s="17">
        <v>123</v>
      </c>
      <c r="C50" s="17">
        <v>0</v>
      </c>
      <c r="D50" s="11">
        <f t="shared" si="0"/>
        <v>0.185</v>
      </c>
      <c r="E50" s="11">
        <v>0.04</v>
      </c>
      <c r="F50" s="11">
        <v>0.33</v>
      </c>
    </row>
    <row r="51" spans="1:6" x14ac:dyDescent="0.2">
      <c r="A51" s="11">
        <v>14</v>
      </c>
      <c r="B51" s="17">
        <v>124</v>
      </c>
      <c r="C51" s="17">
        <v>0</v>
      </c>
      <c r="D51" s="11">
        <f t="shared" si="0"/>
        <v>0.19999999999999998</v>
      </c>
      <c r="E51" s="11">
        <v>0.05</v>
      </c>
      <c r="F51" s="11">
        <v>0.35</v>
      </c>
    </row>
    <row r="52" spans="1:6" x14ac:dyDescent="0.2">
      <c r="A52" s="11">
        <v>14</v>
      </c>
      <c r="B52" s="17">
        <v>125</v>
      </c>
      <c r="C52" s="17">
        <v>0</v>
      </c>
      <c r="D52" s="11">
        <f t="shared" si="0"/>
        <v>0.16999999999999998</v>
      </c>
      <c r="E52" s="11">
        <v>0.12</v>
      </c>
      <c r="F52" s="11">
        <v>0.22</v>
      </c>
    </row>
    <row r="53" spans="1:6" x14ac:dyDescent="0.2">
      <c r="A53" s="11">
        <v>14</v>
      </c>
      <c r="B53" s="17">
        <v>126</v>
      </c>
      <c r="C53" s="17">
        <v>0</v>
      </c>
      <c r="D53" s="11">
        <f t="shared" si="0"/>
        <v>0.20500000000000002</v>
      </c>
      <c r="E53" s="11">
        <v>0.15</v>
      </c>
      <c r="F53" s="11">
        <v>0.26</v>
      </c>
    </row>
    <row r="54" spans="1:6" x14ac:dyDescent="0.2">
      <c r="A54" s="11">
        <v>14</v>
      </c>
      <c r="B54" s="17">
        <v>127</v>
      </c>
      <c r="C54" s="17">
        <v>0</v>
      </c>
      <c r="D54" s="11">
        <f t="shared" si="0"/>
        <v>0.20500000000000002</v>
      </c>
      <c r="E54" s="11">
        <v>0.13</v>
      </c>
      <c r="F54" s="11">
        <v>0.28000000000000003</v>
      </c>
    </row>
    <row r="55" spans="1:6" x14ac:dyDescent="0.2">
      <c r="A55" s="11">
        <v>14</v>
      </c>
      <c r="B55" s="17">
        <v>128</v>
      </c>
      <c r="C55" s="17">
        <v>0</v>
      </c>
      <c r="D55" s="11">
        <f t="shared" si="0"/>
        <v>0.28500000000000003</v>
      </c>
      <c r="E55" s="11">
        <v>0.23</v>
      </c>
      <c r="F55" s="11">
        <v>0.34</v>
      </c>
    </row>
    <row r="56" spans="1:6" x14ac:dyDescent="0.2">
      <c r="A56" s="11">
        <v>14</v>
      </c>
      <c r="B56" s="17">
        <v>129</v>
      </c>
      <c r="C56" s="17">
        <v>0</v>
      </c>
      <c r="D56" s="11">
        <f t="shared" si="0"/>
        <v>0.39</v>
      </c>
      <c r="E56" s="11">
        <v>0.34</v>
      </c>
      <c r="F56" s="11">
        <v>0.44</v>
      </c>
    </row>
    <row r="57" spans="1:6" x14ac:dyDescent="0.2">
      <c r="A57" s="11">
        <v>14</v>
      </c>
      <c r="B57" s="17">
        <v>130</v>
      </c>
      <c r="C57" s="17">
        <v>0</v>
      </c>
      <c r="D57" s="11">
        <f t="shared" si="0"/>
        <v>0.53</v>
      </c>
      <c r="E57" s="11">
        <v>0.47</v>
      </c>
      <c r="F57" s="11">
        <v>0.59</v>
      </c>
    </row>
    <row r="58" spans="1:6" x14ac:dyDescent="0.2">
      <c r="A58" s="11">
        <v>14</v>
      </c>
      <c r="B58" s="17">
        <v>131</v>
      </c>
      <c r="C58" s="17">
        <v>0</v>
      </c>
      <c r="D58" s="11">
        <f t="shared" ref="D58:D121" si="1">(E58+F58)/2</f>
        <v>0.72</v>
      </c>
      <c r="E58" s="11">
        <v>0.68</v>
      </c>
      <c r="F58" s="11">
        <v>0.76</v>
      </c>
    </row>
    <row r="59" spans="1:6" x14ac:dyDescent="0.2">
      <c r="A59" s="11">
        <v>14</v>
      </c>
      <c r="B59" s="17">
        <v>132</v>
      </c>
      <c r="C59" s="17">
        <v>0</v>
      </c>
      <c r="D59" s="11">
        <f t="shared" si="1"/>
        <v>0.94</v>
      </c>
      <c r="E59" s="11">
        <v>0.86</v>
      </c>
      <c r="F59" s="11">
        <v>1.02</v>
      </c>
    </row>
    <row r="60" spans="1:6" x14ac:dyDescent="0.2">
      <c r="A60" s="11">
        <v>14</v>
      </c>
      <c r="B60" s="17">
        <v>133</v>
      </c>
      <c r="C60" s="17">
        <v>0</v>
      </c>
      <c r="D60" s="11">
        <f t="shared" si="1"/>
        <v>1.345</v>
      </c>
      <c r="E60" s="11">
        <v>1.17</v>
      </c>
      <c r="F60" s="11">
        <v>1.52</v>
      </c>
    </row>
    <row r="61" spans="1:6" x14ac:dyDescent="0.2">
      <c r="A61" s="11">
        <v>14</v>
      </c>
      <c r="B61" s="17">
        <v>134</v>
      </c>
      <c r="C61" s="17">
        <v>0</v>
      </c>
      <c r="D61" s="11">
        <f t="shared" si="1"/>
        <v>1.585</v>
      </c>
      <c r="E61" s="11">
        <v>1.5</v>
      </c>
      <c r="F61" s="11">
        <v>1.67</v>
      </c>
    </row>
    <row r="62" spans="1:6" x14ac:dyDescent="0.2">
      <c r="A62" s="11">
        <v>14</v>
      </c>
      <c r="B62" s="17">
        <v>135</v>
      </c>
      <c r="C62" s="17">
        <v>0</v>
      </c>
      <c r="D62" s="11">
        <f t="shared" si="1"/>
        <v>2.0699999999999998</v>
      </c>
      <c r="E62" s="11">
        <v>1.91</v>
      </c>
      <c r="F62" s="11">
        <v>2.23</v>
      </c>
    </row>
    <row r="63" spans="1:6" x14ac:dyDescent="0.2">
      <c r="A63" s="11">
        <v>14</v>
      </c>
      <c r="B63" s="17">
        <v>136</v>
      </c>
      <c r="C63" s="17">
        <v>0</v>
      </c>
      <c r="D63" s="11">
        <f t="shared" si="1"/>
        <v>2.6749999999999998</v>
      </c>
      <c r="E63" s="11">
        <v>2.4300000000000002</v>
      </c>
      <c r="F63" s="11">
        <v>2.92</v>
      </c>
    </row>
    <row r="64" spans="1:6" x14ac:dyDescent="0.2">
      <c r="A64" s="11">
        <v>14</v>
      </c>
      <c r="B64" s="17">
        <v>137</v>
      </c>
      <c r="C64" s="17">
        <v>0</v>
      </c>
      <c r="D64" s="11">
        <f t="shared" si="1"/>
        <v>3.125</v>
      </c>
      <c r="E64" s="11">
        <v>3</v>
      </c>
      <c r="F64" s="11">
        <v>3.25</v>
      </c>
    </row>
    <row r="65" spans="1:6" x14ac:dyDescent="0.2">
      <c r="A65" s="11">
        <v>14</v>
      </c>
      <c r="B65" s="17">
        <v>138</v>
      </c>
      <c r="C65" s="17">
        <v>0</v>
      </c>
      <c r="D65" s="11">
        <f t="shared" si="1"/>
        <v>3.7749999999999999</v>
      </c>
      <c r="E65" s="11">
        <v>3.65</v>
      </c>
      <c r="F65" s="11">
        <v>3.9</v>
      </c>
    </row>
    <row r="66" spans="1:6" x14ac:dyDescent="0.2">
      <c r="A66" s="11">
        <v>14</v>
      </c>
      <c r="B66" s="17">
        <v>139</v>
      </c>
      <c r="C66" s="17">
        <v>0</v>
      </c>
      <c r="D66" s="11">
        <f t="shared" si="1"/>
        <v>4.375</v>
      </c>
      <c r="E66" s="11">
        <v>4.0999999999999996</v>
      </c>
      <c r="F66" s="11">
        <v>4.6500000000000004</v>
      </c>
    </row>
    <row r="67" spans="1:6" x14ac:dyDescent="0.2">
      <c r="A67" s="11">
        <v>14</v>
      </c>
      <c r="B67" s="17">
        <v>140</v>
      </c>
      <c r="C67" s="17">
        <v>0</v>
      </c>
      <c r="D67" s="11">
        <f t="shared" si="1"/>
        <v>5.2750000000000004</v>
      </c>
      <c r="E67" s="11">
        <v>5.0999999999999996</v>
      </c>
      <c r="F67" s="11">
        <v>5.45</v>
      </c>
    </row>
    <row r="68" spans="1:6" x14ac:dyDescent="0.2">
      <c r="A68" s="11">
        <v>14</v>
      </c>
      <c r="B68" s="17">
        <v>141</v>
      </c>
      <c r="C68" s="17">
        <v>0</v>
      </c>
      <c r="D68" s="11">
        <f t="shared" si="1"/>
        <v>6.0250000000000004</v>
      </c>
      <c r="E68" s="11">
        <v>5.8</v>
      </c>
      <c r="F68" s="11">
        <v>6.25</v>
      </c>
    </row>
    <row r="69" spans="1:6" x14ac:dyDescent="0.2">
      <c r="A69" s="11">
        <v>14</v>
      </c>
      <c r="B69" s="17">
        <v>142</v>
      </c>
      <c r="C69" s="17">
        <v>0</v>
      </c>
      <c r="D69" s="11">
        <f t="shared" si="1"/>
        <v>6.875</v>
      </c>
      <c r="E69" s="11">
        <v>6.6</v>
      </c>
      <c r="F69" s="11">
        <v>7.15</v>
      </c>
    </row>
    <row r="70" spans="1:6" x14ac:dyDescent="0.2">
      <c r="A70" s="11">
        <v>14</v>
      </c>
      <c r="B70" s="17">
        <v>143</v>
      </c>
      <c r="C70" s="17">
        <v>0</v>
      </c>
      <c r="D70" s="11">
        <f t="shared" si="1"/>
        <v>7.7750000000000004</v>
      </c>
      <c r="E70" s="11">
        <v>7.5</v>
      </c>
      <c r="F70" s="11">
        <v>8.0500000000000007</v>
      </c>
    </row>
    <row r="71" spans="1:6" x14ac:dyDescent="0.2">
      <c r="A71" s="11">
        <v>14</v>
      </c>
      <c r="B71" s="17">
        <v>144</v>
      </c>
      <c r="C71" s="17">
        <v>0</v>
      </c>
      <c r="D71" s="11">
        <f t="shared" si="1"/>
        <v>9.0500000000000007</v>
      </c>
      <c r="E71" s="11">
        <v>8.3000000000000007</v>
      </c>
      <c r="F71" s="11">
        <v>9.8000000000000007</v>
      </c>
    </row>
    <row r="72" spans="1:6" x14ac:dyDescent="0.2">
      <c r="A72" s="11">
        <v>14</v>
      </c>
      <c r="B72" s="17">
        <v>145</v>
      </c>
      <c r="C72" s="17">
        <v>0</v>
      </c>
      <c r="D72" s="11">
        <f t="shared" si="1"/>
        <v>9.9749999999999996</v>
      </c>
      <c r="E72" s="11">
        <v>9.25</v>
      </c>
      <c r="F72" s="11">
        <v>10.7</v>
      </c>
    </row>
    <row r="73" spans="1:6" x14ac:dyDescent="0.2">
      <c r="A73" s="11">
        <v>14</v>
      </c>
      <c r="B73" s="17">
        <v>146</v>
      </c>
      <c r="C73" s="17">
        <v>0</v>
      </c>
      <c r="D73" s="11">
        <f t="shared" si="1"/>
        <v>10.675000000000001</v>
      </c>
      <c r="E73" s="11">
        <v>9.9</v>
      </c>
      <c r="F73" s="11">
        <v>11.45</v>
      </c>
    </row>
    <row r="74" spans="1:6" x14ac:dyDescent="0.2">
      <c r="A74" s="11">
        <v>14</v>
      </c>
      <c r="B74" s="17">
        <v>147</v>
      </c>
      <c r="C74" s="17">
        <v>0</v>
      </c>
      <c r="D74" s="11">
        <f t="shared" si="1"/>
        <v>11.85</v>
      </c>
      <c r="E74" s="11">
        <v>11.25</v>
      </c>
      <c r="F74" s="11">
        <v>12.45</v>
      </c>
    </row>
    <row r="75" spans="1:6" x14ac:dyDescent="0.2">
      <c r="A75" s="11">
        <v>14</v>
      </c>
      <c r="B75" s="17">
        <v>150</v>
      </c>
      <c r="C75" s="17">
        <v>0</v>
      </c>
      <c r="D75" s="11">
        <f t="shared" si="1"/>
        <v>14.850000000000001</v>
      </c>
      <c r="E75" s="11">
        <v>14.4</v>
      </c>
      <c r="F75" s="11">
        <v>15.3</v>
      </c>
    </row>
    <row r="76" spans="1:6" x14ac:dyDescent="0.2">
      <c r="A76" s="11">
        <v>14</v>
      </c>
      <c r="B76" s="17">
        <v>160</v>
      </c>
      <c r="C76" s="17">
        <v>0</v>
      </c>
      <c r="D76" s="11">
        <f t="shared" si="1"/>
        <v>0</v>
      </c>
      <c r="E76" s="11">
        <v>0</v>
      </c>
      <c r="F76" s="11">
        <v>0</v>
      </c>
    </row>
    <row r="77" spans="1:6" x14ac:dyDescent="0.2">
      <c r="A77" s="11">
        <v>21</v>
      </c>
      <c r="B77" s="17">
        <v>100</v>
      </c>
      <c r="C77" s="17">
        <v>0</v>
      </c>
      <c r="D77" s="11">
        <f t="shared" si="1"/>
        <v>2.5000000000000001E-2</v>
      </c>
      <c r="E77" s="11">
        <v>0</v>
      </c>
      <c r="F77" s="11">
        <v>0.05</v>
      </c>
    </row>
    <row r="78" spans="1:6" x14ac:dyDescent="0.2">
      <c r="A78" s="11">
        <v>21</v>
      </c>
      <c r="B78" s="17">
        <v>105</v>
      </c>
      <c r="C78" s="17">
        <v>0</v>
      </c>
      <c r="D78" s="11">
        <f t="shared" si="1"/>
        <v>0.14499999999999999</v>
      </c>
      <c r="E78" s="11">
        <v>0</v>
      </c>
      <c r="F78" s="11">
        <v>0.28999999999999998</v>
      </c>
    </row>
    <row r="79" spans="1:6" x14ac:dyDescent="0.2">
      <c r="A79" s="11">
        <v>21</v>
      </c>
      <c r="B79" s="17">
        <v>110</v>
      </c>
      <c r="C79" s="17">
        <v>0</v>
      </c>
      <c r="D79" s="11">
        <f t="shared" si="1"/>
        <v>0.14000000000000001</v>
      </c>
      <c r="E79" s="11">
        <v>0</v>
      </c>
      <c r="F79" s="11">
        <v>0.28000000000000003</v>
      </c>
    </row>
    <row r="80" spans="1:6" x14ac:dyDescent="0.2">
      <c r="A80" s="11">
        <v>21</v>
      </c>
      <c r="B80" s="17">
        <v>115</v>
      </c>
      <c r="C80" s="17">
        <v>0</v>
      </c>
      <c r="D80" s="11">
        <f t="shared" si="1"/>
        <v>0.14500000000000002</v>
      </c>
      <c r="E80" s="11">
        <v>0.01</v>
      </c>
      <c r="F80" s="11">
        <v>0.28000000000000003</v>
      </c>
    </row>
    <row r="81" spans="1:6" x14ac:dyDescent="0.2">
      <c r="A81" s="11">
        <v>21</v>
      </c>
      <c r="B81" s="17">
        <v>120</v>
      </c>
      <c r="C81" s="17">
        <v>0</v>
      </c>
      <c r="D81" s="11">
        <f t="shared" si="1"/>
        <v>0.17499999999999999</v>
      </c>
      <c r="E81" s="11">
        <v>0.06</v>
      </c>
      <c r="F81" s="11">
        <v>0.28999999999999998</v>
      </c>
    </row>
    <row r="82" spans="1:6" x14ac:dyDescent="0.2">
      <c r="A82" s="11">
        <v>21</v>
      </c>
      <c r="B82" s="17">
        <v>122</v>
      </c>
      <c r="C82" s="17">
        <v>0</v>
      </c>
      <c r="D82" s="11">
        <f t="shared" si="1"/>
        <v>0.185</v>
      </c>
      <c r="E82" s="11">
        <v>0.15</v>
      </c>
      <c r="F82" s="11">
        <v>0.22</v>
      </c>
    </row>
    <row r="83" spans="1:6" x14ac:dyDescent="0.2">
      <c r="A83" s="11">
        <v>21</v>
      </c>
      <c r="B83" s="17">
        <v>123</v>
      </c>
      <c r="C83" s="17">
        <v>0</v>
      </c>
      <c r="D83" s="11">
        <f t="shared" si="1"/>
        <v>0.21500000000000002</v>
      </c>
      <c r="E83" s="11">
        <v>0.17</v>
      </c>
      <c r="F83" s="11">
        <v>0.26</v>
      </c>
    </row>
    <row r="84" spans="1:6" x14ac:dyDescent="0.2">
      <c r="A84" s="11">
        <v>21</v>
      </c>
      <c r="B84" s="17">
        <v>124</v>
      </c>
      <c r="C84" s="17">
        <v>0</v>
      </c>
      <c r="D84" s="11">
        <f t="shared" si="1"/>
        <v>0.24</v>
      </c>
      <c r="E84" s="11">
        <v>0.18</v>
      </c>
      <c r="F84" s="11">
        <v>0.3</v>
      </c>
    </row>
    <row r="85" spans="1:6" x14ac:dyDescent="0.2">
      <c r="A85" s="11">
        <v>21</v>
      </c>
      <c r="B85" s="17">
        <v>125</v>
      </c>
      <c r="C85" s="17">
        <v>0</v>
      </c>
      <c r="D85" s="11">
        <f t="shared" si="1"/>
        <v>0.28999999999999998</v>
      </c>
      <c r="E85" s="11">
        <v>0.21</v>
      </c>
      <c r="F85" s="11">
        <v>0.37</v>
      </c>
    </row>
    <row r="86" spans="1:6" x14ac:dyDescent="0.2">
      <c r="A86" s="11">
        <v>21</v>
      </c>
      <c r="B86" s="17">
        <v>126</v>
      </c>
      <c r="C86" s="17">
        <v>0</v>
      </c>
      <c r="D86" s="11">
        <f t="shared" si="1"/>
        <v>0.39500000000000002</v>
      </c>
      <c r="E86" s="11">
        <v>0.33</v>
      </c>
      <c r="F86" s="11">
        <v>0.46</v>
      </c>
    </row>
    <row r="87" spans="1:6" x14ac:dyDescent="0.2">
      <c r="A87" s="11">
        <v>21</v>
      </c>
      <c r="B87" s="17">
        <v>127</v>
      </c>
      <c r="C87" s="17">
        <v>0</v>
      </c>
      <c r="D87" s="11">
        <f t="shared" si="1"/>
        <v>0.39</v>
      </c>
      <c r="E87" s="11">
        <v>0.22</v>
      </c>
      <c r="F87" s="11">
        <v>0.56000000000000005</v>
      </c>
    </row>
    <row r="88" spans="1:6" x14ac:dyDescent="0.2">
      <c r="A88" s="11">
        <v>21</v>
      </c>
      <c r="B88" s="17">
        <v>128</v>
      </c>
      <c r="C88" s="17">
        <v>0</v>
      </c>
      <c r="D88" s="11">
        <f t="shared" si="1"/>
        <v>0.57499999999999996</v>
      </c>
      <c r="E88" s="11">
        <v>0.54</v>
      </c>
      <c r="F88" s="11">
        <v>0.61</v>
      </c>
    </row>
    <row r="89" spans="1:6" x14ac:dyDescent="0.2">
      <c r="A89" s="11">
        <v>21</v>
      </c>
      <c r="B89" s="17">
        <v>129</v>
      </c>
      <c r="C89" s="17">
        <v>0</v>
      </c>
      <c r="D89" s="11">
        <f t="shared" si="1"/>
        <v>0.73</v>
      </c>
      <c r="E89" s="11">
        <v>0.62</v>
      </c>
      <c r="F89" s="11">
        <v>0.84</v>
      </c>
    </row>
    <row r="90" spans="1:6" x14ac:dyDescent="0.2">
      <c r="A90" s="11">
        <v>21</v>
      </c>
      <c r="B90" s="17">
        <v>130</v>
      </c>
      <c r="C90" s="17">
        <v>0</v>
      </c>
      <c r="D90" s="11">
        <f t="shared" si="1"/>
        <v>0.82499999999999996</v>
      </c>
      <c r="E90" s="11">
        <v>0.7</v>
      </c>
      <c r="F90" s="11">
        <v>0.95</v>
      </c>
    </row>
    <row r="91" spans="1:6" x14ac:dyDescent="0.2">
      <c r="A91" s="11">
        <v>21</v>
      </c>
      <c r="B91" s="17">
        <v>131</v>
      </c>
      <c r="C91" s="17">
        <v>0</v>
      </c>
      <c r="D91" s="11">
        <f t="shared" si="1"/>
        <v>1.125</v>
      </c>
      <c r="E91" s="11">
        <v>1.03</v>
      </c>
      <c r="F91" s="11">
        <v>1.22</v>
      </c>
    </row>
    <row r="92" spans="1:6" x14ac:dyDescent="0.2">
      <c r="A92" s="11">
        <v>21</v>
      </c>
      <c r="B92" s="17">
        <v>132</v>
      </c>
      <c r="C92" s="17">
        <v>0</v>
      </c>
      <c r="D92" s="11">
        <f t="shared" si="1"/>
        <v>1.425</v>
      </c>
      <c r="E92" s="11">
        <v>1.34</v>
      </c>
      <c r="F92" s="11">
        <v>1.51</v>
      </c>
    </row>
    <row r="93" spans="1:6" x14ac:dyDescent="0.2">
      <c r="A93" s="11">
        <v>21</v>
      </c>
      <c r="B93" s="17">
        <v>133</v>
      </c>
      <c r="C93" s="17">
        <v>0</v>
      </c>
      <c r="D93" s="11">
        <f t="shared" si="1"/>
        <v>1.7200000000000002</v>
      </c>
      <c r="E93" s="11">
        <v>1.61</v>
      </c>
      <c r="F93" s="11">
        <v>1.83</v>
      </c>
    </row>
    <row r="94" spans="1:6" x14ac:dyDescent="0.2">
      <c r="A94" s="11">
        <v>21</v>
      </c>
      <c r="B94" s="17">
        <v>134</v>
      </c>
      <c r="C94" s="17">
        <v>0</v>
      </c>
      <c r="D94" s="11">
        <f t="shared" si="1"/>
        <v>2.12</v>
      </c>
      <c r="E94" s="11">
        <v>2.0099999999999998</v>
      </c>
      <c r="F94" s="11">
        <v>2.23</v>
      </c>
    </row>
    <row r="95" spans="1:6" x14ac:dyDescent="0.2">
      <c r="A95" s="11">
        <v>21</v>
      </c>
      <c r="B95" s="17">
        <v>135</v>
      </c>
      <c r="C95" s="17">
        <v>0</v>
      </c>
      <c r="D95" s="11">
        <f t="shared" si="1"/>
        <v>2.58</v>
      </c>
      <c r="E95" s="11">
        <v>2.48</v>
      </c>
      <c r="F95" s="11">
        <v>2.68</v>
      </c>
    </row>
    <row r="96" spans="1:6" x14ac:dyDescent="0.2">
      <c r="A96" s="11">
        <v>21</v>
      </c>
      <c r="B96" s="17">
        <v>136</v>
      </c>
      <c r="C96" s="17">
        <v>0</v>
      </c>
      <c r="D96" s="11">
        <f t="shared" si="1"/>
        <v>3.06</v>
      </c>
      <c r="E96" s="11">
        <v>2.92</v>
      </c>
      <c r="F96" s="11">
        <v>3.2</v>
      </c>
    </row>
    <row r="97" spans="1:6" x14ac:dyDescent="0.2">
      <c r="A97" s="11">
        <v>21</v>
      </c>
      <c r="B97" s="17">
        <v>137</v>
      </c>
      <c r="C97" s="17">
        <v>0</v>
      </c>
      <c r="D97" s="11">
        <f t="shared" si="1"/>
        <v>3.625</v>
      </c>
      <c r="E97" s="11">
        <v>3.5</v>
      </c>
      <c r="F97" s="11">
        <v>3.75</v>
      </c>
    </row>
    <row r="98" spans="1:6" x14ac:dyDescent="0.2">
      <c r="A98" s="11">
        <v>21</v>
      </c>
      <c r="B98" s="17">
        <v>138</v>
      </c>
      <c r="C98" s="17">
        <v>0</v>
      </c>
      <c r="D98" s="11">
        <f t="shared" si="1"/>
        <v>4.1999999999999993</v>
      </c>
      <c r="E98" s="11">
        <v>4.0999999999999996</v>
      </c>
      <c r="F98" s="11">
        <v>4.3</v>
      </c>
    </row>
    <row r="99" spans="1:6" x14ac:dyDescent="0.2">
      <c r="A99" s="11">
        <v>21</v>
      </c>
      <c r="B99" s="17">
        <v>139</v>
      </c>
      <c r="C99" s="17">
        <v>0</v>
      </c>
      <c r="D99" s="11">
        <f t="shared" si="1"/>
        <v>5.0999999999999996</v>
      </c>
      <c r="E99" s="11">
        <v>4.75</v>
      </c>
      <c r="F99" s="11">
        <v>5.45</v>
      </c>
    </row>
    <row r="100" spans="1:6" x14ac:dyDescent="0.2">
      <c r="A100" s="11">
        <v>21</v>
      </c>
      <c r="B100" s="17">
        <v>140</v>
      </c>
      <c r="C100" s="17">
        <v>0</v>
      </c>
      <c r="D100" s="11">
        <f t="shared" si="1"/>
        <v>5.625</v>
      </c>
      <c r="E100" s="11">
        <v>5.4</v>
      </c>
      <c r="F100" s="11">
        <v>5.85</v>
      </c>
    </row>
    <row r="101" spans="1:6" x14ac:dyDescent="0.2">
      <c r="A101" s="11">
        <v>21</v>
      </c>
      <c r="B101" s="17">
        <v>141</v>
      </c>
      <c r="C101" s="17">
        <v>0</v>
      </c>
      <c r="D101" s="11">
        <f t="shared" si="1"/>
        <v>6.5250000000000004</v>
      </c>
      <c r="E101" s="11">
        <v>6.05</v>
      </c>
      <c r="F101" s="11">
        <v>7</v>
      </c>
    </row>
    <row r="102" spans="1:6" x14ac:dyDescent="0.2">
      <c r="A102" s="11">
        <v>21</v>
      </c>
      <c r="B102" s="17">
        <v>142</v>
      </c>
      <c r="C102" s="17">
        <v>0</v>
      </c>
      <c r="D102" s="11">
        <f t="shared" si="1"/>
        <v>7.1750000000000007</v>
      </c>
      <c r="E102" s="11">
        <v>6.95</v>
      </c>
      <c r="F102" s="11">
        <v>7.4</v>
      </c>
    </row>
    <row r="103" spans="1:6" x14ac:dyDescent="0.2">
      <c r="A103" s="11">
        <v>21</v>
      </c>
      <c r="B103" s="17">
        <v>143</v>
      </c>
      <c r="C103" s="17">
        <v>0</v>
      </c>
      <c r="D103" s="11">
        <f t="shared" si="1"/>
        <v>8.0500000000000007</v>
      </c>
      <c r="E103" s="11">
        <v>7.8</v>
      </c>
      <c r="F103" s="11">
        <v>8.3000000000000007</v>
      </c>
    </row>
    <row r="104" spans="1:6" x14ac:dyDescent="0.2">
      <c r="A104" s="11">
        <v>21</v>
      </c>
      <c r="B104" s="17">
        <v>144</v>
      </c>
      <c r="C104" s="17">
        <v>0</v>
      </c>
      <c r="D104" s="11">
        <f t="shared" si="1"/>
        <v>9.1750000000000007</v>
      </c>
      <c r="E104" s="11">
        <v>8.85</v>
      </c>
      <c r="F104" s="11">
        <v>9.5</v>
      </c>
    </row>
    <row r="105" spans="1:6" x14ac:dyDescent="0.2">
      <c r="A105" s="11">
        <v>21</v>
      </c>
      <c r="B105" s="17">
        <v>145</v>
      </c>
      <c r="C105" s="17">
        <v>0</v>
      </c>
      <c r="D105" s="11">
        <f t="shared" si="1"/>
        <v>9.875</v>
      </c>
      <c r="E105" s="11">
        <v>9.5</v>
      </c>
      <c r="F105" s="11">
        <v>10.25</v>
      </c>
    </row>
    <row r="106" spans="1:6" x14ac:dyDescent="0.2">
      <c r="A106" s="11">
        <v>21</v>
      </c>
      <c r="B106" s="17">
        <v>146</v>
      </c>
      <c r="C106" s="17">
        <v>0</v>
      </c>
      <c r="D106" s="11">
        <f t="shared" si="1"/>
        <v>11.125</v>
      </c>
      <c r="E106" s="11">
        <v>10.35</v>
      </c>
      <c r="F106" s="11">
        <v>11.9</v>
      </c>
    </row>
    <row r="107" spans="1:6" x14ac:dyDescent="0.2">
      <c r="A107" s="11">
        <v>21</v>
      </c>
      <c r="B107" s="17">
        <v>147</v>
      </c>
      <c r="C107" s="17">
        <v>0</v>
      </c>
      <c r="D107" s="11">
        <f t="shared" si="1"/>
        <v>11.975</v>
      </c>
      <c r="E107" s="11">
        <v>11.1</v>
      </c>
      <c r="F107" s="11">
        <v>12.85</v>
      </c>
    </row>
    <row r="108" spans="1:6" x14ac:dyDescent="0.2">
      <c r="A108" s="11">
        <v>21</v>
      </c>
      <c r="B108" s="17">
        <v>155</v>
      </c>
      <c r="C108" s="17">
        <v>0</v>
      </c>
      <c r="D108" s="11">
        <f t="shared" si="1"/>
        <v>0</v>
      </c>
      <c r="E108" s="11">
        <v>0</v>
      </c>
      <c r="F108" s="11">
        <v>0</v>
      </c>
    </row>
    <row r="109" spans="1:6" x14ac:dyDescent="0.2">
      <c r="A109" s="11">
        <v>28</v>
      </c>
      <c r="B109" s="17">
        <v>115</v>
      </c>
      <c r="C109" s="17">
        <v>0</v>
      </c>
      <c r="D109" s="11">
        <f t="shared" si="1"/>
        <v>0.14000000000000001</v>
      </c>
      <c r="E109" s="11">
        <v>0.03</v>
      </c>
      <c r="F109" s="11">
        <v>0.25</v>
      </c>
    </row>
    <row r="110" spans="1:6" x14ac:dyDescent="0.2">
      <c r="A110" s="11">
        <v>28</v>
      </c>
      <c r="B110" s="17">
        <v>120</v>
      </c>
      <c r="C110" s="17">
        <v>0</v>
      </c>
      <c r="D110" s="11">
        <f t="shared" si="1"/>
        <v>0.26500000000000001</v>
      </c>
      <c r="E110" s="11">
        <v>0.11</v>
      </c>
      <c r="F110" s="11">
        <v>0.42</v>
      </c>
    </row>
    <row r="111" spans="1:6" x14ac:dyDescent="0.2">
      <c r="A111" s="11">
        <v>28</v>
      </c>
      <c r="B111" s="17">
        <v>122</v>
      </c>
      <c r="C111" s="17">
        <v>0</v>
      </c>
      <c r="D111" s="11">
        <f t="shared" si="1"/>
        <v>0.375</v>
      </c>
      <c r="E111" s="11">
        <v>0.21</v>
      </c>
      <c r="F111" s="11">
        <v>0.54</v>
      </c>
    </row>
    <row r="112" spans="1:6" x14ac:dyDescent="0.2">
      <c r="A112" s="11">
        <v>28</v>
      </c>
      <c r="B112" s="17">
        <v>123</v>
      </c>
      <c r="C112" s="17">
        <v>0</v>
      </c>
      <c r="D112" s="11">
        <f t="shared" si="1"/>
        <v>0.36000000000000004</v>
      </c>
      <c r="E112" s="11">
        <v>0.17</v>
      </c>
      <c r="F112" s="11">
        <v>0.55000000000000004</v>
      </c>
    </row>
    <row r="113" spans="1:6" x14ac:dyDescent="0.2">
      <c r="A113" s="11">
        <v>28</v>
      </c>
      <c r="B113" s="17">
        <v>124</v>
      </c>
      <c r="C113" s="17">
        <v>0</v>
      </c>
      <c r="D113" s="11">
        <f t="shared" si="1"/>
        <v>0.40500000000000003</v>
      </c>
      <c r="E113" s="11">
        <v>0.19</v>
      </c>
      <c r="F113" s="11">
        <v>0.62</v>
      </c>
    </row>
    <row r="114" spans="1:6" x14ac:dyDescent="0.2">
      <c r="A114" s="11">
        <v>28</v>
      </c>
      <c r="B114" s="17">
        <v>125</v>
      </c>
      <c r="C114" s="17">
        <v>0</v>
      </c>
      <c r="D114" s="11">
        <f t="shared" si="1"/>
        <v>0.51</v>
      </c>
      <c r="E114" s="11">
        <v>0.3</v>
      </c>
      <c r="F114" s="11">
        <v>0.72</v>
      </c>
    </row>
    <row r="115" spans="1:6" x14ac:dyDescent="0.2">
      <c r="A115" s="11">
        <v>28</v>
      </c>
      <c r="B115" s="17">
        <v>126</v>
      </c>
      <c r="C115" s="17">
        <v>0</v>
      </c>
      <c r="D115" s="11">
        <f t="shared" si="1"/>
        <v>0.63</v>
      </c>
      <c r="E115" s="11">
        <v>0.54</v>
      </c>
      <c r="F115" s="11">
        <v>0.72</v>
      </c>
    </row>
    <row r="116" spans="1:6" x14ac:dyDescent="0.2">
      <c r="A116" s="11">
        <v>28</v>
      </c>
      <c r="B116" s="17">
        <v>127</v>
      </c>
      <c r="C116" s="17">
        <v>0</v>
      </c>
      <c r="D116" s="11">
        <f t="shared" si="1"/>
        <v>0.79500000000000004</v>
      </c>
      <c r="E116" s="11">
        <v>0.68</v>
      </c>
      <c r="F116" s="11">
        <v>0.91</v>
      </c>
    </row>
    <row r="117" spans="1:6" x14ac:dyDescent="0.2">
      <c r="A117" s="11">
        <v>28</v>
      </c>
      <c r="B117" s="17">
        <v>128</v>
      </c>
      <c r="C117" s="17">
        <v>0</v>
      </c>
      <c r="D117" s="11">
        <f t="shared" si="1"/>
        <v>0.92500000000000004</v>
      </c>
      <c r="E117" s="11">
        <v>0.83</v>
      </c>
      <c r="F117" s="11">
        <v>1.02</v>
      </c>
    </row>
    <row r="118" spans="1:6" x14ac:dyDescent="0.2">
      <c r="A118" s="11">
        <v>28</v>
      </c>
      <c r="B118" s="17">
        <v>129</v>
      </c>
      <c r="C118" s="17">
        <v>0</v>
      </c>
      <c r="D118" s="11">
        <f t="shared" si="1"/>
        <v>1.1000000000000001</v>
      </c>
      <c r="E118" s="11">
        <v>1.01</v>
      </c>
      <c r="F118" s="11">
        <v>1.19</v>
      </c>
    </row>
    <row r="119" spans="1:6" x14ac:dyDescent="0.2">
      <c r="A119" s="11">
        <v>28</v>
      </c>
      <c r="B119" s="17">
        <v>130</v>
      </c>
      <c r="C119" s="17">
        <v>0</v>
      </c>
      <c r="D119" s="11">
        <f t="shared" si="1"/>
        <v>1.33</v>
      </c>
      <c r="E119" s="11">
        <v>1.24</v>
      </c>
      <c r="F119" s="11">
        <v>1.42</v>
      </c>
    </row>
    <row r="120" spans="1:6" x14ac:dyDescent="0.2">
      <c r="A120" s="11">
        <v>28</v>
      </c>
      <c r="B120" s="17">
        <v>131</v>
      </c>
      <c r="C120" s="17">
        <v>0</v>
      </c>
      <c r="D120" s="11">
        <f t="shared" si="1"/>
        <v>1.585</v>
      </c>
      <c r="E120" s="11">
        <v>1.48</v>
      </c>
      <c r="F120" s="11">
        <v>1.69</v>
      </c>
    </row>
    <row r="121" spans="1:6" x14ac:dyDescent="0.2">
      <c r="A121" s="11">
        <v>28</v>
      </c>
      <c r="B121" s="17">
        <v>132</v>
      </c>
      <c r="C121" s="17">
        <v>0</v>
      </c>
      <c r="D121" s="11">
        <f t="shared" si="1"/>
        <v>2.0049999999999999</v>
      </c>
      <c r="E121" s="11">
        <v>1.78</v>
      </c>
      <c r="F121" s="11">
        <v>2.23</v>
      </c>
    </row>
    <row r="122" spans="1:6" x14ac:dyDescent="0.2">
      <c r="A122" s="11">
        <v>28</v>
      </c>
      <c r="B122" s="17">
        <v>133</v>
      </c>
      <c r="C122" s="17">
        <v>0</v>
      </c>
      <c r="D122" s="11">
        <f t="shared" ref="D122:D179" si="2">(E122+F122)/2</f>
        <v>2.19</v>
      </c>
      <c r="E122" s="11">
        <v>2.08</v>
      </c>
      <c r="F122" s="11">
        <v>2.2999999999999998</v>
      </c>
    </row>
    <row r="123" spans="1:6" x14ac:dyDescent="0.2">
      <c r="A123" s="11">
        <v>28</v>
      </c>
      <c r="B123" s="17">
        <v>134</v>
      </c>
      <c r="C123" s="17">
        <v>0</v>
      </c>
      <c r="D123" s="11">
        <f t="shared" si="2"/>
        <v>2.6</v>
      </c>
      <c r="E123" s="11">
        <v>2.52</v>
      </c>
      <c r="F123" s="11">
        <v>2.68</v>
      </c>
    </row>
    <row r="124" spans="1:6" x14ac:dyDescent="0.2">
      <c r="A124" s="11">
        <v>28</v>
      </c>
      <c r="B124" s="17">
        <v>135</v>
      </c>
      <c r="C124" s="17">
        <v>0</v>
      </c>
      <c r="D124" s="11">
        <f t="shared" si="2"/>
        <v>3.0350000000000001</v>
      </c>
      <c r="E124" s="11">
        <v>2.92</v>
      </c>
      <c r="F124" s="11">
        <v>3.15</v>
      </c>
    </row>
    <row r="125" spans="1:6" x14ac:dyDescent="0.2">
      <c r="A125" s="11">
        <v>28</v>
      </c>
      <c r="B125" s="17">
        <v>136</v>
      </c>
      <c r="C125" s="17">
        <v>0</v>
      </c>
      <c r="D125" s="11">
        <f t="shared" si="2"/>
        <v>0</v>
      </c>
      <c r="E125" s="11">
        <v>0</v>
      </c>
      <c r="F125" s="11">
        <v>0</v>
      </c>
    </row>
    <row r="126" spans="1:6" x14ac:dyDescent="0.2">
      <c r="A126" s="11">
        <v>28</v>
      </c>
      <c r="B126" s="17">
        <v>137</v>
      </c>
      <c r="C126" s="17">
        <v>0</v>
      </c>
      <c r="D126" s="11">
        <f t="shared" si="2"/>
        <v>4.125</v>
      </c>
      <c r="E126" s="11">
        <v>4</v>
      </c>
      <c r="F126" s="11">
        <v>4.25</v>
      </c>
    </row>
    <row r="127" spans="1:6" x14ac:dyDescent="0.2">
      <c r="A127" s="11">
        <v>28</v>
      </c>
      <c r="B127" s="17">
        <v>138</v>
      </c>
      <c r="C127" s="17">
        <v>0</v>
      </c>
      <c r="D127" s="11">
        <f t="shared" si="2"/>
        <v>4.6999999999999993</v>
      </c>
      <c r="E127" s="11">
        <v>4.5999999999999996</v>
      </c>
      <c r="F127" s="11">
        <v>4.8</v>
      </c>
    </row>
    <row r="128" spans="1:6" x14ac:dyDescent="0.2">
      <c r="A128" s="11">
        <v>28</v>
      </c>
      <c r="B128" s="17">
        <v>140</v>
      </c>
      <c r="C128" s="17">
        <v>0</v>
      </c>
      <c r="D128" s="11">
        <f t="shared" si="2"/>
        <v>6.1</v>
      </c>
      <c r="E128" s="11">
        <v>5.9</v>
      </c>
      <c r="F128" s="11">
        <v>6.3</v>
      </c>
    </row>
    <row r="129" spans="1:6" x14ac:dyDescent="0.2">
      <c r="A129" s="11">
        <v>28</v>
      </c>
      <c r="B129" s="17">
        <v>142</v>
      </c>
      <c r="C129" s="17">
        <v>0</v>
      </c>
      <c r="D129" s="11">
        <f t="shared" si="2"/>
        <v>0</v>
      </c>
      <c r="E129" s="11">
        <v>0</v>
      </c>
      <c r="F129" s="11">
        <v>0</v>
      </c>
    </row>
    <row r="130" spans="1:6" x14ac:dyDescent="0.2">
      <c r="A130" s="11">
        <v>28</v>
      </c>
      <c r="B130" s="17">
        <v>143</v>
      </c>
      <c r="C130" s="17">
        <v>0</v>
      </c>
      <c r="D130" s="11">
        <f t="shared" si="2"/>
        <v>8.5500000000000007</v>
      </c>
      <c r="E130" s="11">
        <v>8.1999999999999993</v>
      </c>
      <c r="F130" s="11">
        <v>8.9</v>
      </c>
    </row>
    <row r="131" spans="1:6" x14ac:dyDescent="0.2">
      <c r="A131" s="11">
        <v>28</v>
      </c>
      <c r="B131" s="17">
        <v>145</v>
      </c>
      <c r="C131" s="17">
        <v>0</v>
      </c>
      <c r="D131" s="11">
        <f t="shared" si="2"/>
        <v>10.125</v>
      </c>
      <c r="E131" s="11">
        <v>9.9</v>
      </c>
      <c r="F131" s="11">
        <v>10.35</v>
      </c>
    </row>
    <row r="132" spans="1:6" x14ac:dyDescent="0.2">
      <c r="A132" s="11">
        <v>28</v>
      </c>
      <c r="B132" s="17">
        <v>150</v>
      </c>
      <c r="C132" s="17">
        <v>0</v>
      </c>
      <c r="D132" s="11">
        <f t="shared" si="2"/>
        <v>0</v>
      </c>
      <c r="E132" s="11">
        <v>0</v>
      </c>
      <c r="F132" s="11">
        <v>0</v>
      </c>
    </row>
    <row r="133" spans="1:6" x14ac:dyDescent="0.2">
      <c r="A133" s="11">
        <v>35</v>
      </c>
      <c r="B133" s="17">
        <v>110</v>
      </c>
      <c r="C133" s="17">
        <v>0</v>
      </c>
      <c r="D133" s="11">
        <f t="shared" si="2"/>
        <v>0</v>
      </c>
      <c r="E133" s="11">
        <v>0</v>
      </c>
      <c r="F133" s="11">
        <v>0</v>
      </c>
    </row>
    <row r="134" spans="1:6" x14ac:dyDescent="0.2">
      <c r="A134" s="11">
        <v>35</v>
      </c>
      <c r="B134" s="17">
        <v>115</v>
      </c>
      <c r="C134" s="17">
        <v>0</v>
      </c>
      <c r="D134" s="11">
        <f t="shared" si="2"/>
        <v>0</v>
      </c>
      <c r="E134" s="11">
        <v>0</v>
      </c>
      <c r="F134" s="11">
        <v>0</v>
      </c>
    </row>
    <row r="135" spans="1:6" x14ac:dyDescent="0.2">
      <c r="A135" s="11">
        <v>35</v>
      </c>
      <c r="B135" s="17">
        <v>120</v>
      </c>
      <c r="C135" s="17">
        <v>0</v>
      </c>
      <c r="D135" s="11">
        <f t="shared" si="2"/>
        <v>0</v>
      </c>
      <c r="E135" s="11">
        <v>0</v>
      </c>
      <c r="F135" s="11">
        <v>0</v>
      </c>
    </row>
    <row r="136" spans="1:6" x14ac:dyDescent="0.2">
      <c r="A136" s="11">
        <v>35</v>
      </c>
      <c r="B136" s="17">
        <v>122</v>
      </c>
      <c r="C136" s="17">
        <v>0</v>
      </c>
      <c r="D136" s="11">
        <f t="shared" si="2"/>
        <v>0.49</v>
      </c>
      <c r="E136" s="11">
        <v>0.41</v>
      </c>
      <c r="F136" s="11">
        <v>0.56999999999999995</v>
      </c>
    </row>
    <row r="137" spans="1:6" x14ac:dyDescent="0.2">
      <c r="A137" s="11">
        <v>35</v>
      </c>
      <c r="B137" s="17">
        <v>123</v>
      </c>
      <c r="C137" s="17">
        <v>0</v>
      </c>
      <c r="D137" s="11">
        <f t="shared" si="2"/>
        <v>0</v>
      </c>
      <c r="E137" s="11">
        <v>0</v>
      </c>
      <c r="F137" s="11">
        <v>0</v>
      </c>
    </row>
    <row r="138" spans="1:6" x14ac:dyDescent="0.2">
      <c r="A138" s="11">
        <v>35</v>
      </c>
      <c r="B138" s="17">
        <v>124</v>
      </c>
      <c r="C138" s="17">
        <v>0</v>
      </c>
      <c r="D138" s="11">
        <f t="shared" si="2"/>
        <v>0</v>
      </c>
      <c r="E138" s="11">
        <v>0</v>
      </c>
      <c r="F138" s="11">
        <v>0</v>
      </c>
    </row>
    <row r="139" spans="1:6" x14ac:dyDescent="0.2">
      <c r="A139" s="11">
        <v>35</v>
      </c>
      <c r="B139" s="17">
        <v>125</v>
      </c>
      <c r="C139" s="17">
        <v>0</v>
      </c>
      <c r="D139" s="11">
        <f t="shared" si="2"/>
        <v>0</v>
      </c>
      <c r="E139" s="11">
        <v>0</v>
      </c>
      <c r="F139" s="11">
        <v>0</v>
      </c>
    </row>
    <row r="140" spans="1:6" x14ac:dyDescent="0.2">
      <c r="A140" s="11">
        <v>35</v>
      </c>
      <c r="B140" s="17">
        <v>126</v>
      </c>
      <c r="C140" s="17">
        <v>0</v>
      </c>
      <c r="D140" s="11">
        <f t="shared" si="2"/>
        <v>0.90999999999999992</v>
      </c>
      <c r="E140" s="11">
        <v>0.83</v>
      </c>
      <c r="F140" s="11">
        <v>0.99</v>
      </c>
    </row>
    <row r="141" spans="1:6" x14ac:dyDescent="0.2">
      <c r="A141" s="11">
        <v>35</v>
      </c>
      <c r="B141" s="17">
        <v>127</v>
      </c>
      <c r="C141" s="17">
        <v>0</v>
      </c>
      <c r="D141" s="11">
        <f t="shared" si="2"/>
        <v>0</v>
      </c>
      <c r="E141" s="11">
        <v>0</v>
      </c>
      <c r="F141" s="11">
        <v>0</v>
      </c>
    </row>
    <row r="142" spans="1:6" x14ac:dyDescent="0.2">
      <c r="A142" s="11">
        <v>35</v>
      </c>
      <c r="B142" s="17">
        <v>128</v>
      </c>
      <c r="C142" s="17">
        <v>0</v>
      </c>
      <c r="D142" s="11">
        <f t="shared" si="2"/>
        <v>0</v>
      </c>
      <c r="E142" s="11">
        <v>0</v>
      </c>
      <c r="F142" s="11">
        <v>0</v>
      </c>
    </row>
    <row r="143" spans="1:6" x14ac:dyDescent="0.2">
      <c r="A143" s="11">
        <v>35</v>
      </c>
      <c r="B143" s="17">
        <v>129</v>
      </c>
      <c r="C143" s="17">
        <v>0</v>
      </c>
      <c r="D143" s="11">
        <f t="shared" si="2"/>
        <v>0</v>
      </c>
      <c r="E143" s="11">
        <v>0</v>
      </c>
      <c r="F143" s="11">
        <v>0</v>
      </c>
    </row>
    <row r="144" spans="1:6" x14ac:dyDescent="0.2">
      <c r="A144" s="11">
        <v>35</v>
      </c>
      <c r="B144" s="17">
        <v>130</v>
      </c>
      <c r="C144" s="17">
        <v>0</v>
      </c>
      <c r="D144" s="11">
        <f t="shared" si="2"/>
        <v>0</v>
      </c>
      <c r="E144" s="11">
        <v>0</v>
      </c>
      <c r="F144" s="11">
        <v>0</v>
      </c>
    </row>
    <row r="145" spans="1:6" x14ac:dyDescent="0.2">
      <c r="A145" s="11">
        <v>35</v>
      </c>
      <c r="B145" s="17">
        <v>131</v>
      </c>
      <c r="C145" s="17">
        <v>0</v>
      </c>
      <c r="D145" s="11">
        <f t="shared" si="2"/>
        <v>0</v>
      </c>
      <c r="E145" s="11">
        <v>0</v>
      </c>
      <c r="F145" s="11">
        <v>0</v>
      </c>
    </row>
    <row r="146" spans="1:6" x14ac:dyDescent="0.2">
      <c r="A146" s="11">
        <v>35</v>
      </c>
      <c r="B146" s="17">
        <v>132</v>
      </c>
      <c r="C146" s="17">
        <v>0</v>
      </c>
      <c r="D146" s="11">
        <f t="shared" si="2"/>
        <v>2.2599999999999998</v>
      </c>
      <c r="E146" s="11">
        <v>2.0099999999999998</v>
      </c>
      <c r="F146" s="11">
        <v>2.5099999999999998</v>
      </c>
    </row>
    <row r="147" spans="1:6" x14ac:dyDescent="0.2">
      <c r="A147" s="11">
        <v>35</v>
      </c>
      <c r="B147" s="17">
        <v>133</v>
      </c>
      <c r="C147" s="17">
        <v>0</v>
      </c>
      <c r="D147" s="11">
        <f t="shared" si="2"/>
        <v>2.645</v>
      </c>
      <c r="E147" s="11">
        <v>2.33</v>
      </c>
      <c r="F147" s="11">
        <v>2.96</v>
      </c>
    </row>
    <row r="148" spans="1:6" x14ac:dyDescent="0.2">
      <c r="A148" s="11">
        <v>35</v>
      </c>
      <c r="B148" s="17">
        <v>134</v>
      </c>
      <c r="C148" s="17">
        <v>0</v>
      </c>
      <c r="D148" s="11">
        <f t="shared" si="2"/>
        <v>3.12</v>
      </c>
      <c r="E148" s="11">
        <v>2.84</v>
      </c>
      <c r="F148" s="11">
        <v>3.4</v>
      </c>
    </row>
    <row r="149" spans="1:6" x14ac:dyDescent="0.2">
      <c r="A149" s="11">
        <v>35</v>
      </c>
      <c r="B149" s="17">
        <v>135</v>
      </c>
      <c r="C149" s="17">
        <v>0</v>
      </c>
      <c r="D149" s="11">
        <f t="shared" si="2"/>
        <v>0</v>
      </c>
      <c r="E149" s="11">
        <v>0</v>
      </c>
      <c r="F149" s="11">
        <v>0</v>
      </c>
    </row>
    <row r="150" spans="1:6" x14ac:dyDescent="0.2">
      <c r="A150" s="11">
        <v>35</v>
      </c>
      <c r="B150" s="17">
        <v>136</v>
      </c>
      <c r="C150" s="17">
        <v>0</v>
      </c>
      <c r="D150" s="11">
        <f t="shared" si="2"/>
        <v>0</v>
      </c>
      <c r="E150" s="11">
        <v>0</v>
      </c>
      <c r="F150" s="11">
        <v>0</v>
      </c>
    </row>
    <row r="151" spans="1:6" x14ac:dyDescent="0.2">
      <c r="A151" s="11">
        <v>35</v>
      </c>
      <c r="B151" s="17">
        <v>137</v>
      </c>
      <c r="C151" s="17">
        <v>0</v>
      </c>
      <c r="D151" s="11">
        <f t="shared" si="2"/>
        <v>0</v>
      </c>
      <c r="E151" s="11">
        <v>0</v>
      </c>
      <c r="F151" s="11">
        <v>0</v>
      </c>
    </row>
    <row r="152" spans="1:6" x14ac:dyDescent="0.2">
      <c r="A152" s="11">
        <v>35</v>
      </c>
      <c r="B152" s="17">
        <v>140</v>
      </c>
      <c r="C152" s="17">
        <v>0</v>
      </c>
      <c r="D152" s="11">
        <f t="shared" si="2"/>
        <v>0</v>
      </c>
      <c r="E152" s="11">
        <v>0</v>
      </c>
      <c r="F152" s="11">
        <v>0</v>
      </c>
    </row>
    <row r="153" spans="1:6" x14ac:dyDescent="0.2">
      <c r="A153" s="11">
        <v>35</v>
      </c>
      <c r="B153" s="17">
        <v>141</v>
      </c>
      <c r="C153" s="17">
        <v>0</v>
      </c>
      <c r="D153" s="11">
        <f t="shared" si="2"/>
        <v>0</v>
      </c>
      <c r="E153" s="11">
        <v>0</v>
      </c>
      <c r="F153" s="11">
        <v>0</v>
      </c>
    </row>
    <row r="154" spans="1:6" x14ac:dyDescent="0.2">
      <c r="A154" s="11">
        <v>35</v>
      </c>
      <c r="B154" s="17">
        <v>145</v>
      </c>
      <c r="C154" s="17">
        <v>0</v>
      </c>
      <c r="D154" s="11">
        <f t="shared" si="2"/>
        <v>0</v>
      </c>
      <c r="E154" s="11">
        <v>0</v>
      </c>
      <c r="F154" s="11">
        <v>0</v>
      </c>
    </row>
    <row r="155" spans="1:6" x14ac:dyDescent="0.2">
      <c r="A155" s="11">
        <v>35</v>
      </c>
      <c r="B155" s="17">
        <v>150</v>
      </c>
      <c r="C155" s="17">
        <v>0</v>
      </c>
      <c r="D155" s="11">
        <f t="shared" si="2"/>
        <v>0</v>
      </c>
      <c r="E155" s="11">
        <v>0</v>
      </c>
      <c r="F155" s="11">
        <v>0</v>
      </c>
    </row>
    <row r="156" spans="1:6" x14ac:dyDescent="0.2">
      <c r="A156" s="11">
        <v>42</v>
      </c>
      <c r="B156" s="17">
        <v>100</v>
      </c>
      <c r="C156" s="17">
        <v>0</v>
      </c>
      <c r="D156" s="11">
        <f t="shared" si="2"/>
        <v>0.11</v>
      </c>
      <c r="E156" s="11">
        <v>0.04</v>
      </c>
      <c r="F156" s="11">
        <v>0.18</v>
      </c>
    </row>
    <row r="157" spans="1:6" x14ac:dyDescent="0.2">
      <c r="A157" s="11">
        <v>42</v>
      </c>
      <c r="B157" s="17">
        <v>105</v>
      </c>
      <c r="C157" s="17">
        <v>0</v>
      </c>
      <c r="D157" s="11">
        <f t="shared" si="2"/>
        <v>0.14000000000000001</v>
      </c>
      <c r="E157" s="11">
        <v>7.0000000000000007E-2</v>
      </c>
      <c r="F157" s="11">
        <v>0.21</v>
      </c>
    </row>
    <row r="158" spans="1:6" x14ac:dyDescent="0.2">
      <c r="A158" s="11">
        <v>42</v>
      </c>
      <c r="B158" s="17">
        <v>110</v>
      </c>
      <c r="C158" s="17">
        <v>0</v>
      </c>
      <c r="D158" s="11">
        <f t="shared" si="2"/>
        <v>0.19</v>
      </c>
      <c r="E158" s="11">
        <v>0.13</v>
      </c>
      <c r="F158" s="11">
        <v>0.25</v>
      </c>
    </row>
    <row r="159" spans="1:6" x14ac:dyDescent="0.2">
      <c r="A159" s="11">
        <v>42</v>
      </c>
      <c r="B159" s="17">
        <v>115</v>
      </c>
      <c r="C159" s="17">
        <v>0</v>
      </c>
      <c r="D159" s="11">
        <f t="shared" si="2"/>
        <v>0.27500000000000002</v>
      </c>
      <c r="E159" s="11">
        <v>0.23</v>
      </c>
      <c r="F159" s="11">
        <v>0.32</v>
      </c>
    </row>
    <row r="160" spans="1:6" x14ac:dyDescent="0.2">
      <c r="A160" s="11">
        <v>42</v>
      </c>
      <c r="B160" s="17">
        <v>120</v>
      </c>
      <c r="C160" s="17">
        <v>0</v>
      </c>
      <c r="D160" s="11">
        <f t="shared" si="2"/>
        <v>0.48499999999999999</v>
      </c>
      <c r="E160" s="11">
        <v>0.45</v>
      </c>
      <c r="F160" s="11">
        <v>0.52</v>
      </c>
    </row>
    <row r="161" spans="1:6" x14ac:dyDescent="0.2">
      <c r="A161" s="11">
        <v>42</v>
      </c>
      <c r="B161" s="17">
        <v>125</v>
      </c>
      <c r="C161" s="17">
        <v>0</v>
      </c>
      <c r="D161" s="11">
        <f t="shared" si="2"/>
        <v>0.93500000000000005</v>
      </c>
      <c r="E161" s="11">
        <v>0.9</v>
      </c>
      <c r="F161" s="11">
        <v>0.97</v>
      </c>
    </row>
    <row r="162" spans="1:6" x14ac:dyDescent="0.2">
      <c r="A162" s="11">
        <v>42</v>
      </c>
      <c r="B162" s="17">
        <v>130</v>
      </c>
      <c r="C162" s="17">
        <v>0</v>
      </c>
      <c r="D162" s="11">
        <f t="shared" si="2"/>
        <v>1.925</v>
      </c>
      <c r="E162" s="11">
        <v>1.86</v>
      </c>
      <c r="F162" s="11">
        <v>1.99</v>
      </c>
    </row>
    <row r="163" spans="1:6" x14ac:dyDescent="0.2">
      <c r="A163" s="11">
        <v>42</v>
      </c>
      <c r="B163" s="17">
        <v>135</v>
      </c>
      <c r="C163" s="17">
        <v>0</v>
      </c>
      <c r="D163" s="11">
        <f t="shared" si="2"/>
        <v>3.8</v>
      </c>
      <c r="E163" s="11">
        <v>3.7</v>
      </c>
      <c r="F163" s="11">
        <v>3.9</v>
      </c>
    </row>
    <row r="164" spans="1:6" x14ac:dyDescent="0.2">
      <c r="A164" s="11">
        <v>42</v>
      </c>
      <c r="B164" s="17">
        <v>140</v>
      </c>
      <c r="C164" s="17">
        <v>0</v>
      </c>
      <c r="D164" s="11">
        <f t="shared" si="2"/>
        <v>6.6999999999999993</v>
      </c>
      <c r="E164" s="11">
        <v>6.6</v>
      </c>
      <c r="F164" s="11">
        <v>6.8</v>
      </c>
    </row>
    <row r="165" spans="1:6" x14ac:dyDescent="0.2">
      <c r="A165" s="11">
        <v>42</v>
      </c>
      <c r="B165" s="17">
        <v>145</v>
      </c>
      <c r="C165" s="17">
        <v>0</v>
      </c>
      <c r="D165" s="11">
        <f t="shared" si="2"/>
        <v>10.875</v>
      </c>
      <c r="E165" s="11">
        <v>10.35</v>
      </c>
      <c r="F165" s="11">
        <v>11.4</v>
      </c>
    </row>
    <row r="166" spans="1:6" x14ac:dyDescent="0.2">
      <c r="A166" s="11">
        <v>42</v>
      </c>
      <c r="B166" s="17">
        <v>150</v>
      </c>
      <c r="C166" s="17">
        <v>0</v>
      </c>
      <c r="D166" s="11">
        <f t="shared" si="2"/>
        <v>15.399999999999999</v>
      </c>
      <c r="E166" s="11">
        <v>14.85</v>
      </c>
      <c r="F166" s="11">
        <v>15.95</v>
      </c>
    </row>
    <row r="167" spans="1:6" x14ac:dyDescent="0.2">
      <c r="A167" s="11">
        <v>42</v>
      </c>
      <c r="B167" s="17">
        <v>155</v>
      </c>
      <c r="C167" s="17">
        <v>0</v>
      </c>
      <c r="D167" s="11">
        <f t="shared" si="2"/>
        <v>19.850000000000001</v>
      </c>
      <c r="E167" s="11">
        <v>19.2</v>
      </c>
      <c r="F167" s="11">
        <v>20.5</v>
      </c>
    </row>
    <row r="168" spans="1:6" x14ac:dyDescent="0.2">
      <c r="A168" s="11">
        <v>42</v>
      </c>
      <c r="B168" s="17">
        <v>160</v>
      </c>
      <c r="C168" s="17">
        <v>0</v>
      </c>
      <c r="D168" s="11">
        <f t="shared" si="2"/>
        <v>25.175000000000001</v>
      </c>
      <c r="E168" s="11">
        <v>23.55</v>
      </c>
      <c r="F168" s="11">
        <v>26.8</v>
      </c>
    </row>
    <row r="169" spans="1:6" x14ac:dyDescent="0.2">
      <c r="A169" s="11">
        <v>42</v>
      </c>
      <c r="B169" s="17">
        <v>165</v>
      </c>
      <c r="C169" s="17">
        <v>0</v>
      </c>
      <c r="D169" s="11">
        <f t="shared" si="2"/>
        <v>29.924999999999997</v>
      </c>
      <c r="E169" s="11">
        <v>28.45</v>
      </c>
      <c r="F169" s="11">
        <v>31.4</v>
      </c>
    </row>
    <row r="170" spans="1:6" x14ac:dyDescent="0.2">
      <c r="A170" s="11">
        <v>42</v>
      </c>
      <c r="B170" s="17">
        <v>170</v>
      </c>
      <c r="C170" s="17">
        <v>0</v>
      </c>
      <c r="D170" s="11">
        <f t="shared" si="2"/>
        <v>34.6</v>
      </c>
      <c r="E170" s="11">
        <v>32.200000000000003</v>
      </c>
      <c r="F170" s="11">
        <v>37</v>
      </c>
    </row>
    <row r="171" spans="1:6" x14ac:dyDescent="0.2">
      <c r="A171" s="11">
        <v>42</v>
      </c>
      <c r="B171" s="17">
        <v>185</v>
      </c>
      <c r="C171" s="17">
        <v>0</v>
      </c>
      <c r="D171" s="11">
        <f t="shared" si="2"/>
        <v>50</v>
      </c>
      <c r="E171" s="11">
        <v>48.1</v>
      </c>
      <c r="F171" s="11">
        <v>51.9</v>
      </c>
    </row>
    <row r="172" spans="1:6" x14ac:dyDescent="0.2">
      <c r="A172" s="11">
        <v>49</v>
      </c>
      <c r="B172" s="17">
        <v>125</v>
      </c>
      <c r="C172" s="17">
        <v>0</v>
      </c>
      <c r="D172" s="11">
        <f t="shared" si="2"/>
        <v>0</v>
      </c>
      <c r="E172" s="11">
        <v>0</v>
      </c>
      <c r="F172" s="11">
        <v>0</v>
      </c>
    </row>
    <row r="173" spans="1:6" x14ac:dyDescent="0.2">
      <c r="A173" s="11">
        <v>49</v>
      </c>
      <c r="B173" s="17">
        <v>128</v>
      </c>
      <c r="C173" s="17">
        <v>0</v>
      </c>
      <c r="D173" s="11">
        <f t="shared" si="2"/>
        <v>0</v>
      </c>
      <c r="E173" s="11">
        <v>0</v>
      </c>
      <c r="F173" s="11">
        <v>0</v>
      </c>
    </row>
    <row r="174" spans="1:6" x14ac:dyDescent="0.2">
      <c r="A174" s="11">
        <v>49</v>
      </c>
      <c r="B174" s="17">
        <v>129</v>
      </c>
      <c r="C174" s="17">
        <v>0</v>
      </c>
      <c r="D174" s="11">
        <f t="shared" si="2"/>
        <v>0</v>
      </c>
      <c r="E174" s="11">
        <v>0</v>
      </c>
      <c r="F174" s="11">
        <v>0</v>
      </c>
    </row>
    <row r="175" spans="1:6" x14ac:dyDescent="0.2">
      <c r="A175" s="11">
        <v>49</v>
      </c>
      <c r="B175" s="17">
        <v>130</v>
      </c>
      <c r="C175" s="17">
        <v>0</v>
      </c>
      <c r="D175" s="11">
        <f t="shared" si="2"/>
        <v>0</v>
      </c>
      <c r="E175" s="11">
        <v>0</v>
      </c>
      <c r="F175" s="11">
        <v>0</v>
      </c>
    </row>
    <row r="176" spans="1:6" x14ac:dyDescent="0.2">
      <c r="A176" s="11">
        <v>49</v>
      </c>
      <c r="B176" s="17">
        <v>131</v>
      </c>
      <c r="C176" s="17">
        <v>0</v>
      </c>
      <c r="D176" s="11">
        <f t="shared" si="2"/>
        <v>0</v>
      </c>
      <c r="E176" s="11">
        <v>0</v>
      </c>
      <c r="F176" s="11">
        <v>0</v>
      </c>
    </row>
    <row r="177" spans="1:7" x14ac:dyDescent="0.2">
      <c r="A177" s="11">
        <v>49</v>
      </c>
      <c r="B177" s="17">
        <v>134</v>
      </c>
      <c r="C177" s="17">
        <v>0</v>
      </c>
      <c r="D177" s="11">
        <f t="shared" si="2"/>
        <v>0</v>
      </c>
      <c r="E177" s="11">
        <v>0</v>
      </c>
      <c r="F177" s="11">
        <v>0</v>
      </c>
    </row>
    <row r="178" spans="1:7" x14ac:dyDescent="0.2">
      <c r="A178" s="11">
        <v>49</v>
      </c>
      <c r="B178" s="17">
        <v>135</v>
      </c>
      <c r="C178" s="17">
        <v>0</v>
      </c>
      <c r="D178" s="11">
        <f t="shared" si="2"/>
        <v>0</v>
      </c>
      <c r="E178" s="11">
        <v>0</v>
      </c>
      <c r="F178" s="11">
        <v>0</v>
      </c>
    </row>
    <row r="179" spans="1:7" x14ac:dyDescent="0.2">
      <c r="A179" s="11">
        <v>49</v>
      </c>
      <c r="B179" s="17">
        <v>137</v>
      </c>
      <c r="C179" s="17">
        <v>0</v>
      </c>
      <c r="D179" s="11">
        <f t="shared" si="2"/>
        <v>0</v>
      </c>
      <c r="E179" s="11">
        <v>0</v>
      </c>
      <c r="F179" s="11">
        <v>0</v>
      </c>
    </row>
    <row r="180" spans="1:7" x14ac:dyDescent="0.2">
      <c r="A180" s="11">
        <v>49</v>
      </c>
      <c r="B180" s="17">
        <v>140</v>
      </c>
      <c r="C180" s="17">
        <v>0</v>
      </c>
      <c r="D180" s="11">
        <f t="shared" ref="D180:D242" si="3">(E180+F180)/2</f>
        <v>0</v>
      </c>
      <c r="E180" s="11">
        <v>0</v>
      </c>
      <c r="F180" s="11">
        <v>0</v>
      </c>
    </row>
    <row r="181" spans="1:7" ht="17" x14ac:dyDescent="0.2">
      <c r="A181" s="12">
        <v>69</v>
      </c>
      <c r="B181" s="18">
        <v>100</v>
      </c>
      <c r="C181" s="18">
        <v>0</v>
      </c>
      <c r="D181" s="11">
        <f t="shared" si="3"/>
        <v>0.255</v>
      </c>
      <c r="E181" s="12">
        <v>0.12</v>
      </c>
      <c r="F181" s="12">
        <v>0.39</v>
      </c>
      <c r="G181" s="15"/>
    </row>
    <row r="182" spans="1:7" ht="17" x14ac:dyDescent="0.2">
      <c r="A182" s="12">
        <v>69</v>
      </c>
      <c r="B182" s="18">
        <v>105</v>
      </c>
      <c r="C182" s="18">
        <v>0</v>
      </c>
      <c r="D182" s="11">
        <f t="shared" si="3"/>
        <v>0.28999999999999998</v>
      </c>
      <c r="E182" s="12">
        <v>0.23</v>
      </c>
      <c r="F182" s="12">
        <v>0.35</v>
      </c>
      <c r="G182" s="14"/>
    </row>
    <row r="183" spans="1:7" ht="17" x14ac:dyDescent="0.2">
      <c r="A183" s="12">
        <v>69</v>
      </c>
      <c r="B183" s="18">
        <v>110</v>
      </c>
      <c r="C183" s="18">
        <v>0</v>
      </c>
      <c r="D183" s="11">
        <f t="shared" si="3"/>
        <v>0.4</v>
      </c>
      <c r="E183" s="12">
        <v>0.39</v>
      </c>
      <c r="F183" s="12">
        <v>0.41</v>
      </c>
      <c r="G183" s="15"/>
    </row>
    <row r="184" spans="1:7" ht="17" x14ac:dyDescent="0.2">
      <c r="A184" s="12">
        <v>69</v>
      </c>
      <c r="B184" s="18">
        <v>115</v>
      </c>
      <c r="C184" s="18">
        <v>0</v>
      </c>
      <c r="D184" s="11">
        <f t="shared" si="3"/>
        <v>0.63</v>
      </c>
      <c r="E184" s="12">
        <v>0.61</v>
      </c>
      <c r="F184" s="12">
        <v>0.65</v>
      </c>
      <c r="G184" s="14"/>
    </row>
    <row r="185" spans="1:7" ht="17" x14ac:dyDescent="0.2">
      <c r="A185" s="12">
        <v>69</v>
      </c>
      <c r="B185" s="18">
        <v>120</v>
      </c>
      <c r="C185" s="18">
        <v>0</v>
      </c>
      <c r="D185" s="11">
        <f t="shared" si="3"/>
        <v>1.02</v>
      </c>
      <c r="E185" s="12">
        <v>0.99</v>
      </c>
      <c r="F185" s="12">
        <v>1.05</v>
      </c>
      <c r="G185" s="15"/>
    </row>
    <row r="186" spans="1:7" ht="17" x14ac:dyDescent="0.2">
      <c r="A186" s="12">
        <v>69</v>
      </c>
      <c r="B186" s="18">
        <v>125</v>
      </c>
      <c r="C186" s="18">
        <v>0</v>
      </c>
      <c r="D186" s="11">
        <f t="shared" si="3"/>
        <v>1.74</v>
      </c>
      <c r="E186" s="12">
        <v>1.71</v>
      </c>
      <c r="F186" s="12">
        <v>1.77</v>
      </c>
      <c r="G186" s="15"/>
    </row>
    <row r="187" spans="1:7" ht="17" x14ac:dyDescent="0.2">
      <c r="A187" s="12">
        <v>69</v>
      </c>
      <c r="B187" s="18">
        <v>130</v>
      </c>
      <c r="C187" s="18">
        <v>0</v>
      </c>
      <c r="D187" s="11">
        <f t="shared" si="3"/>
        <v>3</v>
      </c>
      <c r="E187" s="12">
        <v>2.95</v>
      </c>
      <c r="F187" s="12">
        <v>3.05</v>
      </c>
      <c r="G187" s="15"/>
    </row>
    <row r="188" spans="1:7" ht="17" x14ac:dyDescent="0.2">
      <c r="A188" s="12">
        <v>69</v>
      </c>
      <c r="B188" s="18">
        <v>135</v>
      </c>
      <c r="C188" s="18">
        <v>0</v>
      </c>
      <c r="D188" s="11">
        <f t="shared" si="3"/>
        <v>4.875</v>
      </c>
      <c r="E188" s="12">
        <v>4.8</v>
      </c>
      <c r="F188" s="12">
        <v>4.95</v>
      </c>
      <c r="G188" s="15"/>
    </row>
    <row r="189" spans="1:7" ht="17" x14ac:dyDescent="0.2">
      <c r="A189" s="12">
        <v>69</v>
      </c>
      <c r="B189" s="18">
        <v>140</v>
      </c>
      <c r="C189" s="18">
        <v>0</v>
      </c>
      <c r="D189" s="11">
        <f t="shared" si="3"/>
        <v>7.6749999999999998</v>
      </c>
      <c r="E189" s="12">
        <v>7.6</v>
      </c>
      <c r="F189" s="12">
        <v>7.75</v>
      </c>
      <c r="G189" s="15"/>
    </row>
    <row r="190" spans="1:7" ht="17" x14ac:dyDescent="0.2">
      <c r="A190" s="12">
        <v>69</v>
      </c>
      <c r="B190" s="18">
        <v>145</v>
      </c>
      <c r="C190" s="18">
        <v>0</v>
      </c>
      <c r="D190" s="11">
        <f t="shared" si="3"/>
        <v>11.2</v>
      </c>
      <c r="E190" s="12">
        <v>11.05</v>
      </c>
      <c r="F190" s="12">
        <v>11.35</v>
      </c>
      <c r="G190" s="15"/>
    </row>
    <row r="191" spans="1:7" ht="17" x14ac:dyDescent="0.2">
      <c r="A191" s="12">
        <v>69</v>
      </c>
      <c r="B191" s="18">
        <v>150</v>
      </c>
      <c r="C191" s="18">
        <v>0</v>
      </c>
      <c r="D191" s="11">
        <f t="shared" si="3"/>
        <v>15.225</v>
      </c>
      <c r="E191" s="12">
        <v>15.1</v>
      </c>
      <c r="F191" s="12">
        <v>15.35</v>
      </c>
      <c r="G191" s="15"/>
    </row>
    <row r="192" spans="1:7" ht="17" x14ac:dyDescent="0.2">
      <c r="A192" s="12">
        <v>69</v>
      </c>
      <c r="B192" s="18">
        <v>155</v>
      </c>
      <c r="C192" s="18">
        <v>0</v>
      </c>
      <c r="D192" s="11">
        <f t="shared" si="3"/>
        <v>19.75</v>
      </c>
      <c r="E192" s="12">
        <v>19.600000000000001</v>
      </c>
      <c r="F192" s="12">
        <v>19.899999999999999</v>
      </c>
      <c r="G192" s="14"/>
    </row>
    <row r="193" spans="1:11" ht="17" x14ac:dyDescent="0.2">
      <c r="A193" s="12">
        <v>69</v>
      </c>
      <c r="B193" s="18">
        <v>160</v>
      </c>
      <c r="C193" s="18">
        <v>0</v>
      </c>
      <c r="D193" s="11">
        <f t="shared" si="3"/>
        <v>24.4</v>
      </c>
      <c r="E193" s="12">
        <v>24.3</v>
      </c>
      <c r="F193" s="12">
        <v>24.5</v>
      </c>
      <c r="G193" s="14"/>
    </row>
    <row r="194" spans="1:11" ht="17" x14ac:dyDescent="0.2">
      <c r="A194" s="12">
        <v>69</v>
      </c>
      <c r="B194" s="18">
        <v>165</v>
      </c>
      <c r="C194" s="18">
        <v>0</v>
      </c>
      <c r="D194" s="11">
        <f t="shared" si="3"/>
        <v>29.225000000000001</v>
      </c>
      <c r="E194" s="12">
        <v>29.1</v>
      </c>
      <c r="F194" s="12">
        <v>29.35</v>
      </c>
      <c r="G194" s="14"/>
    </row>
    <row r="195" spans="1:11" ht="17" x14ac:dyDescent="0.2">
      <c r="A195" s="12">
        <v>69</v>
      </c>
      <c r="B195" s="18">
        <v>170</v>
      </c>
      <c r="C195" s="18">
        <v>0</v>
      </c>
      <c r="D195" s="11">
        <f t="shared" si="3"/>
        <v>34.150000000000006</v>
      </c>
      <c r="E195" s="12">
        <v>33.950000000000003</v>
      </c>
      <c r="F195" s="12">
        <v>34.35</v>
      </c>
      <c r="G195" s="14"/>
    </row>
    <row r="196" spans="1:11" ht="17" x14ac:dyDescent="0.2">
      <c r="A196" s="12">
        <v>69</v>
      </c>
      <c r="B196" s="18">
        <v>175</v>
      </c>
      <c r="C196" s="18">
        <v>0</v>
      </c>
      <c r="D196" s="11">
        <f t="shared" si="3"/>
        <v>39.25</v>
      </c>
      <c r="E196" s="12">
        <v>38.85</v>
      </c>
      <c r="F196" s="12">
        <v>39.65</v>
      </c>
      <c r="G196" s="14"/>
      <c r="H196" s="15"/>
      <c r="I196" s="14"/>
      <c r="J196" s="14"/>
      <c r="K196" s="14"/>
    </row>
    <row r="197" spans="1:11" ht="17" x14ac:dyDescent="0.2">
      <c r="A197" s="18">
        <v>97</v>
      </c>
      <c r="B197" s="18">
        <v>100</v>
      </c>
      <c r="C197" s="18">
        <v>0</v>
      </c>
      <c r="D197" s="11">
        <f t="shared" si="3"/>
        <v>0.38500000000000001</v>
      </c>
      <c r="E197" s="12">
        <v>0.35</v>
      </c>
      <c r="F197" s="12">
        <v>0.42</v>
      </c>
      <c r="G197" s="14"/>
      <c r="H197" s="14"/>
      <c r="I197" s="14"/>
      <c r="J197" s="14"/>
      <c r="K197" s="14"/>
    </row>
    <row r="198" spans="1:11" ht="17" x14ac:dyDescent="0.2">
      <c r="A198" s="18">
        <v>97</v>
      </c>
      <c r="B198" s="18">
        <v>105</v>
      </c>
      <c r="C198" s="18">
        <v>0</v>
      </c>
      <c r="D198" s="11">
        <f t="shared" si="3"/>
        <v>0.58499999999999996</v>
      </c>
      <c r="E198" s="12">
        <v>0.56000000000000005</v>
      </c>
      <c r="F198" s="12">
        <v>0.61</v>
      </c>
      <c r="G198" s="14"/>
      <c r="H198" s="15"/>
      <c r="I198" s="14"/>
      <c r="J198" s="14"/>
      <c r="K198" s="14"/>
    </row>
    <row r="199" spans="1:11" ht="17" x14ac:dyDescent="0.2">
      <c r="A199" s="18">
        <v>97</v>
      </c>
      <c r="B199" s="18">
        <v>110</v>
      </c>
      <c r="C199" s="18">
        <v>0</v>
      </c>
      <c r="D199" s="11">
        <f t="shared" si="3"/>
        <v>0.84499999999999997</v>
      </c>
      <c r="E199" s="12">
        <v>0.82</v>
      </c>
      <c r="F199" s="12">
        <v>0.87</v>
      </c>
      <c r="G199" s="15"/>
      <c r="H199" s="14"/>
      <c r="I199" s="14"/>
      <c r="J199" s="14"/>
      <c r="K199" s="14"/>
    </row>
    <row r="200" spans="1:11" ht="17" x14ac:dyDescent="0.2">
      <c r="A200" s="18">
        <v>97</v>
      </c>
      <c r="B200" s="18">
        <v>115</v>
      </c>
      <c r="C200" s="18">
        <v>0</v>
      </c>
      <c r="D200" s="11">
        <f t="shared" si="3"/>
        <v>1.2850000000000001</v>
      </c>
      <c r="E200" s="12">
        <v>1.26</v>
      </c>
      <c r="F200" s="12">
        <v>1.31</v>
      </c>
      <c r="G200" s="15"/>
      <c r="H200" s="15"/>
      <c r="I200" s="14"/>
      <c r="J200" s="14"/>
      <c r="K200" s="14"/>
    </row>
    <row r="201" spans="1:11" ht="17" x14ac:dyDescent="0.2">
      <c r="A201" s="18">
        <v>97</v>
      </c>
      <c r="B201" s="18">
        <v>120</v>
      </c>
      <c r="C201" s="18">
        <v>0</v>
      </c>
      <c r="D201" s="11">
        <f t="shared" si="3"/>
        <v>1.9649999999999999</v>
      </c>
      <c r="E201" s="12">
        <v>1.93</v>
      </c>
      <c r="F201" s="12">
        <v>2</v>
      </c>
      <c r="G201" s="15"/>
      <c r="H201" s="15"/>
      <c r="I201" s="14"/>
      <c r="J201" s="14"/>
      <c r="K201" s="14"/>
    </row>
    <row r="202" spans="1:11" ht="17" x14ac:dyDescent="0.2">
      <c r="A202" s="18">
        <v>97</v>
      </c>
      <c r="B202" s="18">
        <v>125</v>
      </c>
      <c r="C202" s="18">
        <v>0</v>
      </c>
      <c r="D202" s="11">
        <f t="shared" si="3"/>
        <v>3.0049999999999999</v>
      </c>
      <c r="E202" s="12">
        <v>2.96</v>
      </c>
      <c r="F202" s="12">
        <v>3.05</v>
      </c>
      <c r="G202" s="14"/>
      <c r="H202" s="15"/>
      <c r="I202" s="14"/>
      <c r="J202" s="14"/>
      <c r="K202" s="14"/>
    </row>
    <row r="203" spans="1:11" ht="17" x14ac:dyDescent="0.2">
      <c r="A203" s="18">
        <v>97</v>
      </c>
      <c r="B203" s="18">
        <v>130</v>
      </c>
      <c r="C203" s="18">
        <v>0</v>
      </c>
      <c r="D203" s="11">
        <f t="shared" si="3"/>
        <v>4.5</v>
      </c>
      <c r="E203" s="12">
        <v>4.4000000000000004</v>
      </c>
      <c r="F203" s="12">
        <v>4.5999999999999996</v>
      </c>
      <c r="G203" s="16"/>
      <c r="H203" s="15"/>
      <c r="I203" s="14"/>
      <c r="J203" s="14"/>
      <c r="K203" s="14"/>
    </row>
    <row r="204" spans="1:11" ht="17" x14ac:dyDescent="0.2">
      <c r="A204" s="18">
        <v>97</v>
      </c>
      <c r="B204" s="18">
        <v>135</v>
      </c>
      <c r="C204" s="18">
        <v>0</v>
      </c>
      <c r="D204" s="11">
        <f t="shared" si="3"/>
        <v>6.5500000000000007</v>
      </c>
      <c r="E204" s="12">
        <v>6.45</v>
      </c>
      <c r="F204" s="12">
        <v>6.65</v>
      </c>
      <c r="G204" s="15"/>
      <c r="H204" s="15"/>
      <c r="I204" s="14"/>
      <c r="J204" s="14"/>
      <c r="K204" s="14"/>
    </row>
    <row r="205" spans="1:11" ht="17" x14ac:dyDescent="0.2">
      <c r="A205" s="18">
        <v>97</v>
      </c>
      <c r="B205" s="18">
        <v>140</v>
      </c>
      <c r="C205" s="18">
        <v>0</v>
      </c>
      <c r="D205" s="11">
        <f t="shared" si="3"/>
        <v>9.2749999999999986</v>
      </c>
      <c r="E205" s="12">
        <v>9.1999999999999993</v>
      </c>
      <c r="F205" s="12">
        <v>9.35</v>
      </c>
      <c r="G205" s="15"/>
      <c r="H205" s="15"/>
      <c r="I205" s="14"/>
      <c r="J205" s="14"/>
      <c r="K205" s="14"/>
    </row>
    <row r="206" spans="1:11" ht="17" x14ac:dyDescent="0.2">
      <c r="A206" s="18">
        <v>97</v>
      </c>
      <c r="B206" s="18">
        <v>145</v>
      </c>
      <c r="C206" s="18">
        <v>0</v>
      </c>
      <c r="D206" s="11">
        <f t="shared" si="3"/>
        <v>12.55</v>
      </c>
      <c r="E206" s="12">
        <v>12.45</v>
      </c>
      <c r="F206" s="12">
        <v>12.65</v>
      </c>
      <c r="G206" s="15"/>
      <c r="H206" s="15"/>
      <c r="I206" s="14"/>
      <c r="J206" s="14"/>
      <c r="K206" s="14"/>
    </row>
    <row r="207" spans="1:11" ht="17" x14ac:dyDescent="0.2">
      <c r="A207" s="18">
        <v>97</v>
      </c>
      <c r="B207" s="18">
        <v>150</v>
      </c>
      <c r="C207" s="18">
        <v>0</v>
      </c>
      <c r="D207" s="11">
        <f t="shared" si="3"/>
        <v>16.274999999999999</v>
      </c>
      <c r="E207" s="12">
        <v>16.149999999999999</v>
      </c>
      <c r="F207" s="12">
        <v>16.399999999999999</v>
      </c>
      <c r="G207" s="14"/>
      <c r="H207" s="14"/>
      <c r="I207" s="14"/>
      <c r="J207" s="14"/>
      <c r="K207" s="14"/>
    </row>
    <row r="208" spans="1:11" ht="17" x14ac:dyDescent="0.2">
      <c r="A208" s="18">
        <v>97</v>
      </c>
      <c r="B208" s="18">
        <v>155</v>
      </c>
      <c r="C208" s="18">
        <v>0</v>
      </c>
      <c r="D208" s="11">
        <f t="shared" si="3"/>
        <v>20.5</v>
      </c>
      <c r="E208" s="12">
        <v>20.399999999999999</v>
      </c>
      <c r="F208" s="12">
        <v>20.6</v>
      </c>
      <c r="G208" s="14"/>
      <c r="H208" s="14"/>
      <c r="I208" s="14"/>
      <c r="J208" s="14"/>
      <c r="K208" s="14"/>
    </row>
    <row r="209" spans="1:11" ht="17" x14ac:dyDescent="0.2">
      <c r="A209" s="18">
        <v>97</v>
      </c>
      <c r="B209" s="18">
        <v>160</v>
      </c>
      <c r="C209" s="18">
        <v>0</v>
      </c>
      <c r="D209" s="11">
        <f t="shared" si="3"/>
        <v>24.950000000000003</v>
      </c>
      <c r="E209" s="12">
        <v>24.85</v>
      </c>
      <c r="F209" s="12">
        <v>25.05</v>
      </c>
      <c r="G209" s="14"/>
      <c r="H209" s="14"/>
      <c r="I209" s="14"/>
      <c r="J209" s="14"/>
      <c r="K209" s="14"/>
    </row>
    <row r="210" spans="1:11" ht="17" x14ac:dyDescent="0.2">
      <c r="A210" s="18">
        <v>97</v>
      </c>
      <c r="B210" s="18">
        <v>165</v>
      </c>
      <c r="C210" s="18">
        <v>0</v>
      </c>
      <c r="D210" s="11">
        <f t="shared" si="3"/>
        <v>29.625</v>
      </c>
      <c r="E210" s="12">
        <v>29.5</v>
      </c>
      <c r="F210" s="12">
        <v>29.75</v>
      </c>
      <c r="G210" s="14"/>
      <c r="H210" s="14"/>
      <c r="I210" s="14"/>
      <c r="J210" s="14"/>
      <c r="K210" s="14"/>
    </row>
    <row r="211" spans="1:11" ht="17" x14ac:dyDescent="0.2">
      <c r="A211" s="18">
        <v>97</v>
      </c>
      <c r="B211" s="18">
        <v>170</v>
      </c>
      <c r="C211" s="18">
        <v>0</v>
      </c>
      <c r="D211" s="11">
        <f t="shared" si="3"/>
        <v>34.4</v>
      </c>
      <c r="E211" s="12">
        <v>34.299999999999997</v>
      </c>
      <c r="F211" s="12">
        <v>34.5</v>
      </c>
      <c r="G211" s="14"/>
      <c r="H211" s="14"/>
      <c r="I211" s="14"/>
      <c r="J211" s="14"/>
      <c r="K211" s="14"/>
    </row>
    <row r="212" spans="1:11" ht="17" x14ac:dyDescent="0.2">
      <c r="A212" s="18">
        <v>97</v>
      </c>
      <c r="B212" s="18">
        <v>175</v>
      </c>
      <c r="C212" s="18">
        <v>0</v>
      </c>
      <c r="D212" s="11">
        <f t="shared" si="3"/>
        <v>39.299999999999997</v>
      </c>
      <c r="E212" s="12">
        <v>39.15</v>
      </c>
      <c r="F212" s="12">
        <v>39.450000000000003</v>
      </c>
      <c r="G212" s="14"/>
      <c r="H212" s="14"/>
      <c r="I212" s="14"/>
      <c r="J212" s="14"/>
      <c r="K212" s="14"/>
    </row>
    <row r="213" spans="1:11" ht="17" x14ac:dyDescent="0.2">
      <c r="A213" s="18">
        <v>188</v>
      </c>
      <c r="B213" s="18">
        <v>100</v>
      </c>
      <c r="C213" s="18">
        <v>0</v>
      </c>
      <c r="D213" s="11">
        <f t="shared" si="3"/>
        <v>1.19</v>
      </c>
      <c r="E213" s="12">
        <v>1.1399999999999999</v>
      </c>
      <c r="F213" s="12">
        <v>1.24</v>
      </c>
      <c r="G213" s="15"/>
      <c r="H213" s="14"/>
      <c r="I213" s="14"/>
      <c r="J213" s="14"/>
      <c r="K213" s="14"/>
    </row>
    <row r="214" spans="1:11" ht="17" x14ac:dyDescent="0.2">
      <c r="A214" s="18">
        <v>188</v>
      </c>
      <c r="B214" s="18">
        <v>105</v>
      </c>
      <c r="C214" s="18">
        <v>0</v>
      </c>
      <c r="D214" s="11">
        <f t="shared" si="3"/>
        <v>1.645</v>
      </c>
      <c r="E214" s="12">
        <v>1.59</v>
      </c>
      <c r="F214" s="12">
        <v>1.7</v>
      </c>
      <c r="G214" s="15"/>
      <c r="H214" s="15"/>
      <c r="I214" s="14"/>
      <c r="J214" s="14"/>
      <c r="K214" s="14"/>
    </row>
    <row r="215" spans="1:11" ht="17" x14ac:dyDescent="0.2">
      <c r="A215" s="18">
        <v>188</v>
      </c>
      <c r="B215" s="18">
        <v>110</v>
      </c>
      <c r="C215" s="18">
        <v>0</v>
      </c>
      <c r="D215" s="11">
        <f t="shared" si="3"/>
        <v>2.2450000000000001</v>
      </c>
      <c r="E215" s="12">
        <v>2.2000000000000002</v>
      </c>
      <c r="F215" s="12">
        <v>2.29</v>
      </c>
      <c r="G215" s="14"/>
      <c r="H215" s="15"/>
      <c r="I215" s="14"/>
      <c r="J215" s="14"/>
      <c r="K215" s="14"/>
    </row>
    <row r="216" spans="1:11" ht="17" x14ac:dyDescent="0.2">
      <c r="A216" s="18">
        <v>188</v>
      </c>
      <c r="B216" s="18">
        <v>115</v>
      </c>
      <c r="C216" s="18">
        <v>0</v>
      </c>
      <c r="D216" s="11">
        <f t="shared" si="3"/>
        <v>3.0750000000000002</v>
      </c>
      <c r="E216" s="12">
        <v>3</v>
      </c>
      <c r="F216" s="12">
        <v>3.15</v>
      </c>
      <c r="G216" s="14"/>
      <c r="H216" s="15"/>
      <c r="I216" s="14"/>
      <c r="J216" s="14"/>
      <c r="K216" s="14"/>
    </row>
    <row r="217" spans="1:11" ht="17" x14ac:dyDescent="0.2">
      <c r="A217" s="18">
        <v>188</v>
      </c>
      <c r="B217" s="18">
        <v>120</v>
      </c>
      <c r="C217" s="18">
        <v>0</v>
      </c>
      <c r="D217" s="11">
        <f t="shared" si="3"/>
        <v>4.1500000000000004</v>
      </c>
      <c r="E217" s="12">
        <v>4.05</v>
      </c>
      <c r="F217" s="12">
        <v>4.25</v>
      </c>
      <c r="G217" s="14"/>
      <c r="H217" s="14"/>
      <c r="I217" s="14"/>
      <c r="J217" s="14"/>
      <c r="K217" s="14"/>
    </row>
    <row r="218" spans="1:11" ht="17" x14ac:dyDescent="0.2">
      <c r="A218" s="18">
        <v>188</v>
      </c>
      <c r="B218" s="18">
        <v>125</v>
      </c>
      <c r="C218" s="18">
        <v>0</v>
      </c>
      <c r="D218" s="11">
        <f t="shared" si="3"/>
        <v>5.6</v>
      </c>
      <c r="E218" s="12">
        <v>5.5</v>
      </c>
      <c r="F218" s="12">
        <v>5.7</v>
      </c>
      <c r="G218" s="14"/>
      <c r="H218" s="16"/>
      <c r="I218" s="14"/>
      <c r="J218" s="14"/>
      <c r="K218" s="14"/>
    </row>
    <row r="219" spans="1:11" ht="17" x14ac:dyDescent="0.2">
      <c r="A219" s="18">
        <v>188</v>
      </c>
      <c r="B219" s="18">
        <v>130</v>
      </c>
      <c r="C219" s="18">
        <v>0</v>
      </c>
      <c r="D219" s="11">
        <f t="shared" si="3"/>
        <v>7.4</v>
      </c>
      <c r="E219" s="12">
        <v>7.3</v>
      </c>
      <c r="F219" s="12">
        <v>7.5</v>
      </c>
      <c r="G219" s="14"/>
      <c r="H219" s="15"/>
      <c r="I219" s="14"/>
      <c r="J219" s="14"/>
      <c r="K219" s="14"/>
    </row>
    <row r="220" spans="1:11" ht="17" x14ac:dyDescent="0.2">
      <c r="A220" s="18">
        <v>188</v>
      </c>
      <c r="B220" s="18">
        <v>135</v>
      </c>
      <c r="C220" s="18">
        <v>0</v>
      </c>
      <c r="D220" s="11">
        <f t="shared" si="3"/>
        <v>9.6</v>
      </c>
      <c r="E220" s="12">
        <v>9.5</v>
      </c>
      <c r="F220" s="12">
        <v>9.6999999999999993</v>
      </c>
      <c r="G220" s="14"/>
      <c r="H220" s="15"/>
      <c r="I220" s="14"/>
      <c r="J220" s="14"/>
      <c r="K220" s="14"/>
    </row>
    <row r="221" spans="1:11" ht="17" x14ac:dyDescent="0.2">
      <c r="A221" s="18">
        <v>188</v>
      </c>
      <c r="B221" s="18">
        <v>140</v>
      </c>
      <c r="C221" s="18">
        <v>0</v>
      </c>
      <c r="D221" s="11">
        <f t="shared" si="3"/>
        <v>12.324999999999999</v>
      </c>
      <c r="E221" s="12">
        <v>12.2</v>
      </c>
      <c r="F221" s="12">
        <v>12.45</v>
      </c>
      <c r="G221" s="14"/>
      <c r="H221" s="15"/>
      <c r="I221" s="14"/>
      <c r="J221" s="14"/>
      <c r="K221" s="14"/>
    </row>
    <row r="222" spans="1:11" ht="17" x14ac:dyDescent="0.2">
      <c r="A222" s="18">
        <v>188</v>
      </c>
      <c r="B222" s="18">
        <v>145</v>
      </c>
      <c r="C222" s="18">
        <v>0</v>
      </c>
      <c r="D222" s="11">
        <f t="shared" si="3"/>
        <v>15.375</v>
      </c>
      <c r="E222" s="12">
        <v>15.25</v>
      </c>
      <c r="F222" s="12">
        <v>15.5</v>
      </c>
      <c r="G222" s="14"/>
      <c r="H222" s="14"/>
      <c r="I222" s="14"/>
      <c r="J222" s="14"/>
      <c r="K222" s="14"/>
    </row>
    <row r="223" spans="1:11" ht="17" x14ac:dyDescent="0.2">
      <c r="A223" s="18">
        <v>188</v>
      </c>
      <c r="B223" s="18">
        <v>150</v>
      </c>
      <c r="C223" s="18">
        <v>0</v>
      </c>
      <c r="D223" s="11">
        <f t="shared" si="3"/>
        <v>18.824999999999999</v>
      </c>
      <c r="E223" s="12">
        <v>18.7</v>
      </c>
      <c r="F223" s="12">
        <v>18.95</v>
      </c>
      <c r="G223" s="14"/>
      <c r="H223" s="14"/>
      <c r="I223" s="14"/>
      <c r="J223" s="14"/>
      <c r="K223" s="14"/>
    </row>
    <row r="224" spans="1:11" ht="17" x14ac:dyDescent="0.2">
      <c r="A224" s="18">
        <v>188</v>
      </c>
      <c r="B224" s="18">
        <v>155</v>
      </c>
      <c r="C224" s="18">
        <v>0</v>
      </c>
      <c r="D224" s="11">
        <f t="shared" si="3"/>
        <v>22.625</v>
      </c>
      <c r="E224" s="12">
        <v>22.5</v>
      </c>
      <c r="F224" s="12">
        <v>22.75</v>
      </c>
      <c r="G224" s="14"/>
      <c r="H224" s="14"/>
      <c r="I224" s="14"/>
      <c r="J224" s="14"/>
      <c r="K224" s="14"/>
    </row>
    <row r="225" spans="1:11" ht="17" x14ac:dyDescent="0.2">
      <c r="A225" s="18">
        <v>188</v>
      </c>
      <c r="B225" s="18">
        <v>160</v>
      </c>
      <c r="C225" s="18">
        <v>0</v>
      </c>
      <c r="D225" s="11">
        <f t="shared" si="3"/>
        <v>26.700000000000003</v>
      </c>
      <c r="E225" s="12">
        <v>26.6</v>
      </c>
      <c r="F225" s="12">
        <v>26.8</v>
      </c>
      <c r="G225" s="14"/>
      <c r="H225" s="14"/>
      <c r="I225" s="14"/>
      <c r="J225" s="14"/>
      <c r="K225" s="14"/>
    </row>
    <row r="226" spans="1:11" ht="17" x14ac:dyDescent="0.2">
      <c r="A226" s="18">
        <v>188</v>
      </c>
      <c r="B226" s="18">
        <v>165</v>
      </c>
      <c r="C226" s="18">
        <v>0</v>
      </c>
      <c r="D226" s="11">
        <f t="shared" si="3"/>
        <v>31</v>
      </c>
      <c r="E226" s="12">
        <v>30.75</v>
      </c>
      <c r="F226" s="12">
        <v>31.25</v>
      </c>
      <c r="G226" s="14"/>
      <c r="H226" s="14"/>
      <c r="I226" s="14"/>
      <c r="J226" s="14"/>
      <c r="K226" s="14"/>
    </row>
    <row r="227" spans="1:11" ht="17" x14ac:dyDescent="0.2">
      <c r="A227" s="18">
        <v>286</v>
      </c>
      <c r="B227" s="18">
        <v>100</v>
      </c>
      <c r="C227" s="18">
        <v>0</v>
      </c>
      <c r="D227" s="11">
        <f t="shared" si="3"/>
        <v>2.0949999999999998</v>
      </c>
      <c r="E227" s="12">
        <v>2.06</v>
      </c>
      <c r="F227" s="12">
        <v>2.13</v>
      </c>
      <c r="G227" s="14"/>
      <c r="H227" s="14"/>
      <c r="I227" s="14"/>
      <c r="J227" s="14"/>
      <c r="K227" s="14"/>
    </row>
    <row r="228" spans="1:11" ht="17" x14ac:dyDescent="0.2">
      <c r="A228" s="18">
        <v>286</v>
      </c>
      <c r="B228" s="18">
        <v>105</v>
      </c>
      <c r="C228" s="18">
        <v>0</v>
      </c>
      <c r="D228" s="11">
        <f t="shared" si="3"/>
        <v>2.7250000000000001</v>
      </c>
      <c r="E228" s="12">
        <v>2.66</v>
      </c>
      <c r="F228" s="12">
        <v>2.79</v>
      </c>
      <c r="G228" s="15"/>
      <c r="H228" s="15"/>
      <c r="I228" s="14"/>
      <c r="J228" s="14"/>
      <c r="K228" s="14"/>
    </row>
    <row r="229" spans="1:11" ht="17" x14ac:dyDescent="0.2">
      <c r="A229" s="18">
        <v>286</v>
      </c>
      <c r="B229" s="18">
        <v>110</v>
      </c>
      <c r="C229" s="18">
        <v>0</v>
      </c>
      <c r="D229" s="11">
        <f t="shared" si="3"/>
        <v>3.5999999999999996</v>
      </c>
      <c r="E229" s="12">
        <v>3.55</v>
      </c>
      <c r="F229" s="12">
        <v>3.65</v>
      </c>
      <c r="G229" s="15"/>
      <c r="H229" s="15"/>
      <c r="I229" s="14"/>
      <c r="J229" s="14"/>
      <c r="K229" s="14"/>
    </row>
    <row r="230" spans="1:11" ht="17" x14ac:dyDescent="0.2">
      <c r="A230" s="18">
        <v>286</v>
      </c>
      <c r="B230" s="18">
        <v>115</v>
      </c>
      <c r="C230" s="18">
        <v>0</v>
      </c>
      <c r="D230" s="11">
        <f t="shared" si="3"/>
        <v>4.6999999999999993</v>
      </c>
      <c r="E230" s="12">
        <v>4.5999999999999996</v>
      </c>
      <c r="F230" s="12">
        <v>4.8</v>
      </c>
      <c r="G230" s="15"/>
      <c r="H230" s="14"/>
      <c r="I230" s="14"/>
      <c r="J230" s="14"/>
      <c r="K230" s="14"/>
    </row>
    <row r="231" spans="1:11" ht="17" x14ac:dyDescent="0.2">
      <c r="A231" s="18">
        <v>286</v>
      </c>
      <c r="B231" s="18">
        <v>120</v>
      </c>
      <c r="C231" s="18">
        <v>0</v>
      </c>
      <c r="D231" s="11">
        <f t="shared" si="3"/>
        <v>6.0500000000000007</v>
      </c>
      <c r="E231" s="12">
        <v>5.95</v>
      </c>
      <c r="F231" s="12">
        <v>6.15</v>
      </c>
      <c r="G231" s="15"/>
      <c r="H231" s="14"/>
      <c r="I231" s="14"/>
      <c r="J231" s="14"/>
      <c r="K231" s="14"/>
    </row>
    <row r="232" spans="1:11" ht="17" x14ac:dyDescent="0.2">
      <c r="A232" s="18">
        <v>286</v>
      </c>
      <c r="B232" s="18">
        <v>125</v>
      </c>
      <c r="C232" s="18">
        <v>0</v>
      </c>
      <c r="D232" s="11">
        <f t="shared" si="3"/>
        <v>7.6999999999999993</v>
      </c>
      <c r="E232" s="12">
        <v>7.6</v>
      </c>
      <c r="F232" s="12">
        <v>7.8</v>
      </c>
      <c r="G232" s="15"/>
      <c r="H232" s="14"/>
      <c r="I232" s="14"/>
      <c r="J232" s="14"/>
      <c r="K232" s="14"/>
    </row>
    <row r="233" spans="1:11" ht="17" x14ac:dyDescent="0.2">
      <c r="A233" s="18">
        <v>286</v>
      </c>
      <c r="B233" s="18">
        <v>130</v>
      </c>
      <c r="C233" s="18">
        <v>0</v>
      </c>
      <c r="D233" s="11">
        <f t="shared" si="3"/>
        <v>9.6750000000000007</v>
      </c>
      <c r="E233" s="12">
        <v>9.5500000000000007</v>
      </c>
      <c r="F233" s="12">
        <v>9.8000000000000007</v>
      </c>
      <c r="G233" s="15"/>
      <c r="H233" s="14"/>
      <c r="I233" s="14"/>
      <c r="J233" s="14"/>
      <c r="K233" s="14"/>
    </row>
    <row r="234" spans="1:11" ht="17" x14ac:dyDescent="0.2">
      <c r="A234" s="18">
        <v>286</v>
      </c>
      <c r="B234" s="18">
        <v>135</v>
      </c>
      <c r="C234" s="18">
        <v>0</v>
      </c>
      <c r="D234" s="11">
        <f t="shared" si="3"/>
        <v>12.025</v>
      </c>
      <c r="E234" s="12">
        <v>11.9</v>
      </c>
      <c r="F234" s="12">
        <v>12.15</v>
      </c>
      <c r="G234" s="15"/>
      <c r="H234" s="14"/>
      <c r="I234" s="14"/>
      <c r="J234" s="14"/>
      <c r="K234" s="14"/>
    </row>
    <row r="235" spans="1:11" ht="17" x14ac:dyDescent="0.2">
      <c r="A235" s="18">
        <v>286</v>
      </c>
      <c r="B235" s="18">
        <v>140</v>
      </c>
      <c r="C235" s="18">
        <v>0</v>
      </c>
      <c r="D235" s="11">
        <f t="shared" si="3"/>
        <v>14.675000000000001</v>
      </c>
      <c r="E235" s="12">
        <v>14.55</v>
      </c>
      <c r="F235" s="12">
        <v>14.8</v>
      </c>
      <c r="G235" s="14"/>
      <c r="H235" s="14"/>
      <c r="I235" s="14"/>
      <c r="J235" s="14"/>
      <c r="K235" s="14"/>
    </row>
    <row r="236" spans="1:11" ht="17" x14ac:dyDescent="0.2">
      <c r="A236" s="18">
        <v>286</v>
      </c>
      <c r="B236" s="18">
        <v>145</v>
      </c>
      <c r="C236" s="18">
        <v>0</v>
      </c>
      <c r="D236" s="11">
        <f t="shared" si="3"/>
        <v>17.649999999999999</v>
      </c>
      <c r="E236" s="12">
        <v>17.55</v>
      </c>
      <c r="F236" s="12">
        <v>17.75</v>
      </c>
      <c r="G236" s="14"/>
      <c r="H236" s="14"/>
      <c r="I236" s="14"/>
      <c r="J236" s="14"/>
      <c r="K236" s="14"/>
    </row>
    <row r="237" spans="1:11" ht="17" x14ac:dyDescent="0.2">
      <c r="A237" s="18">
        <v>286</v>
      </c>
      <c r="B237" s="18">
        <v>150</v>
      </c>
      <c r="C237" s="18">
        <v>0</v>
      </c>
      <c r="D237" s="11">
        <f t="shared" si="3"/>
        <v>21</v>
      </c>
      <c r="E237" s="12">
        <v>20.85</v>
      </c>
      <c r="F237" s="12">
        <v>21.15</v>
      </c>
      <c r="G237" s="14"/>
      <c r="H237" s="14"/>
      <c r="I237" s="14"/>
      <c r="J237" s="14"/>
      <c r="K237" s="14"/>
    </row>
    <row r="238" spans="1:11" ht="17" x14ac:dyDescent="0.2">
      <c r="A238" s="18">
        <v>286</v>
      </c>
      <c r="B238" s="18">
        <v>155</v>
      </c>
      <c r="C238" s="18">
        <v>0</v>
      </c>
      <c r="D238" s="11">
        <f t="shared" si="3"/>
        <v>24.549999999999997</v>
      </c>
      <c r="E238" s="12">
        <v>24.4</v>
      </c>
      <c r="F238" s="12">
        <v>24.7</v>
      </c>
      <c r="G238" s="14"/>
      <c r="H238" s="14"/>
      <c r="I238" s="14"/>
      <c r="J238" s="14"/>
      <c r="K238" s="14"/>
    </row>
    <row r="239" spans="1:11" ht="17" x14ac:dyDescent="0.2">
      <c r="A239" s="18">
        <v>286</v>
      </c>
      <c r="B239" s="18">
        <v>160</v>
      </c>
      <c r="C239" s="18">
        <v>0</v>
      </c>
      <c r="D239" s="11">
        <f t="shared" si="3"/>
        <v>28.25</v>
      </c>
      <c r="E239" s="12">
        <v>28</v>
      </c>
      <c r="F239" s="12">
        <v>28.5</v>
      </c>
      <c r="G239" s="14"/>
      <c r="H239" s="14"/>
      <c r="I239" s="14"/>
      <c r="J239" s="14"/>
      <c r="K239" s="14"/>
    </row>
    <row r="240" spans="1:11" ht="17" x14ac:dyDescent="0.2">
      <c r="A240" s="18">
        <v>286</v>
      </c>
      <c r="B240" s="18">
        <v>165</v>
      </c>
      <c r="C240" s="18">
        <v>0</v>
      </c>
      <c r="D240" s="11">
        <f t="shared" si="3"/>
        <v>32.4</v>
      </c>
      <c r="E240" s="12">
        <v>32.25</v>
      </c>
      <c r="F240" s="12">
        <v>32.549999999999997</v>
      </c>
      <c r="G240" s="14"/>
      <c r="H240" s="14"/>
      <c r="I240" s="14"/>
      <c r="J240" s="14"/>
      <c r="K240" s="14"/>
    </row>
    <row r="241" spans="1:11" ht="17" x14ac:dyDescent="0.2">
      <c r="A241" s="18">
        <v>286</v>
      </c>
      <c r="B241" s="18">
        <v>170</v>
      </c>
      <c r="C241" s="18">
        <v>0</v>
      </c>
      <c r="D241" s="11">
        <f t="shared" si="3"/>
        <v>36.700000000000003</v>
      </c>
      <c r="E241" s="12">
        <v>36.549999999999997</v>
      </c>
      <c r="F241" s="12">
        <v>36.85</v>
      </c>
      <c r="G241" s="14"/>
      <c r="H241" s="14"/>
      <c r="I241" s="14"/>
      <c r="J241" s="14"/>
      <c r="K241" s="14"/>
    </row>
    <row r="242" spans="1:11" ht="17" x14ac:dyDescent="0.2">
      <c r="A242" s="18">
        <v>286</v>
      </c>
      <c r="B242" s="18">
        <v>175</v>
      </c>
      <c r="C242" s="18">
        <v>0</v>
      </c>
      <c r="D242" s="11">
        <f t="shared" si="3"/>
        <v>40.924999999999997</v>
      </c>
      <c r="E242" s="12">
        <v>40.5</v>
      </c>
      <c r="F242" s="12">
        <v>41.35</v>
      </c>
      <c r="G242" s="14"/>
      <c r="H242" s="14"/>
      <c r="I242" s="14"/>
      <c r="J242" s="14"/>
      <c r="K242" s="14"/>
    </row>
    <row r="243" spans="1:11" ht="17" x14ac:dyDescent="0.2">
      <c r="A243" s="11">
        <v>7</v>
      </c>
      <c r="B243" s="18">
        <v>100</v>
      </c>
      <c r="C243" s="11">
        <v>1</v>
      </c>
      <c r="D243" s="11">
        <f t="shared" ref="D243:D306" si="4">(F243+E243)/2</f>
        <v>35.15</v>
      </c>
      <c r="E243" s="11">
        <v>33.65</v>
      </c>
      <c r="F243" s="11">
        <v>36.65</v>
      </c>
      <c r="H243" s="15"/>
      <c r="I243" s="14"/>
      <c r="J243" s="14"/>
      <c r="K243" s="14"/>
    </row>
    <row r="244" spans="1:11" ht="17" x14ac:dyDescent="0.2">
      <c r="A244" s="11">
        <v>7</v>
      </c>
      <c r="B244" s="18">
        <v>105</v>
      </c>
      <c r="C244" s="11">
        <v>1</v>
      </c>
      <c r="D244" s="11">
        <f t="shared" si="4"/>
        <v>30.2</v>
      </c>
      <c r="E244" s="11">
        <v>28.95</v>
      </c>
      <c r="F244" s="11">
        <v>31.45</v>
      </c>
      <c r="H244" s="15"/>
      <c r="I244" s="14"/>
      <c r="J244" s="14"/>
      <c r="K244" s="14"/>
    </row>
    <row r="245" spans="1:11" ht="17" x14ac:dyDescent="0.2">
      <c r="A245" s="11">
        <v>7</v>
      </c>
      <c r="B245" s="18">
        <v>110</v>
      </c>
      <c r="C245" s="11">
        <v>1</v>
      </c>
      <c r="D245" s="11">
        <f t="shared" si="4"/>
        <v>25.475000000000001</v>
      </c>
      <c r="E245" s="11">
        <v>25.2</v>
      </c>
      <c r="F245" s="11">
        <v>25.75</v>
      </c>
      <c r="H245" s="15"/>
      <c r="I245" s="14"/>
      <c r="J245" s="14"/>
      <c r="K245" s="14"/>
    </row>
    <row r="246" spans="1:11" ht="17" x14ac:dyDescent="0.2">
      <c r="A246" s="11">
        <v>7</v>
      </c>
      <c r="B246" s="18">
        <v>115</v>
      </c>
      <c r="C246" s="11">
        <v>1</v>
      </c>
      <c r="D246" s="11">
        <f t="shared" si="4"/>
        <v>20.299999999999997</v>
      </c>
      <c r="E246" s="11">
        <v>19.899999999999999</v>
      </c>
      <c r="F246" s="11">
        <v>20.7</v>
      </c>
      <c r="H246" s="15"/>
      <c r="I246" s="14"/>
      <c r="J246" s="14"/>
      <c r="K246" s="14"/>
    </row>
    <row r="247" spans="1:11" ht="17" x14ac:dyDescent="0.2">
      <c r="A247" s="11">
        <v>7</v>
      </c>
      <c r="B247" s="18">
        <v>120</v>
      </c>
      <c r="C247" s="11">
        <v>1</v>
      </c>
      <c r="D247" s="11">
        <f t="shared" si="4"/>
        <v>15.8</v>
      </c>
      <c r="E247" s="11">
        <v>15.25</v>
      </c>
      <c r="F247" s="11">
        <v>16.350000000000001</v>
      </c>
      <c r="H247" s="15"/>
      <c r="I247" s="14"/>
      <c r="J247" s="14"/>
      <c r="K247" s="14"/>
    </row>
    <row r="248" spans="1:11" ht="17" x14ac:dyDescent="0.2">
      <c r="A248" s="11">
        <v>7</v>
      </c>
      <c r="B248" s="18">
        <v>123</v>
      </c>
      <c r="C248" s="11">
        <v>1</v>
      </c>
      <c r="D248" s="11">
        <f t="shared" si="4"/>
        <v>0</v>
      </c>
      <c r="E248" s="11">
        <v>0</v>
      </c>
      <c r="F248" s="11">
        <v>0</v>
      </c>
      <c r="H248" s="15"/>
      <c r="I248" s="14"/>
      <c r="J248" s="14"/>
      <c r="K248" s="14"/>
    </row>
    <row r="249" spans="1:11" ht="17" x14ac:dyDescent="0.2">
      <c r="A249" s="11">
        <v>7</v>
      </c>
      <c r="B249" s="18">
        <v>125</v>
      </c>
      <c r="C249" s="11">
        <v>1</v>
      </c>
      <c r="D249" s="11">
        <f t="shared" si="4"/>
        <v>10.625</v>
      </c>
      <c r="E249" s="11">
        <v>10.4</v>
      </c>
      <c r="F249" s="11">
        <v>10.85</v>
      </c>
      <c r="H249" s="15"/>
      <c r="I249" s="14"/>
      <c r="J249" s="14"/>
      <c r="K249" s="14"/>
    </row>
    <row r="250" spans="1:11" ht="17" x14ac:dyDescent="0.2">
      <c r="A250" s="11">
        <v>7</v>
      </c>
      <c r="B250" s="18">
        <v>126</v>
      </c>
      <c r="C250" s="11">
        <v>1</v>
      </c>
      <c r="D250" s="11">
        <f t="shared" si="4"/>
        <v>9.1499999999999986</v>
      </c>
      <c r="E250" s="11">
        <v>8.35</v>
      </c>
      <c r="F250" s="11">
        <v>9.9499999999999993</v>
      </c>
      <c r="H250" s="14"/>
      <c r="I250" s="14"/>
      <c r="J250" s="14"/>
      <c r="K250" s="14"/>
    </row>
    <row r="251" spans="1:11" ht="17" x14ac:dyDescent="0.2">
      <c r="A251" s="11">
        <v>7</v>
      </c>
      <c r="B251" s="18">
        <v>127</v>
      </c>
      <c r="C251" s="11">
        <v>1</v>
      </c>
      <c r="D251" s="11">
        <f t="shared" si="4"/>
        <v>8.2749999999999986</v>
      </c>
      <c r="E251" s="11">
        <v>7.6</v>
      </c>
      <c r="F251" s="11">
        <v>8.9499999999999993</v>
      </c>
      <c r="H251" s="14"/>
      <c r="I251" s="14"/>
      <c r="J251" s="14"/>
      <c r="K251" s="14"/>
    </row>
    <row r="252" spans="1:11" ht="17" x14ac:dyDescent="0.2">
      <c r="A252" s="11">
        <v>7</v>
      </c>
      <c r="B252" s="18">
        <v>128</v>
      </c>
      <c r="C252" s="11">
        <v>1</v>
      </c>
      <c r="D252" s="11">
        <f t="shared" si="4"/>
        <v>7.4</v>
      </c>
      <c r="E252" s="11">
        <v>7.1</v>
      </c>
      <c r="F252" s="11">
        <v>7.7</v>
      </c>
      <c r="H252" s="14"/>
      <c r="I252" s="14"/>
      <c r="J252" s="14"/>
      <c r="K252" s="14"/>
    </row>
    <row r="253" spans="1:11" ht="17" x14ac:dyDescent="0.2">
      <c r="A253" s="11">
        <v>7</v>
      </c>
      <c r="B253" s="18">
        <v>129</v>
      </c>
      <c r="C253" s="11">
        <v>1</v>
      </c>
      <c r="D253" s="11">
        <f t="shared" si="4"/>
        <v>6.4</v>
      </c>
      <c r="E253" s="11">
        <v>6.1</v>
      </c>
      <c r="F253" s="11">
        <v>6.7</v>
      </c>
      <c r="H253" s="14"/>
      <c r="I253" s="14"/>
      <c r="J253" s="14"/>
      <c r="K253" s="14"/>
    </row>
    <row r="254" spans="1:11" ht="17" x14ac:dyDescent="0.2">
      <c r="A254" s="11">
        <v>7</v>
      </c>
      <c r="B254" s="18">
        <v>130</v>
      </c>
      <c r="C254" s="11">
        <v>1</v>
      </c>
      <c r="D254" s="11">
        <f t="shared" si="4"/>
        <v>5.6</v>
      </c>
      <c r="E254" s="11">
        <v>5.4</v>
      </c>
      <c r="F254" s="11">
        <v>5.8</v>
      </c>
      <c r="H254" s="14"/>
      <c r="I254" s="14"/>
      <c r="J254" s="14"/>
      <c r="K254" s="14"/>
    </row>
    <row r="255" spans="1:11" ht="17" x14ac:dyDescent="0.2">
      <c r="A255" s="11">
        <v>7</v>
      </c>
      <c r="B255" s="18">
        <v>131</v>
      </c>
      <c r="C255" s="11">
        <v>1</v>
      </c>
      <c r="D255" s="11">
        <f t="shared" si="4"/>
        <v>4.6999999999999993</v>
      </c>
      <c r="E255" s="11">
        <v>4.55</v>
      </c>
      <c r="F255" s="11">
        <v>4.8499999999999996</v>
      </c>
      <c r="H255" s="14"/>
      <c r="I255" s="14"/>
      <c r="J255" s="14"/>
      <c r="K255" s="14"/>
    </row>
    <row r="256" spans="1:11" ht="17" x14ac:dyDescent="0.2">
      <c r="A256" s="11">
        <v>7</v>
      </c>
      <c r="B256" s="18">
        <v>132</v>
      </c>
      <c r="C256" s="11">
        <v>1</v>
      </c>
      <c r="D256" s="11">
        <f t="shared" si="4"/>
        <v>3.85</v>
      </c>
      <c r="E256" s="11">
        <v>3.75</v>
      </c>
      <c r="F256" s="11">
        <v>3.95</v>
      </c>
      <c r="H256" s="14"/>
      <c r="I256" s="14"/>
      <c r="J256" s="14"/>
      <c r="K256" s="14"/>
    </row>
    <row r="257" spans="1:11" ht="17" x14ac:dyDescent="0.2">
      <c r="A257" s="11">
        <v>7</v>
      </c>
      <c r="B257" s="18">
        <v>133</v>
      </c>
      <c r="C257" s="11">
        <v>1</v>
      </c>
      <c r="D257" s="11">
        <f t="shared" si="4"/>
        <v>3.15</v>
      </c>
      <c r="E257" s="11">
        <v>3.05</v>
      </c>
      <c r="F257" s="11">
        <v>3.25</v>
      </c>
      <c r="H257" s="14"/>
      <c r="I257" s="14"/>
      <c r="J257" s="14"/>
      <c r="K257" s="14"/>
    </row>
    <row r="258" spans="1:11" x14ac:dyDescent="0.2">
      <c r="A258" s="11">
        <v>7</v>
      </c>
      <c r="B258" s="18">
        <v>134</v>
      </c>
      <c r="C258" s="11">
        <v>1</v>
      </c>
      <c r="D258" s="11">
        <f t="shared" si="4"/>
        <v>2.375</v>
      </c>
      <c r="E258" s="11">
        <v>2.31</v>
      </c>
      <c r="F258" s="11">
        <v>2.44</v>
      </c>
    </row>
    <row r="259" spans="1:11" x14ac:dyDescent="0.2">
      <c r="A259" s="11">
        <v>7</v>
      </c>
      <c r="B259" s="18">
        <v>135</v>
      </c>
      <c r="C259" s="11">
        <v>1</v>
      </c>
      <c r="D259" s="11">
        <f t="shared" si="4"/>
        <v>1.7850000000000001</v>
      </c>
      <c r="E259" s="11">
        <v>1.75</v>
      </c>
      <c r="F259" s="11">
        <v>1.82</v>
      </c>
    </row>
    <row r="260" spans="1:11" x14ac:dyDescent="0.2">
      <c r="A260" s="11">
        <v>7</v>
      </c>
      <c r="B260" s="18">
        <v>136</v>
      </c>
      <c r="C260" s="11">
        <v>1</v>
      </c>
      <c r="D260" s="11">
        <f t="shared" si="4"/>
        <v>1.2949999999999999</v>
      </c>
      <c r="E260" s="11">
        <v>1.26</v>
      </c>
      <c r="F260" s="11">
        <v>1.33</v>
      </c>
    </row>
    <row r="261" spans="1:11" x14ac:dyDescent="0.2">
      <c r="A261" s="11">
        <v>7</v>
      </c>
      <c r="B261" s="18">
        <v>137</v>
      </c>
      <c r="C261" s="11">
        <v>1</v>
      </c>
      <c r="D261" s="11">
        <f t="shared" si="4"/>
        <v>0.91999999999999993</v>
      </c>
      <c r="E261" s="11">
        <v>0.88</v>
      </c>
      <c r="F261" s="11">
        <v>0.96</v>
      </c>
    </row>
    <row r="262" spans="1:11" x14ac:dyDescent="0.2">
      <c r="A262" s="11">
        <v>7</v>
      </c>
      <c r="B262" s="18">
        <v>138</v>
      </c>
      <c r="C262" s="11">
        <v>1</v>
      </c>
      <c r="D262" s="11">
        <f t="shared" si="4"/>
        <v>0.64</v>
      </c>
      <c r="E262" s="11">
        <v>0.6</v>
      </c>
      <c r="F262" s="11">
        <v>0.68</v>
      </c>
    </row>
    <row r="263" spans="1:11" x14ac:dyDescent="0.2">
      <c r="A263" s="11">
        <v>7</v>
      </c>
      <c r="B263" s="18">
        <v>139</v>
      </c>
      <c r="C263" s="11">
        <v>1</v>
      </c>
      <c r="D263" s="11">
        <f t="shared" si="4"/>
        <v>0.47</v>
      </c>
      <c r="E263" s="11">
        <v>0.45</v>
      </c>
      <c r="F263" s="11">
        <v>0.49</v>
      </c>
    </row>
    <row r="264" spans="1:11" x14ac:dyDescent="0.2">
      <c r="A264" s="11">
        <v>7</v>
      </c>
      <c r="B264" s="18">
        <v>140</v>
      </c>
      <c r="C264" s="11">
        <v>1</v>
      </c>
      <c r="D264" s="11">
        <f t="shared" si="4"/>
        <v>0.33499999999999996</v>
      </c>
      <c r="E264" s="11">
        <v>0.32</v>
      </c>
      <c r="F264" s="11">
        <v>0.35</v>
      </c>
    </row>
    <row r="265" spans="1:11" x14ac:dyDescent="0.2">
      <c r="A265" s="11">
        <v>7</v>
      </c>
      <c r="B265" s="18">
        <v>141</v>
      </c>
      <c r="C265" s="11">
        <v>1</v>
      </c>
      <c r="D265" s="11">
        <f t="shared" si="4"/>
        <v>0.24</v>
      </c>
      <c r="E265" s="11">
        <v>0.21</v>
      </c>
      <c r="F265" s="11">
        <v>0.27</v>
      </c>
    </row>
    <row r="266" spans="1:11" x14ac:dyDescent="0.2">
      <c r="A266" s="11">
        <v>7</v>
      </c>
      <c r="B266" s="18">
        <v>142</v>
      </c>
      <c r="C266" s="11">
        <v>1</v>
      </c>
      <c r="D266" s="11">
        <f t="shared" si="4"/>
        <v>0.21000000000000002</v>
      </c>
      <c r="E266" s="11">
        <v>0.17</v>
      </c>
      <c r="F266" s="11">
        <v>0.25</v>
      </c>
    </row>
    <row r="267" spans="1:11" x14ac:dyDescent="0.2">
      <c r="A267" s="11">
        <v>7</v>
      </c>
      <c r="B267" s="18">
        <v>143</v>
      </c>
      <c r="C267" s="11">
        <v>1</v>
      </c>
      <c r="D267" s="11">
        <f t="shared" si="4"/>
        <v>0.14500000000000002</v>
      </c>
      <c r="E267" s="11">
        <v>7.0000000000000007E-2</v>
      </c>
      <c r="F267" s="11">
        <v>0.22</v>
      </c>
    </row>
    <row r="268" spans="1:11" x14ac:dyDescent="0.2">
      <c r="A268" s="11">
        <v>7</v>
      </c>
      <c r="B268" s="18">
        <v>144</v>
      </c>
      <c r="C268" s="11">
        <v>1</v>
      </c>
      <c r="D268" s="11">
        <f t="shared" si="4"/>
        <v>0.12000000000000001</v>
      </c>
      <c r="E268" s="11">
        <v>0.1</v>
      </c>
      <c r="F268" s="11">
        <v>0.14000000000000001</v>
      </c>
    </row>
    <row r="269" spans="1:11" x14ac:dyDescent="0.2">
      <c r="A269" s="11">
        <v>7</v>
      </c>
      <c r="B269" s="18">
        <v>145</v>
      </c>
      <c r="C269" s="11">
        <v>1</v>
      </c>
      <c r="D269" s="11">
        <f t="shared" si="4"/>
        <v>9.5000000000000001E-2</v>
      </c>
      <c r="E269" s="11">
        <v>0.09</v>
      </c>
      <c r="F269" s="11">
        <v>0.1</v>
      </c>
    </row>
    <row r="270" spans="1:11" x14ac:dyDescent="0.2">
      <c r="A270" s="11">
        <v>7</v>
      </c>
      <c r="B270" s="18">
        <v>146</v>
      </c>
      <c r="C270" s="11">
        <v>1</v>
      </c>
      <c r="D270" s="11">
        <f t="shared" si="4"/>
        <v>8.5000000000000006E-2</v>
      </c>
      <c r="E270" s="11">
        <v>7.0000000000000007E-2</v>
      </c>
      <c r="F270" s="11">
        <v>0.1</v>
      </c>
    </row>
    <row r="271" spans="1:11" x14ac:dyDescent="0.2">
      <c r="A271" s="11">
        <v>7</v>
      </c>
      <c r="B271" s="18">
        <v>147</v>
      </c>
      <c r="C271" s="11">
        <v>1</v>
      </c>
      <c r="D271" s="11">
        <f t="shared" si="4"/>
        <v>5.5E-2</v>
      </c>
      <c r="E271" s="11">
        <v>0.02</v>
      </c>
      <c r="F271" s="11">
        <v>0.09</v>
      </c>
    </row>
    <row r="272" spans="1:11" x14ac:dyDescent="0.2">
      <c r="A272" s="11">
        <v>7</v>
      </c>
      <c r="B272" s="18">
        <v>148</v>
      </c>
      <c r="C272" s="11">
        <v>1</v>
      </c>
      <c r="D272" s="11">
        <f t="shared" si="4"/>
        <v>4.4999999999999998E-2</v>
      </c>
      <c r="E272" s="11">
        <v>0.01</v>
      </c>
      <c r="F272" s="11">
        <v>0.08</v>
      </c>
    </row>
    <row r="273" spans="1:6" x14ac:dyDescent="0.2">
      <c r="A273" s="11">
        <v>7</v>
      </c>
      <c r="B273" s="18">
        <v>149</v>
      </c>
      <c r="C273" s="11">
        <v>1</v>
      </c>
      <c r="D273" s="11">
        <f t="shared" si="4"/>
        <v>0.04</v>
      </c>
      <c r="E273" s="11">
        <v>0.01</v>
      </c>
      <c r="F273" s="11">
        <v>7.0000000000000007E-2</v>
      </c>
    </row>
    <row r="274" spans="1:6" x14ac:dyDescent="0.2">
      <c r="A274" s="11">
        <v>7</v>
      </c>
      <c r="B274" s="18">
        <v>150</v>
      </c>
      <c r="C274" s="11">
        <v>1</v>
      </c>
      <c r="D274" s="11">
        <f t="shared" si="4"/>
        <v>4.4999999999999998E-2</v>
      </c>
      <c r="E274" s="11">
        <v>0.04</v>
      </c>
      <c r="F274" s="11">
        <v>0.05</v>
      </c>
    </row>
    <row r="275" spans="1:6" x14ac:dyDescent="0.2">
      <c r="A275" s="11">
        <v>7</v>
      </c>
      <c r="B275" s="18">
        <v>152.5</v>
      </c>
      <c r="C275" s="11">
        <v>1</v>
      </c>
      <c r="D275" s="11">
        <f t="shared" si="4"/>
        <v>0.04</v>
      </c>
      <c r="E275" s="11">
        <v>0.02</v>
      </c>
      <c r="F275" s="11">
        <v>0.06</v>
      </c>
    </row>
    <row r="276" spans="1:6" x14ac:dyDescent="0.2">
      <c r="A276" s="11">
        <v>7</v>
      </c>
      <c r="B276" s="18">
        <v>155</v>
      </c>
      <c r="C276" s="11">
        <v>1</v>
      </c>
      <c r="D276" s="11">
        <f t="shared" si="4"/>
        <v>0.02</v>
      </c>
      <c r="E276" s="11">
        <v>0</v>
      </c>
      <c r="F276" s="11">
        <v>0.04</v>
      </c>
    </row>
    <row r="277" spans="1:6" x14ac:dyDescent="0.2">
      <c r="A277" s="11">
        <v>7</v>
      </c>
      <c r="B277" s="18">
        <v>157.5</v>
      </c>
      <c r="C277" s="11">
        <v>1</v>
      </c>
      <c r="D277" s="11">
        <f t="shared" si="4"/>
        <v>2.5000000000000001E-2</v>
      </c>
      <c r="E277" s="11">
        <v>0</v>
      </c>
      <c r="F277" s="11">
        <v>0.05</v>
      </c>
    </row>
    <row r="278" spans="1:6" x14ac:dyDescent="0.2">
      <c r="A278" s="11">
        <v>7</v>
      </c>
      <c r="B278" s="18">
        <v>160</v>
      </c>
      <c r="C278" s="11">
        <v>1</v>
      </c>
      <c r="D278" s="11">
        <f t="shared" si="4"/>
        <v>2.5000000000000001E-2</v>
      </c>
      <c r="E278" s="11">
        <v>0.02</v>
      </c>
      <c r="F278" s="11">
        <v>0.03</v>
      </c>
    </row>
    <row r="279" spans="1:6" x14ac:dyDescent="0.2">
      <c r="A279" s="11">
        <v>7</v>
      </c>
      <c r="B279" s="18">
        <v>162.5</v>
      </c>
      <c r="C279" s="11">
        <v>1</v>
      </c>
      <c r="D279" s="11">
        <f t="shared" si="4"/>
        <v>9.5000000000000001E-2</v>
      </c>
      <c r="E279" s="11">
        <v>0</v>
      </c>
      <c r="F279" s="11">
        <v>0.19</v>
      </c>
    </row>
    <row r="280" spans="1:6" x14ac:dyDescent="0.2">
      <c r="A280" s="11">
        <v>7</v>
      </c>
      <c r="B280" s="18">
        <v>165</v>
      </c>
      <c r="C280" s="11">
        <v>1</v>
      </c>
      <c r="D280" s="11">
        <f t="shared" si="4"/>
        <v>1.4999999999999999E-2</v>
      </c>
      <c r="E280" s="11">
        <v>0.01</v>
      </c>
      <c r="F280" s="11">
        <v>0.02</v>
      </c>
    </row>
    <row r="281" spans="1:6" x14ac:dyDescent="0.2">
      <c r="A281" s="11">
        <v>7</v>
      </c>
      <c r="B281" s="18">
        <v>170</v>
      </c>
      <c r="C281" s="11">
        <v>1</v>
      </c>
      <c r="D281" s="11">
        <f t="shared" si="4"/>
        <v>0.02</v>
      </c>
      <c r="E281" s="11">
        <v>0.01</v>
      </c>
      <c r="F281" s="11">
        <v>0.03</v>
      </c>
    </row>
    <row r="282" spans="1:6" x14ac:dyDescent="0.2">
      <c r="A282" s="11">
        <v>7</v>
      </c>
      <c r="B282" s="18">
        <v>175</v>
      </c>
      <c r="C282" s="11">
        <v>1</v>
      </c>
      <c r="D282" s="11">
        <f t="shared" si="4"/>
        <v>4.4999999999999998E-2</v>
      </c>
      <c r="E282" s="11">
        <v>0</v>
      </c>
      <c r="F282" s="11">
        <v>0.09</v>
      </c>
    </row>
    <row r="283" spans="1:6" x14ac:dyDescent="0.2">
      <c r="A283" s="11">
        <v>14</v>
      </c>
      <c r="B283" s="18">
        <v>120</v>
      </c>
      <c r="C283" s="11">
        <v>1</v>
      </c>
      <c r="D283" s="11">
        <f t="shared" si="4"/>
        <v>15.475000000000001</v>
      </c>
      <c r="E283" s="11">
        <v>14.65</v>
      </c>
      <c r="F283" s="11">
        <v>16.3</v>
      </c>
    </row>
    <row r="284" spans="1:6" x14ac:dyDescent="0.2">
      <c r="A284" s="11">
        <v>14</v>
      </c>
      <c r="B284" s="18">
        <v>122</v>
      </c>
      <c r="C284" s="11">
        <v>1</v>
      </c>
      <c r="D284" s="11">
        <f t="shared" si="4"/>
        <v>13.175000000000001</v>
      </c>
      <c r="E284" s="11">
        <v>12.4</v>
      </c>
      <c r="F284" s="11">
        <v>13.95</v>
      </c>
    </row>
    <row r="285" spans="1:6" x14ac:dyDescent="0.2">
      <c r="A285" s="11">
        <v>14</v>
      </c>
      <c r="B285" s="18">
        <v>124</v>
      </c>
      <c r="C285" s="11">
        <v>1</v>
      </c>
      <c r="D285" s="11">
        <f t="shared" si="4"/>
        <v>10.9</v>
      </c>
      <c r="E285" s="11">
        <v>10</v>
      </c>
      <c r="F285" s="11">
        <v>11.8</v>
      </c>
    </row>
    <row r="286" spans="1:6" x14ac:dyDescent="0.2">
      <c r="A286" s="11">
        <v>14</v>
      </c>
      <c r="B286" s="18">
        <v>125</v>
      </c>
      <c r="C286" s="11">
        <v>1</v>
      </c>
      <c r="D286" s="11">
        <f t="shared" si="4"/>
        <v>10.15</v>
      </c>
      <c r="E286" s="11">
        <v>9.0500000000000007</v>
      </c>
      <c r="F286" s="11">
        <v>11.25</v>
      </c>
    </row>
    <row r="287" spans="1:6" x14ac:dyDescent="0.2">
      <c r="A287" s="11">
        <v>14</v>
      </c>
      <c r="B287" s="18">
        <v>126</v>
      </c>
      <c r="C287" s="11">
        <v>1</v>
      </c>
      <c r="D287" s="11">
        <f t="shared" si="4"/>
        <v>9.4250000000000007</v>
      </c>
      <c r="E287" s="11">
        <v>8.6</v>
      </c>
      <c r="F287" s="11">
        <v>10.25</v>
      </c>
    </row>
    <row r="288" spans="1:6" x14ac:dyDescent="0.2">
      <c r="A288" s="11">
        <v>14</v>
      </c>
      <c r="B288" s="18">
        <v>127</v>
      </c>
      <c r="C288" s="11">
        <v>1</v>
      </c>
      <c r="D288" s="11">
        <f t="shared" si="4"/>
        <v>8.4749999999999996</v>
      </c>
      <c r="E288" s="11">
        <v>7.6</v>
      </c>
      <c r="F288" s="11">
        <v>9.35</v>
      </c>
    </row>
    <row r="289" spans="1:6" x14ac:dyDescent="0.2">
      <c r="A289" s="11">
        <v>14</v>
      </c>
      <c r="B289" s="18">
        <v>128</v>
      </c>
      <c r="C289" s="11">
        <v>1</v>
      </c>
      <c r="D289" s="11">
        <f t="shared" si="4"/>
        <v>7.9</v>
      </c>
      <c r="E289" s="11">
        <v>7.5</v>
      </c>
      <c r="F289" s="11">
        <v>8.3000000000000007</v>
      </c>
    </row>
    <row r="290" spans="1:6" x14ac:dyDescent="0.2">
      <c r="A290" s="11">
        <v>14</v>
      </c>
      <c r="B290" s="18">
        <v>129</v>
      </c>
      <c r="C290" s="11">
        <v>1</v>
      </c>
      <c r="D290" s="11">
        <f t="shared" si="4"/>
        <v>6.9</v>
      </c>
      <c r="E290" s="11">
        <v>6.7</v>
      </c>
      <c r="F290" s="11">
        <v>7.1</v>
      </c>
    </row>
    <row r="291" spans="1:6" x14ac:dyDescent="0.2">
      <c r="A291" s="11">
        <v>14</v>
      </c>
      <c r="B291" s="18">
        <v>130</v>
      </c>
      <c r="C291" s="11">
        <v>1</v>
      </c>
      <c r="D291" s="11">
        <f t="shared" si="4"/>
        <v>6.1</v>
      </c>
      <c r="E291" s="11">
        <v>5.8</v>
      </c>
      <c r="F291" s="11">
        <v>6.4</v>
      </c>
    </row>
    <row r="292" spans="1:6" x14ac:dyDescent="0.2">
      <c r="A292" s="11">
        <v>14</v>
      </c>
      <c r="B292" s="18">
        <v>131</v>
      </c>
      <c r="C292" s="11">
        <v>1</v>
      </c>
      <c r="D292" s="11">
        <f t="shared" si="4"/>
        <v>5.15</v>
      </c>
      <c r="E292" s="11">
        <v>5</v>
      </c>
      <c r="F292" s="11">
        <v>5.3</v>
      </c>
    </row>
    <row r="293" spans="1:6" x14ac:dyDescent="0.2">
      <c r="A293" s="11">
        <v>14</v>
      </c>
      <c r="B293" s="18">
        <v>132</v>
      </c>
      <c r="C293" s="11">
        <v>1</v>
      </c>
      <c r="D293" s="11">
        <f t="shared" si="4"/>
        <v>4.4000000000000004</v>
      </c>
      <c r="E293" s="11">
        <v>4.2</v>
      </c>
      <c r="F293" s="11">
        <v>4.5999999999999996</v>
      </c>
    </row>
    <row r="294" spans="1:6" x14ac:dyDescent="0.2">
      <c r="A294" s="11">
        <v>14</v>
      </c>
      <c r="B294" s="18">
        <v>133</v>
      </c>
      <c r="C294" s="11">
        <v>1</v>
      </c>
      <c r="D294" s="11">
        <f t="shared" si="4"/>
        <v>3.75</v>
      </c>
      <c r="E294" s="11">
        <v>3.55</v>
      </c>
      <c r="F294" s="11">
        <v>3.95</v>
      </c>
    </row>
    <row r="295" spans="1:6" x14ac:dyDescent="0.2">
      <c r="A295" s="11">
        <v>14</v>
      </c>
      <c r="B295" s="18">
        <v>134</v>
      </c>
      <c r="C295" s="11">
        <v>1</v>
      </c>
      <c r="D295" s="11">
        <f t="shared" si="4"/>
        <v>3.0250000000000004</v>
      </c>
      <c r="E295" s="11">
        <v>2.95</v>
      </c>
      <c r="F295" s="11">
        <v>3.1</v>
      </c>
    </row>
    <row r="296" spans="1:6" x14ac:dyDescent="0.2">
      <c r="A296" s="11">
        <v>14</v>
      </c>
      <c r="B296" s="18">
        <v>135</v>
      </c>
      <c r="C296" s="11">
        <v>1</v>
      </c>
      <c r="D296" s="11">
        <f t="shared" si="4"/>
        <v>2.4749999999999996</v>
      </c>
      <c r="E296" s="11">
        <v>2.36</v>
      </c>
      <c r="F296" s="11">
        <v>2.59</v>
      </c>
    </row>
    <row r="297" spans="1:6" x14ac:dyDescent="0.2">
      <c r="A297" s="11">
        <v>14</v>
      </c>
      <c r="B297" s="18">
        <v>136</v>
      </c>
      <c r="C297" s="11">
        <v>1</v>
      </c>
      <c r="D297" s="11">
        <f t="shared" si="4"/>
        <v>1.95</v>
      </c>
      <c r="E297" s="11">
        <v>1.88</v>
      </c>
      <c r="F297" s="11">
        <v>2.02</v>
      </c>
    </row>
    <row r="298" spans="1:6" x14ac:dyDescent="0.2">
      <c r="A298" s="11">
        <v>14</v>
      </c>
      <c r="B298" s="18">
        <v>137</v>
      </c>
      <c r="C298" s="11">
        <v>1</v>
      </c>
      <c r="D298" s="11">
        <f t="shared" si="4"/>
        <v>1.625</v>
      </c>
      <c r="E298" s="11">
        <v>1.47</v>
      </c>
      <c r="F298" s="11">
        <v>1.78</v>
      </c>
    </row>
    <row r="299" spans="1:6" x14ac:dyDescent="0.2">
      <c r="A299" s="11">
        <v>14</v>
      </c>
      <c r="B299" s="18">
        <v>138</v>
      </c>
      <c r="C299" s="11">
        <v>1</v>
      </c>
      <c r="D299" s="11">
        <f t="shared" si="4"/>
        <v>1.22</v>
      </c>
      <c r="E299" s="11">
        <v>1.1399999999999999</v>
      </c>
      <c r="F299" s="11">
        <v>1.3</v>
      </c>
    </row>
    <row r="300" spans="1:6" x14ac:dyDescent="0.2">
      <c r="A300" s="11">
        <v>14</v>
      </c>
      <c r="B300" s="18">
        <v>139</v>
      </c>
      <c r="C300" s="11">
        <v>1</v>
      </c>
      <c r="D300" s="11">
        <f t="shared" si="4"/>
        <v>1.04</v>
      </c>
      <c r="E300" s="11">
        <v>0.88</v>
      </c>
      <c r="F300" s="11">
        <v>1.2</v>
      </c>
    </row>
    <row r="301" spans="1:6" x14ac:dyDescent="0.2">
      <c r="A301" s="11">
        <v>14</v>
      </c>
      <c r="B301" s="18">
        <v>140</v>
      </c>
      <c r="C301" s="11">
        <v>1</v>
      </c>
      <c r="D301" s="11">
        <f t="shared" si="4"/>
        <v>0.73</v>
      </c>
      <c r="E301" s="11">
        <v>0.65</v>
      </c>
      <c r="F301" s="11">
        <v>0.81</v>
      </c>
    </row>
    <row r="302" spans="1:6" x14ac:dyDescent="0.2">
      <c r="A302" s="11">
        <v>14</v>
      </c>
      <c r="B302" s="18">
        <v>141</v>
      </c>
      <c r="C302" s="11">
        <v>1</v>
      </c>
      <c r="D302" s="11">
        <f t="shared" si="4"/>
        <v>0.59499999999999997</v>
      </c>
      <c r="E302" s="11">
        <v>0.49</v>
      </c>
      <c r="F302" s="11">
        <v>0.7</v>
      </c>
    </row>
    <row r="303" spans="1:6" x14ac:dyDescent="0.2">
      <c r="A303" s="11">
        <v>14</v>
      </c>
      <c r="B303" s="18">
        <v>142</v>
      </c>
      <c r="C303" s="11">
        <v>1</v>
      </c>
      <c r="D303" s="11">
        <f t="shared" si="4"/>
        <v>0.48</v>
      </c>
      <c r="E303" s="11">
        <v>0.38</v>
      </c>
      <c r="F303" s="11">
        <v>0.57999999999999996</v>
      </c>
    </row>
    <row r="304" spans="1:6" x14ac:dyDescent="0.2">
      <c r="A304" s="11">
        <v>14</v>
      </c>
      <c r="B304" s="18">
        <v>143</v>
      </c>
      <c r="C304" s="11">
        <v>1</v>
      </c>
      <c r="D304" s="11">
        <f t="shared" si="4"/>
        <v>0.34499999999999997</v>
      </c>
      <c r="E304" s="11">
        <v>0.28999999999999998</v>
      </c>
      <c r="F304" s="11">
        <v>0.4</v>
      </c>
    </row>
    <row r="305" spans="1:6" x14ac:dyDescent="0.2">
      <c r="A305" s="11">
        <v>14</v>
      </c>
      <c r="B305" s="18">
        <v>144</v>
      </c>
      <c r="C305" s="11">
        <v>1</v>
      </c>
      <c r="D305" s="11">
        <f t="shared" si="4"/>
        <v>0.27999999999999997</v>
      </c>
      <c r="E305" s="11">
        <v>0.21</v>
      </c>
      <c r="F305" s="11">
        <v>0.35</v>
      </c>
    </row>
    <row r="306" spans="1:6" x14ac:dyDescent="0.2">
      <c r="A306" s="11">
        <v>14</v>
      </c>
      <c r="B306" s="18">
        <v>145</v>
      </c>
      <c r="C306" s="11">
        <v>1</v>
      </c>
      <c r="D306" s="11">
        <f t="shared" si="4"/>
        <v>0.24</v>
      </c>
      <c r="E306" s="11">
        <v>0.16</v>
      </c>
      <c r="F306" s="11">
        <v>0.32</v>
      </c>
    </row>
    <row r="307" spans="1:6" x14ac:dyDescent="0.2">
      <c r="A307" s="11">
        <v>14</v>
      </c>
      <c r="B307" s="18">
        <v>146</v>
      </c>
      <c r="C307" s="11">
        <v>1</v>
      </c>
      <c r="D307" s="11">
        <f t="shared" ref="D307:D370" si="5">(F307+E307)/2</f>
        <v>0.22500000000000001</v>
      </c>
      <c r="E307" s="11">
        <v>0.13</v>
      </c>
      <c r="F307" s="11">
        <v>0.32</v>
      </c>
    </row>
    <row r="308" spans="1:6" x14ac:dyDescent="0.2">
      <c r="A308" s="11">
        <v>14</v>
      </c>
      <c r="B308" s="18">
        <v>147</v>
      </c>
      <c r="C308" s="11">
        <v>1</v>
      </c>
      <c r="D308" s="11">
        <f t="shared" si="5"/>
        <v>0.11499999999999999</v>
      </c>
      <c r="E308" s="11">
        <v>0.08</v>
      </c>
      <c r="F308" s="11">
        <v>0.15</v>
      </c>
    </row>
    <row r="309" spans="1:6" x14ac:dyDescent="0.2">
      <c r="A309" s="11">
        <v>14</v>
      </c>
      <c r="B309" s="18">
        <v>148</v>
      </c>
      <c r="C309" s="11">
        <v>1</v>
      </c>
      <c r="D309" s="11">
        <f t="shared" si="5"/>
        <v>0.16999999999999998</v>
      </c>
      <c r="E309" s="11">
        <v>0.04</v>
      </c>
      <c r="F309" s="11">
        <v>0.3</v>
      </c>
    </row>
    <row r="310" spans="1:6" x14ac:dyDescent="0.2">
      <c r="A310" s="11">
        <v>14</v>
      </c>
      <c r="B310" s="18">
        <v>149</v>
      </c>
      <c r="C310" s="11">
        <v>1</v>
      </c>
      <c r="D310" s="11">
        <f t="shared" si="5"/>
        <v>0.155</v>
      </c>
      <c r="E310" s="11">
        <v>0.06</v>
      </c>
      <c r="F310" s="11">
        <v>0.25</v>
      </c>
    </row>
    <row r="311" spans="1:6" x14ac:dyDescent="0.2">
      <c r="A311" s="11">
        <v>14</v>
      </c>
      <c r="B311" s="18">
        <v>150</v>
      </c>
      <c r="C311" s="11">
        <v>1</v>
      </c>
      <c r="D311" s="11">
        <f t="shared" si="5"/>
        <v>8.4999999999999992E-2</v>
      </c>
      <c r="E311" s="11">
        <v>0.05</v>
      </c>
      <c r="F311" s="11">
        <v>0.12</v>
      </c>
    </row>
    <row r="312" spans="1:6" x14ac:dyDescent="0.2">
      <c r="A312" s="11">
        <v>14</v>
      </c>
      <c r="B312" s="18">
        <v>152.5</v>
      </c>
      <c r="C312" s="11">
        <v>1</v>
      </c>
      <c r="D312" s="11">
        <f t="shared" si="5"/>
        <v>7.0000000000000007E-2</v>
      </c>
      <c r="E312" s="11">
        <v>0.03</v>
      </c>
      <c r="F312" s="11">
        <v>0.11</v>
      </c>
    </row>
    <row r="313" spans="1:6" x14ac:dyDescent="0.2">
      <c r="A313" s="11">
        <v>14</v>
      </c>
      <c r="B313" s="18">
        <v>155</v>
      </c>
      <c r="C313" s="11">
        <v>1</v>
      </c>
      <c r="D313" s="11">
        <f t="shared" si="5"/>
        <v>0.14000000000000001</v>
      </c>
      <c r="E313" s="11">
        <v>0</v>
      </c>
      <c r="F313" s="11">
        <v>0.28000000000000003</v>
      </c>
    </row>
    <row r="314" spans="1:6" x14ac:dyDescent="0.2">
      <c r="A314" s="11">
        <v>14</v>
      </c>
      <c r="B314" s="18">
        <v>157.5</v>
      </c>
      <c r="C314" s="11">
        <v>1</v>
      </c>
      <c r="D314" s="11">
        <f t="shared" si="5"/>
        <v>0.08</v>
      </c>
      <c r="E314" s="11">
        <v>0</v>
      </c>
      <c r="F314" s="11">
        <v>0.16</v>
      </c>
    </row>
    <row r="315" spans="1:6" x14ac:dyDescent="0.2">
      <c r="A315" s="11">
        <v>14</v>
      </c>
      <c r="B315" s="18">
        <v>160</v>
      </c>
      <c r="C315" s="11">
        <v>1</v>
      </c>
      <c r="D315" s="11">
        <f t="shared" si="5"/>
        <v>0.06</v>
      </c>
      <c r="E315" s="11">
        <v>0</v>
      </c>
      <c r="F315" s="11">
        <v>0.12</v>
      </c>
    </row>
    <row r="316" spans="1:6" x14ac:dyDescent="0.2">
      <c r="A316" s="11">
        <v>14</v>
      </c>
      <c r="B316" s="18">
        <v>162.5</v>
      </c>
      <c r="C316" s="11">
        <v>1</v>
      </c>
      <c r="D316" s="11">
        <f t="shared" si="5"/>
        <v>9.5000000000000001E-2</v>
      </c>
      <c r="E316" s="11">
        <v>0</v>
      </c>
      <c r="F316" s="11">
        <v>0.19</v>
      </c>
    </row>
    <row r="317" spans="1:6" x14ac:dyDescent="0.2">
      <c r="A317" s="11">
        <v>14</v>
      </c>
      <c r="B317" s="18">
        <v>165</v>
      </c>
      <c r="C317" s="11">
        <v>1</v>
      </c>
      <c r="D317" s="11">
        <f t="shared" si="5"/>
        <v>0.13500000000000001</v>
      </c>
      <c r="E317" s="11">
        <v>0</v>
      </c>
      <c r="F317" s="11">
        <v>0.27</v>
      </c>
    </row>
    <row r="318" spans="1:6" x14ac:dyDescent="0.2">
      <c r="A318" s="11">
        <v>14</v>
      </c>
      <c r="B318" s="18">
        <v>170</v>
      </c>
      <c r="C318" s="11">
        <v>1</v>
      </c>
      <c r="D318" s="11">
        <f t="shared" si="5"/>
        <v>8.5000000000000006E-2</v>
      </c>
      <c r="E318" s="11">
        <v>0</v>
      </c>
      <c r="F318" s="11">
        <v>0.17</v>
      </c>
    </row>
    <row r="319" spans="1:6" x14ac:dyDescent="0.2">
      <c r="A319" s="11">
        <v>14</v>
      </c>
      <c r="B319" s="18">
        <v>175</v>
      </c>
      <c r="C319" s="11">
        <v>1</v>
      </c>
      <c r="D319" s="11">
        <f t="shared" si="5"/>
        <v>0.02</v>
      </c>
      <c r="E319" s="11">
        <v>0</v>
      </c>
      <c r="F319" s="11">
        <v>0.04</v>
      </c>
    </row>
    <row r="320" spans="1:6" x14ac:dyDescent="0.2">
      <c r="A320" s="11">
        <v>21</v>
      </c>
      <c r="B320" s="18">
        <v>100</v>
      </c>
      <c r="C320" s="11">
        <v>1</v>
      </c>
      <c r="D320" s="11">
        <f t="shared" si="5"/>
        <v>35.025000000000006</v>
      </c>
      <c r="E320" s="11">
        <v>33.35</v>
      </c>
      <c r="F320" s="11">
        <v>36.700000000000003</v>
      </c>
    </row>
    <row r="321" spans="1:6" x14ac:dyDescent="0.2">
      <c r="A321" s="11">
        <v>21</v>
      </c>
      <c r="B321" s="18">
        <v>105</v>
      </c>
      <c r="C321" s="11">
        <v>1</v>
      </c>
      <c r="D321" s="11">
        <f t="shared" si="5"/>
        <v>30.675000000000001</v>
      </c>
      <c r="E321" s="11">
        <v>28.65</v>
      </c>
      <c r="F321" s="11">
        <v>32.700000000000003</v>
      </c>
    </row>
    <row r="322" spans="1:6" x14ac:dyDescent="0.2">
      <c r="A322" s="11">
        <v>21</v>
      </c>
      <c r="B322" s="18">
        <v>110</v>
      </c>
      <c r="C322" s="11">
        <v>1</v>
      </c>
      <c r="D322" s="11">
        <f t="shared" si="5"/>
        <v>25.324999999999999</v>
      </c>
      <c r="E322" s="11">
        <v>23.5</v>
      </c>
      <c r="F322" s="11">
        <v>27.15</v>
      </c>
    </row>
    <row r="323" spans="1:6" x14ac:dyDescent="0.2">
      <c r="A323" s="11">
        <v>21</v>
      </c>
      <c r="B323" s="18">
        <v>115</v>
      </c>
      <c r="C323" s="11">
        <v>1</v>
      </c>
      <c r="D323" s="11">
        <f t="shared" si="5"/>
        <v>20.100000000000001</v>
      </c>
      <c r="E323" s="11">
        <v>19</v>
      </c>
      <c r="F323" s="11">
        <v>21.2</v>
      </c>
    </row>
    <row r="324" spans="1:6" x14ac:dyDescent="0.2">
      <c r="A324" s="11">
        <v>21</v>
      </c>
      <c r="B324" s="18">
        <v>120</v>
      </c>
      <c r="C324" s="11">
        <v>1</v>
      </c>
      <c r="D324" s="11">
        <f t="shared" si="5"/>
        <v>15</v>
      </c>
      <c r="E324" s="11">
        <v>14</v>
      </c>
      <c r="F324" s="11">
        <v>16</v>
      </c>
    </row>
    <row r="325" spans="1:6" x14ac:dyDescent="0.2">
      <c r="A325" s="11">
        <v>21</v>
      </c>
      <c r="B325" s="18">
        <v>123</v>
      </c>
      <c r="C325" s="11">
        <v>1</v>
      </c>
      <c r="D325" s="11">
        <f t="shared" si="5"/>
        <v>12.350000000000001</v>
      </c>
      <c r="E325" s="11">
        <v>11.55</v>
      </c>
      <c r="F325" s="11">
        <v>13.15</v>
      </c>
    </row>
    <row r="326" spans="1:6" x14ac:dyDescent="0.2">
      <c r="A326" s="11">
        <v>21</v>
      </c>
      <c r="B326" s="18">
        <v>124</v>
      </c>
      <c r="C326" s="11">
        <v>1</v>
      </c>
      <c r="D326" s="11">
        <f t="shared" si="5"/>
        <v>11.375</v>
      </c>
      <c r="E326" s="11">
        <v>10.3</v>
      </c>
      <c r="F326" s="11">
        <v>12.45</v>
      </c>
    </row>
    <row r="327" spans="1:6" x14ac:dyDescent="0.2">
      <c r="A327" s="11">
        <v>21</v>
      </c>
      <c r="B327" s="18">
        <v>125</v>
      </c>
      <c r="C327" s="11">
        <v>1</v>
      </c>
      <c r="D327" s="11">
        <f t="shared" si="5"/>
        <v>10.7</v>
      </c>
      <c r="E327" s="11">
        <v>9.9499999999999993</v>
      </c>
      <c r="F327" s="11">
        <v>11.45</v>
      </c>
    </row>
    <row r="328" spans="1:6" x14ac:dyDescent="0.2">
      <c r="A328" s="11">
        <v>21</v>
      </c>
      <c r="B328" s="18">
        <v>126</v>
      </c>
      <c r="C328" s="11">
        <v>1</v>
      </c>
      <c r="D328" s="11">
        <f t="shared" si="5"/>
        <v>9.7750000000000004</v>
      </c>
      <c r="E328" s="11">
        <v>9.5500000000000007</v>
      </c>
      <c r="F328" s="11">
        <v>10</v>
      </c>
    </row>
    <row r="329" spans="1:6" x14ac:dyDescent="0.2">
      <c r="A329" s="11">
        <v>21</v>
      </c>
      <c r="B329" s="18">
        <v>127</v>
      </c>
      <c r="C329" s="11">
        <v>1</v>
      </c>
      <c r="D329" s="11">
        <f t="shared" si="5"/>
        <v>9.0749999999999993</v>
      </c>
      <c r="E329" s="11">
        <v>8.6999999999999993</v>
      </c>
      <c r="F329" s="11">
        <v>9.4499999999999993</v>
      </c>
    </row>
    <row r="330" spans="1:6" x14ac:dyDescent="0.2">
      <c r="A330" s="11">
        <v>21</v>
      </c>
      <c r="B330" s="18">
        <v>128</v>
      </c>
      <c r="C330" s="11">
        <v>1</v>
      </c>
      <c r="D330" s="11">
        <f t="shared" si="5"/>
        <v>8.0500000000000007</v>
      </c>
      <c r="E330" s="11">
        <v>7.8</v>
      </c>
      <c r="F330" s="11">
        <v>8.3000000000000007</v>
      </c>
    </row>
    <row r="331" spans="1:6" x14ac:dyDescent="0.2">
      <c r="A331" s="11">
        <v>21</v>
      </c>
      <c r="B331" s="18">
        <v>129</v>
      </c>
      <c r="C331" s="11">
        <v>1</v>
      </c>
      <c r="D331" s="11">
        <f t="shared" si="5"/>
        <v>7.25</v>
      </c>
      <c r="E331" s="11">
        <v>7</v>
      </c>
      <c r="F331" s="11">
        <v>7.5</v>
      </c>
    </row>
    <row r="332" spans="1:6" x14ac:dyDescent="0.2">
      <c r="A332" s="11">
        <v>21</v>
      </c>
      <c r="B332" s="18">
        <v>130</v>
      </c>
      <c r="C332" s="11">
        <v>1</v>
      </c>
      <c r="D332" s="11">
        <f t="shared" si="5"/>
        <v>6.4749999999999996</v>
      </c>
      <c r="E332" s="11">
        <v>6.2</v>
      </c>
      <c r="F332" s="11">
        <v>6.75</v>
      </c>
    </row>
    <row r="333" spans="1:6" x14ac:dyDescent="0.2">
      <c r="A333" s="11">
        <v>21</v>
      </c>
      <c r="B333" s="18">
        <v>131</v>
      </c>
      <c r="C333" s="11">
        <v>1</v>
      </c>
      <c r="D333" s="11">
        <f t="shared" si="5"/>
        <v>5.6750000000000007</v>
      </c>
      <c r="E333" s="11">
        <v>5.4</v>
      </c>
      <c r="F333" s="11">
        <v>5.95</v>
      </c>
    </row>
    <row r="334" spans="1:6" x14ac:dyDescent="0.2">
      <c r="A334" s="11">
        <v>21</v>
      </c>
      <c r="B334" s="18">
        <v>132</v>
      </c>
      <c r="C334" s="11">
        <v>1</v>
      </c>
      <c r="D334" s="11">
        <f t="shared" si="5"/>
        <v>4.9000000000000004</v>
      </c>
      <c r="E334" s="11">
        <v>4.75</v>
      </c>
      <c r="F334" s="11">
        <v>5.05</v>
      </c>
    </row>
    <row r="335" spans="1:6" x14ac:dyDescent="0.2">
      <c r="A335" s="11">
        <v>21</v>
      </c>
      <c r="B335" s="18">
        <v>133</v>
      </c>
      <c r="C335" s="11">
        <v>1</v>
      </c>
      <c r="D335" s="11">
        <f t="shared" si="5"/>
        <v>4.1999999999999993</v>
      </c>
      <c r="E335" s="11">
        <v>4.05</v>
      </c>
      <c r="F335" s="11">
        <v>4.3499999999999996</v>
      </c>
    </row>
    <row r="336" spans="1:6" x14ac:dyDescent="0.2">
      <c r="A336" s="11">
        <v>21</v>
      </c>
      <c r="B336" s="18">
        <v>134</v>
      </c>
      <c r="C336" s="11">
        <v>1</v>
      </c>
      <c r="D336" s="11">
        <f t="shared" si="5"/>
        <v>3.5750000000000002</v>
      </c>
      <c r="E336" s="11">
        <v>3.45</v>
      </c>
      <c r="F336" s="11">
        <v>3.7</v>
      </c>
    </row>
    <row r="337" spans="1:6" x14ac:dyDescent="0.2">
      <c r="A337" s="11">
        <v>21</v>
      </c>
      <c r="B337" s="18">
        <v>135</v>
      </c>
      <c r="C337" s="11">
        <v>1</v>
      </c>
      <c r="D337" s="11">
        <f t="shared" si="5"/>
        <v>3.0300000000000002</v>
      </c>
      <c r="E337" s="11">
        <v>2.91</v>
      </c>
      <c r="F337" s="11">
        <v>3.15</v>
      </c>
    </row>
    <row r="338" spans="1:6" x14ac:dyDescent="0.2">
      <c r="A338" s="11">
        <v>21</v>
      </c>
      <c r="B338" s="18">
        <v>136</v>
      </c>
      <c r="C338" s="11">
        <v>1</v>
      </c>
      <c r="D338" s="11">
        <f t="shared" si="5"/>
        <v>2.5300000000000002</v>
      </c>
      <c r="E338" s="11">
        <v>2.41</v>
      </c>
      <c r="F338" s="11">
        <v>2.65</v>
      </c>
    </row>
    <row r="339" spans="1:6" x14ac:dyDescent="0.2">
      <c r="A339" s="11">
        <v>21</v>
      </c>
      <c r="B339" s="18">
        <v>137</v>
      </c>
      <c r="C339" s="11">
        <v>1</v>
      </c>
      <c r="D339" s="11">
        <f t="shared" si="5"/>
        <v>2.105</v>
      </c>
      <c r="E339" s="11">
        <v>2</v>
      </c>
      <c r="F339" s="11">
        <v>2.21</v>
      </c>
    </row>
    <row r="340" spans="1:6" x14ac:dyDescent="0.2">
      <c r="A340" s="11">
        <v>21</v>
      </c>
      <c r="B340" s="18">
        <v>138</v>
      </c>
      <c r="C340" s="11">
        <v>1</v>
      </c>
      <c r="D340" s="11">
        <f t="shared" si="5"/>
        <v>1.71</v>
      </c>
      <c r="E340" s="11">
        <v>1.62</v>
      </c>
      <c r="F340" s="11">
        <v>1.8</v>
      </c>
    </row>
    <row r="341" spans="1:6" x14ac:dyDescent="0.2">
      <c r="A341" s="11">
        <v>21</v>
      </c>
      <c r="B341" s="18">
        <v>139</v>
      </c>
      <c r="C341" s="11">
        <v>1</v>
      </c>
      <c r="D341" s="11">
        <f t="shared" si="5"/>
        <v>1.385</v>
      </c>
      <c r="E341" s="11">
        <v>1.3</v>
      </c>
      <c r="F341" s="11">
        <v>1.47</v>
      </c>
    </row>
    <row r="342" spans="1:6" x14ac:dyDescent="0.2">
      <c r="A342" s="11">
        <v>21</v>
      </c>
      <c r="B342" s="18">
        <v>140</v>
      </c>
      <c r="C342" s="11">
        <v>1</v>
      </c>
      <c r="D342" s="11">
        <f t="shared" si="5"/>
        <v>1.1299999999999999</v>
      </c>
      <c r="E342" s="11">
        <v>1.04</v>
      </c>
      <c r="F342" s="11">
        <v>1.22</v>
      </c>
    </row>
    <row r="343" spans="1:6" x14ac:dyDescent="0.2">
      <c r="A343" s="11">
        <v>21</v>
      </c>
      <c r="B343" s="18">
        <v>141</v>
      </c>
      <c r="C343" s="11">
        <v>1</v>
      </c>
      <c r="D343" s="11">
        <f t="shared" si="5"/>
        <v>0.90999999999999992</v>
      </c>
      <c r="E343" s="11">
        <v>0.83</v>
      </c>
      <c r="F343" s="11">
        <v>0.99</v>
      </c>
    </row>
    <row r="344" spans="1:6" x14ac:dyDescent="0.2">
      <c r="A344" s="11">
        <v>21</v>
      </c>
      <c r="B344" s="18">
        <v>142</v>
      </c>
      <c r="C344" s="11">
        <v>1</v>
      </c>
      <c r="D344" s="11">
        <f t="shared" si="5"/>
        <v>0.74</v>
      </c>
      <c r="E344" s="11">
        <v>0.68</v>
      </c>
      <c r="F344" s="11">
        <v>0.8</v>
      </c>
    </row>
    <row r="345" spans="1:6" x14ac:dyDescent="0.2">
      <c r="A345" s="11">
        <v>21</v>
      </c>
      <c r="B345" s="18">
        <v>143</v>
      </c>
      <c r="C345" s="11">
        <v>1</v>
      </c>
      <c r="D345" s="11">
        <f t="shared" si="5"/>
        <v>0.63500000000000001</v>
      </c>
      <c r="E345" s="11">
        <v>0.55000000000000004</v>
      </c>
      <c r="F345" s="11">
        <v>0.72</v>
      </c>
    </row>
    <row r="346" spans="1:6" x14ac:dyDescent="0.2">
      <c r="A346" s="11">
        <v>21</v>
      </c>
      <c r="B346" s="18">
        <v>144</v>
      </c>
      <c r="C346" s="11">
        <v>1</v>
      </c>
      <c r="D346" s="11">
        <f t="shared" si="5"/>
        <v>0.505</v>
      </c>
      <c r="E346" s="11">
        <v>0.42</v>
      </c>
      <c r="F346" s="11">
        <v>0.59</v>
      </c>
    </row>
    <row r="347" spans="1:6" x14ac:dyDescent="0.2">
      <c r="A347" s="11">
        <v>21</v>
      </c>
      <c r="B347" s="18">
        <v>145</v>
      </c>
      <c r="C347" s="11">
        <v>1</v>
      </c>
      <c r="D347" s="11">
        <f t="shared" si="5"/>
        <v>0.48499999999999999</v>
      </c>
      <c r="E347" s="11">
        <v>0.34</v>
      </c>
      <c r="F347" s="11">
        <v>0.63</v>
      </c>
    </row>
    <row r="348" spans="1:6" x14ac:dyDescent="0.2">
      <c r="A348" s="11">
        <v>21</v>
      </c>
      <c r="B348" s="18">
        <v>146</v>
      </c>
      <c r="C348" s="11">
        <v>1</v>
      </c>
      <c r="D348" s="11">
        <f t="shared" si="5"/>
        <v>0.41000000000000003</v>
      </c>
      <c r="E348" s="11">
        <v>0.26</v>
      </c>
      <c r="F348" s="11">
        <v>0.56000000000000005</v>
      </c>
    </row>
    <row r="349" spans="1:6" x14ac:dyDescent="0.2">
      <c r="A349" s="11">
        <v>21</v>
      </c>
      <c r="B349" s="18">
        <v>147</v>
      </c>
      <c r="C349" s="11">
        <v>1</v>
      </c>
      <c r="D349" s="11">
        <f t="shared" si="5"/>
        <v>0.27</v>
      </c>
      <c r="E349" s="11">
        <v>0.23</v>
      </c>
      <c r="F349" s="11">
        <v>0.31</v>
      </c>
    </row>
    <row r="350" spans="1:6" x14ac:dyDescent="0.2">
      <c r="A350" s="11">
        <v>21</v>
      </c>
      <c r="B350" s="18">
        <v>148</v>
      </c>
      <c r="C350" s="11">
        <v>1</v>
      </c>
      <c r="D350" s="11">
        <f t="shared" si="5"/>
        <v>0.27</v>
      </c>
      <c r="E350" s="11">
        <v>0.14000000000000001</v>
      </c>
      <c r="F350" s="11">
        <v>0.4</v>
      </c>
    </row>
    <row r="351" spans="1:6" x14ac:dyDescent="0.2">
      <c r="A351" s="11">
        <v>21</v>
      </c>
      <c r="B351" s="18">
        <v>149</v>
      </c>
      <c r="C351" s="11">
        <v>1</v>
      </c>
      <c r="D351" s="11">
        <f t="shared" si="5"/>
        <v>0.19</v>
      </c>
      <c r="E351" s="11">
        <v>0.15</v>
      </c>
      <c r="F351" s="11">
        <v>0.23</v>
      </c>
    </row>
    <row r="352" spans="1:6" x14ac:dyDescent="0.2">
      <c r="A352" s="11">
        <v>21</v>
      </c>
      <c r="B352" s="18">
        <v>150</v>
      </c>
      <c r="C352" s="11">
        <v>1</v>
      </c>
      <c r="D352" s="11">
        <f t="shared" si="5"/>
        <v>0.18000000000000002</v>
      </c>
      <c r="E352" s="11">
        <v>0.02</v>
      </c>
      <c r="F352" s="11">
        <v>0.34</v>
      </c>
    </row>
    <row r="353" spans="1:6" x14ac:dyDescent="0.2">
      <c r="A353" s="11">
        <v>21</v>
      </c>
      <c r="B353" s="18">
        <v>152.5</v>
      </c>
      <c r="C353" s="11">
        <v>1</v>
      </c>
      <c r="D353" s="11">
        <f t="shared" si="5"/>
        <v>0.18</v>
      </c>
      <c r="E353" s="11">
        <v>0.05</v>
      </c>
      <c r="F353" s="11">
        <v>0.31</v>
      </c>
    </row>
    <row r="354" spans="1:6" x14ac:dyDescent="0.2">
      <c r="A354" s="11">
        <v>21</v>
      </c>
      <c r="B354" s="18">
        <v>155</v>
      </c>
      <c r="C354" s="11">
        <v>1</v>
      </c>
      <c r="D354" s="11">
        <f t="shared" si="5"/>
        <v>0.16500000000000001</v>
      </c>
      <c r="E354" s="11">
        <v>0.02</v>
      </c>
      <c r="F354" s="11">
        <v>0.31</v>
      </c>
    </row>
    <row r="355" spans="1:6" x14ac:dyDescent="0.2">
      <c r="A355" s="11">
        <v>21</v>
      </c>
      <c r="B355" s="18">
        <v>157.5</v>
      </c>
      <c r="C355" s="11">
        <v>1</v>
      </c>
      <c r="D355" s="11">
        <f t="shared" si="5"/>
        <v>0.17499999999999999</v>
      </c>
      <c r="E355" s="11">
        <v>0.04</v>
      </c>
      <c r="F355" s="11">
        <v>0.31</v>
      </c>
    </row>
    <row r="356" spans="1:6" x14ac:dyDescent="0.2">
      <c r="A356" s="11">
        <v>21</v>
      </c>
      <c r="B356" s="18">
        <v>160</v>
      </c>
      <c r="C356" s="11">
        <v>1</v>
      </c>
      <c r="D356" s="11">
        <f t="shared" si="5"/>
        <v>0.08</v>
      </c>
      <c r="E356" s="11">
        <v>0.02</v>
      </c>
      <c r="F356" s="11">
        <v>0.14000000000000001</v>
      </c>
    </row>
    <row r="357" spans="1:6" x14ac:dyDescent="0.2">
      <c r="A357" s="11">
        <v>21</v>
      </c>
      <c r="B357" s="18">
        <v>162.5</v>
      </c>
      <c r="C357" s="11">
        <v>1</v>
      </c>
      <c r="D357" s="11">
        <f t="shared" si="5"/>
        <v>0.15500000000000003</v>
      </c>
      <c r="E357" s="11">
        <v>0.03</v>
      </c>
      <c r="F357" s="11">
        <v>0.28000000000000003</v>
      </c>
    </row>
    <row r="358" spans="1:6" x14ac:dyDescent="0.2">
      <c r="A358" s="11">
        <v>21</v>
      </c>
      <c r="B358" s="18">
        <v>165</v>
      </c>
      <c r="C358" s="11">
        <v>1</v>
      </c>
      <c r="D358" s="11">
        <f t="shared" si="5"/>
        <v>0.155</v>
      </c>
      <c r="E358" s="11">
        <v>0</v>
      </c>
      <c r="F358" s="11">
        <v>0.31</v>
      </c>
    </row>
    <row r="359" spans="1:6" x14ac:dyDescent="0.2">
      <c r="A359" s="11">
        <v>21</v>
      </c>
      <c r="B359" s="18">
        <v>170</v>
      </c>
      <c r="C359" s="11">
        <v>1</v>
      </c>
      <c r="D359" s="11">
        <f t="shared" si="5"/>
        <v>0.155</v>
      </c>
      <c r="E359" s="11">
        <v>0.01</v>
      </c>
      <c r="F359" s="11">
        <v>0.3</v>
      </c>
    </row>
    <row r="360" spans="1:6" x14ac:dyDescent="0.2">
      <c r="A360" s="11">
        <v>21</v>
      </c>
      <c r="B360" s="18">
        <v>175</v>
      </c>
      <c r="C360" s="11">
        <v>1</v>
      </c>
      <c r="D360" s="11">
        <f t="shared" si="5"/>
        <v>0</v>
      </c>
      <c r="E360" s="11">
        <v>0</v>
      </c>
      <c r="F360" s="11">
        <v>0</v>
      </c>
    </row>
    <row r="361" spans="1:6" x14ac:dyDescent="0.2">
      <c r="A361" s="11">
        <v>28</v>
      </c>
      <c r="B361" s="18">
        <v>120</v>
      </c>
      <c r="C361" s="11">
        <v>1</v>
      </c>
      <c r="D361" s="11">
        <f t="shared" si="5"/>
        <v>15.05</v>
      </c>
      <c r="E361" s="11">
        <v>13.85</v>
      </c>
      <c r="F361" s="11">
        <v>16.25</v>
      </c>
    </row>
    <row r="362" spans="1:6" x14ac:dyDescent="0.2">
      <c r="A362" s="11">
        <v>28</v>
      </c>
      <c r="B362" s="18">
        <v>122</v>
      </c>
      <c r="C362" s="11">
        <v>1</v>
      </c>
      <c r="D362" s="11">
        <f t="shared" si="5"/>
        <v>13.100000000000001</v>
      </c>
      <c r="E362" s="11">
        <v>12.05</v>
      </c>
      <c r="F362" s="11">
        <v>14.15</v>
      </c>
    </row>
    <row r="363" spans="1:6" x14ac:dyDescent="0.2">
      <c r="A363" s="11">
        <v>28</v>
      </c>
      <c r="B363" s="18">
        <v>123</v>
      </c>
      <c r="C363" s="11">
        <v>1</v>
      </c>
      <c r="D363" s="11">
        <f t="shared" si="5"/>
        <v>12.525</v>
      </c>
      <c r="E363" s="11">
        <v>11.8</v>
      </c>
      <c r="F363" s="11">
        <v>13.25</v>
      </c>
    </row>
    <row r="364" spans="1:6" x14ac:dyDescent="0.2">
      <c r="A364" s="11">
        <v>28</v>
      </c>
      <c r="B364" s="18">
        <v>125</v>
      </c>
      <c r="C364" s="11">
        <v>1</v>
      </c>
      <c r="D364" s="11">
        <f t="shared" si="5"/>
        <v>10.850000000000001</v>
      </c>
      <c r="E364" s="11">
        <v>10.3</v>
      </c>
      <c r="F364" s="11">
        <v>11.4</v>
      </c>
    </row>
    <row r="365" spans="1:6" x14ac:dyDescent="0.2">
      <c r="A365" s="11">
        <v>28</v>
      </c>
      <c r="B365" s="18">
        <v>126</v>
      </c>
      <c r="C365" s="11">
        <v>1</v>
      </c>
      <c r="D365" s="11">
        <f t="shared" si="5"/>
        <v>10.15</v>
      </c>
      <c r="E365" s="11">
        <v>9.9</v>
      </c>
      <c r="F365" s="11">
        <v>10.4</v>
      </c>
    </row>
    <row r="366" spans="1:6" x14ac:dyDescent="0.2">
      <c r="A366" s="11">
        <v>28</v>
      </c>
      <c r="B366" s="18">
        <v>128</v>
      </c>
      <c r="C366" s="11">
        <v>1</v>
      </c>
      <c r="D366" s="11">
        <f t="shared" si="5"/>
        <v>8.375</v>
      </c>
      <c r="E366" s="11">
        <v>8.15</v>
      </c>
      <c r="F366" s="11">
        <v>8.6</v>
      </c>
    </row>
    <row r="367" spans="1:6" x14ac:dyDescent="0.2">
      <c r="A367" s="11">
        <v>28</v>
      </c>
      <c r="B367" s="18">
        <v>129</v>
      </c>
      <c r="C367" s="11">
        <v>1</v>
      </c>
      <c r="D367" s="11">
        <f t="shared" si="5"/>
        <v>7.5750000000000002</v>
      </c>
      <c r="E367" s="11">
        <v>7.2</v>
      </c>
      <c r="F367" s="11">
        <v>7.95</v>
      </c>
    </row>
    <row r="368" spans="1:6" x14ac:dyDescent="0.2">
      <c r="A368" s="11">
        <v>28</v>
      </c>
      <c r="B368" s="18">
        <v>130</v>
      </c>
      <c r="C368" s="11">
        <v>1</v>
      </c>
      <c r="D368" s="11">
        <f t="shared" si="5"/>
        <v>6.8249999999999993</v>
      </c>
      <c r="E368" s="11">
        <v>6.55</v>
      </c>
      <c r="F368" s="11">
        <v>7.1</v>
      </c>
    </row>
    <row r="369" spans="1:6" x14ac:dyDescent="0.2">
      <c r="A369" s="11">
        <v>28</v>
      </c>
      <c r="B369" s="18">
        <v>131</v>
      </c>
      <c r="C369" s="11">
        <v>1</v>
      </c>
      <c r="D369" s="11">
        <f t="shared" si="5"/>
        <v>6.0250000000000004</v>
      </c>
      <c r="E369" s="11">
        <v>5.8</v>
      </c>
      <c r="F369" s="11">
        <v>6.25</v>
      </c>
    </row>
    <row r="370" spans="1:6" x14ac:dyDescent="0.2">
      <c r="A370" s="11">
        <v>28</v>
      </c>
      <c r="B370" s="18">
        <v>132</v>
      </c>
      <c r="C370" s="11">
        <v>1</v>
      </c>
      <c r="D370" s="11">
        <f t="shared" si="5"/>
        <v>5.4749999999999996</v>
      </c>
      <c r="E370" s="11">
        <v>5.2</v>
      </c>
      <c r="F370" s="11">
        <v>5.75</v>
      </c>
    </row>
    <row r="371" spans="1:6" x14ac:dyDescent="0.2">
      <c r="A371" s="11">
        <v>28</v>
      </c>
      <c r="B371" s="18">
        <v>133</v>
      </c>
      <c r="C371" s="11">
        <v>1</v>
      </c>
      <c r="D371" s="11">
        <f t="shared" ref="D371:D434" si="6">(F371+E371)/2</f>
        <v>4.6749999999999998</v>
      </c>
      <c r="E371" s="11">
        <v>4.55</v>
      </c>
      <c r="F371" s="11">
        <v>4.8</v>
      </c>
    </row>
    <row r="372" spans="1:6" x14ac:dyDescent="0.2">
      <c r="A372" s="11">
        <v>28</v>
      </c>
      <c r="B372" s="18">
        <v>134</v>
      </c>
      <c r="C372" s="11">
        <v>1</v>
      </c>
      <c r="D372" s="11">
        <f t="shared" si="6"/>
        <v>4.0750000000000002</v>
      </c>
      <c r="E372" s="11">
        <v>3.95</v>
      </c>
      <c r="F372" s="11">
        <v>4.2</v>
      </c>
    </row>
    <row r="373" spans="1:6" x14ac:dyDescent="0.2">
      <c r="A373" s="11">
        <v>28</v>
      </c>
      <c r="B373" s="18">
        <v>135</v>
      </c>
      <c r="C373" s="11">
        <v>1</v>
      </c>
      <c r="D373" s="11">
        <f t="shared" si="6"/>
        <v>3.5249999999999999</v>
      </c>
      <c r="E373" s="11">
        <v>3.4</v>
      </c>
      <c r="F373" s="11">
        <v>3.65</v>
      </c>
    </row>
    <row r="374" spans="1:6" x14ac:dyDescent="0.2">
      <c r="A374" s="11">
        <v>28</v>
      </c>
      <c r="B374" s="18">
        <v>136</v>
      </c>
      <c r="C374" s="11">
        <v>1</v>
      </c>
      <c r="D374" s="11">
        <f t="shared" si="6"/>
        <v>3.01</v>
      </c>
      <c r="E374" s="11">
        <v>2.87</v>
      </c>
      <c r="F374" s="11">
        <v>3.15</v>
      </c>
    </row>
    <row r="375" spans="1:6" x14ac:dyDescent="0.2">
      <c r="A375" s="11">
        <v>28</v>
      </c>
      <c r="B375" s="18">
        <v>137</v>
      </c>
      <c r="C375" s="11">
        <v>1</v>
      </c>
      <c r="D375" s="11">
        <f t="shared" si="6"/>
        <v>2.5549999999999997</v>
      </c>
      <c r="E375" s="11">
        <v>2.42</v>
      </c>
      <c r="F375" s="11">
        <v>2.69</v>
      </c>
    </row>
    <row r="376" spans="1:6" x14ac:dyDescent="0.2">
      <c r="A376" s="11">
        <v>28</v>
      </c>
      <c r="B376" s="18">
        <v>138</v>
      </c>
      <c r="C376" s="11">
        <v>1</v>
      </c>
      <c r="D376" s="11">
        <f t="shared" si="6"/>
        <v>2.165</v>
      </c>
      <c r="E376" s="11">
        <v>2.0299999999999998</v>
      </c>
      <c r="F376" s="11">
        <v>2.2999999999999998</v>
      </c>
    </row>
    <row r="377" spans="1:6" x14ac:dyDescent="0.2">
      <c r="A377" s="11">
        <v>28</v>
      </c>
      <c r="B377" s="18">
        <v>139</v>
      </c>
      <c r="C377" s="11">
        <v>1</v>
      </c>
      <c r="D377" s="11">
        <f t="shared" si="6"/>
        <v>1.8699999999999999</v>
      </c>
      <c r="E377" s="11">
        <v>1.69</v>
      </c>
      <c r="F377" s="11">
        <v>2.0499999999999998</v>
      </c>
    </row>
    <row r="378" spans="1:6" x14ac:dyDescent="0.2">
      <c r="A378" s="11">
        <v>28</v>
      </c>
      <c r="B378" s="18">
        <v>140</v>
      </c>
      <c r="C378" s="11">
        <v>1</v>
      </c>
      <c r="D378" s="11">
        <f t="shared" si="6"/>
        <v>1.65</v>
      </c>
      <c r="E378" s="11">
        <v>1.47</v>
      </c>
      <c r="F378" s="11">
        <v>1.83</v>
      </c>
    </row>
    <row r="379" spans="1:6" x14ac:dyDescent="0.2">
      <c r="A379" s="11">
        <v>28</v>
      </c>
      <c r="B379" s="18">
        <v>141</v>
      </c>
      <c r="C379" s="11">
        <v>1</v>
      </c>
      <c r="D379" s="11">
        <f t="shared" si="6"/>
        <v>1.35</v>
      </c>
      <c r="E379" s="11">
        <v>1.1599999999999999</v>
      </c>
      <c r="F379" s="11">
        <v>1.54</v>
      </c>
    </row>
    <row r="380" spans="1:6" x14ac:dyDescent="0.2">
      <c r="A380" s="11">
        <v>28</v>
      </c>
      <c r="B380" s="18">
        <v>142</v>
      </c>
      <c r="C380" s="11">
        <v>1</v>
      </c>
      <c r="D380" s="11">
        <f t="shared" si="6"/>
        <v>1.0899999999999999</v>
      </c>
      <c r="E380" s="11">
        <v>0.99</v>
      </c>
      <c r="F380" s="11">
        <v>1.19</v>
      </c>
    </row>
    <row r="381" spans="1:6" x14ac:dyDescent="0.2">
      <c r="A381" s="11">
        <v>28</v>
      </c>
      <c r="B381" s="18">
        <v>143</v>
      </c>
      <c r="C381" s="11">
        <v>1</v>
      </c>
      <c r="D381" s="11">
        <f t="shared" si="6"/>
        <v>0.63</v>
      </c>
      <c r="E381" s="11">
        <v>0.28000000000000003</v>
      </c>
      <c r="F381" s="11">
        <v>0.98</v>
      </c>
    </row>
    <row r="382" spans="1:6" x14ac:dyDescent="0.2">
      <c r="A382" s="11">
        <v>28</v>
      </c>
      <c r="B382" s="18">
        <v>144</v>
      </c>
      <c r="C382" s="11">
        <v>1</v>
      </c>
      <c r="D382" s="11">
        <f t="shared" si="6"/>
        <v>0.57499999999999996</v>
      </c>
      <c r="E382" s="11">
        <v>0.33</v>
      </c>
      <c r="F382" s="11">
        <v>0.82</v>
      </c>
    </row>
    <row r="383" spans="1:6" x14ac:dyDescent="0.2">
      <c r="A383" s="11">
        <v>28</v>
      </c>
      <c r="B383" s="18">
        <v>145</v>
      </c>
      <c r="C383" s="11">
        <v>1</v>
      </c>
      <c r="D383" s="11">
        <f t="shared" si="6"/>
        <v>0.68500000000000005</v>
      </c>
      <c r="E383" s="11">
        <v>0.54</v>
      </c>
      <c r="F383" s="11">
        <v>0.83</v>
      </c>
    </row>
    <row r="384" spans="1:6" x14ac:dyDescent="0.2">
      <c r="A384" s="11">
        <v>28</v>
      </c>
      <c r="B384" s="18">
        <v>146</v>
      </c>
      <c r="C384" s="11">
        <v>1</v>
      </c>
      <c r="D384" s="11">
        <f t="shared" si="6"/>
        <v>0.55499999999999994</v>
      </c>
      <c r="E384" s="11">
        <v>0.37</v>
      </c>
      <c r="F384" s="11">
        <v>0.74</v>
      </c>
    </row>
    <row r="385" spans="1:6" x14ac:dyDescent="0.2">
      <c r="A385" s="11">
        <v>28</v>
      </c>
      <c r="B385" s="18">
        <v>150</v>
      </c>
      <c r="C385" s="11">
        <v>1</v>
      </c>
      <c r="D385" s="11">
        <f t="shared" si="6"/>
        <v>0.28999999999999998</v>
      </c>
      <c r="E385" s="11">
        <v>0.21</v>
      </c>
      <c r="F385" s="11">
        <v>0.37</v>
      </c>
    </row>
    <row r="386" spans="1:6" x14ac:dyDescent="0.2">
      <c r="A386" s="11">
        <v>28</v>
      </c>
      <c r="B386" s="18">
        <v>155</v>
      </c>
      <c r="C386" s="11">
        <v>1</v>
      </c>
      <c r="D386" s="11">
        <f t="shared" si="6"/>
        <v>0.14000000000000001</v>
      </c>
      <c r="E386" s="11">
        <v>0.1</v>
      </c>
      <c r="F386" s="11">
        <v>0.18</v>
      </c>
    </row>
    <row r="387" spans="1:6" x14ac:dyDescent="0.2">
      <c r="A387" s="11">
        <v>28</v>
      </c>
      <c r="B387" s="18">
        <v>160</v>
      </c>
      <c r="C387" s="11">
        <v>1</v>
      </c>
      <c r="D387" s="11">
        <f t="shared" si="6"/>
        <v>0</v>
      </c>
      <c r="E387" s="11">
        <v>0</v>
      </c>
      <c r="F387" s="11">
        <v>0</v>
      </c>
    </row>
    <row r="388" spans="1:6" x14ac:dyDescent="0.2">
      <c r="A388" s="11">
        <v>28</v>
      </c>
      <c r="B388" s="18">
        <v>170</v>
      </c>
      <c r="C388" s="11">
        <v>1</v>
      </c>
      <c r="D388" s="11">
        <f t="shared" si="6"/>
        <v>1.07</v>
      </c>
      <c r="E388" s="11">
        <v>0</v>
      </c>
      <c r="F388" s="11">
        <v>2.14</v>
      </c>
    </row>
    <row r="389" spans="1:6" x14ac:dyDescent="0.2">
      <c r="A389" s="11">
        <v>35</v>
      </c>
      <c r="B389" s="18">
        <v>120</v>
      </c>
      <c r="C389" s="11">
        <v>1</v>
      </c>
      <c r="D389" s="11">
        <f t="shared" si="6"/>
        <v>0</v>
      </c>
      <c r="E389" s="11">
        <v>0</v>
      </c>
      <c r="F389" s="11">
        <v>0</v>
      </c>
    </row>
    <row r="390" spans="1:6" x14ac:dyDescent="0.2">
      <c r="A390" s="11">
        <v>35</v>
      </c>
      <c r="B390" s="18">
        <v>124</v>
      </c>
      <c r="C390" s="11">
        <v>1</v>
      </c>
      <c r="D390" s="11">
        <f t="shared" si="6"/>
        <v>0</v>
      </c>
      <c r="E390" s="11">
        <v>0</v>
      </c>
      <c r="F390" s="11">
        <v>0</v>
      </c>
    </row>
    <row r="391" spans="1:6" x14ac:dyDescent="0.2">
      <c r="A391" s="11">
        <v>35</v>
      </c>
      <c r="B391" s="18">
        <v>125</v>
      </c>
      <c r="C391" s="11">
        <v>1</v>
      </c>
      <c r="D391" s="11">
        <f t="shared" si="6"/>
        <v>0</v>
      </c>
      <c r="E391" s="11">
        <v>0</v>
      </c>
      <c r="F391" s="11">
        <v>0</v>
      </c>
    </row>
    <row r="392" spans="1:6" x14ac:dyDescent="0.2">
      <c r="A392" s="11">
        <v>35</v>
      </c>
      <c r="B392" s="18">
        <v>127</v>
      </c>
      <c r="C392" s="11">
        <v>1</v>
      </c>
      <c r="D392" s="11">
        <f t="shared" si="6"/>
        <v>9.5249999999999986</v>
      </c>
      <c r="E392" s="11">
        <v>9.1999999999999993</v>
      </c>
      <c r="F392" s="11">
        <v>9.85</v>
      </c>
    </row>
    <row r="393" spans="1:6" x14ac:dyDescent="0.2">
      <c r="A393" s="11">
        <v>35</v>
      </c>
      <c r="B393" s="18">
        <v>129</v>
      </c>
      <c r="C393" s="11">
        <v>1</v>
      </c>
      <c r="D393" s="11">
        <f t="shared" si="6"/>
        <v>0</v>
      </c>
      <c r="E393" s="11">
        <v>0</v>
      </c>
      <c r="F393" s="11">
        <v>0</v>
      </c>
    </row>
    <row r="394" spans="1:6" x14ac:dyDescent="0.2">
      <c r="A394" s="11">
        <v>35</v>
      </c>
      <c r="B394" s="18">
        <v>130</v>
      </c>
      <c r="C394" s="11">
        <v>1</v>
      </c>
      <c r="D394" s="11">
        <f t="shared" si="6"/>
        <v>7.15</v>
      </c>
      <c r="E394" s="11">
        <v>6.95</v>
      </c>
      <c r="F394" s="11">
        <v>7.35</v>
      </c>
    </row>
    <row r="395" spans="1:6" x14ac:dyDescent="0.2">
      <c r="A395" s="11">
        <v>35</v>
      </c>
      <c r="B395" s="18">
        <v>132</v>
      </c>
      <c r="C395" s="11">
        <v>1</v>
      </c>
      <c r="D395" s="11">
        <f t="shared" si="6"/>
        <v>0</v>
      </c>
      <c r="E395" s="11">
        <v>0</v>
      </c>
      <c r="F395" s="11">
        <v>0</v>
      </c>
    </row>
    <row r="396" spans="1:6" x14ac:dyDescent="0.2">
      <c r="A396" s="11">
        <v>35</v>
      </c>
      <c r="B396" s="18">
        <v>133</v>
      </c>
      <c r="C396" s="11">
        <v>1</v>
      </c>
      <c r="D396" s="11">
        <f t="shared" si="6"/>
        <v>5.05</v>
      </c>
      <c r="E396" s="11">
        <v>4.8499999999999996</v>
      </c>
      <c r="F396" s="11">
        <v>5.25</v>
      </c>
    </row>
    <row r="397" spans="1:6" x14ac:dyDescent="0.2">
      <c r="A397" s="11">
        <v>35</v>
      </c>
      <c r="B397" s="18">
        <v>134</v>
      </c>
      <c r="C397" s="11">
        <v>1</v>
      </c>
      <c r="D397" s="11">
        <f t="shared" si="6"/>
        <v>4.75</v>
      </c>
      <c r="E397" s="11">
        <v>4.3499999999999996</v>
      </c>
      <c r="F397" s="11">
        <v>5.15</v>
      </c>
    </row>
    <row r="398" spans="1:6" x14ac:dyDescent="0.2">
      <c r="A398" s="11">
        <v>35</v>
      </c>
      <c r="B398" s="18">
        <v>135</v>
      </c>
      <c r="C398" s="11">
        <v>1</v>
      </c>
      <c r="D398" s="11">
        <f t="shared" si="6"/>
        <v>3.875</v>
      </c>
      <c r="E398" s="11">
        <v>3.7</v>
      </c>
      <c r="F398" s="11">
        <v>4.05</v>
      </c>
    </row>
    <row r="399" spans="1:6" x14ac:dyDescent="0.2">
      <c r="A399" s="11">
        <v>35</v>
      </c>
      <c r="B399" s="18">
        <v>136</v>
      </c>
      <c r="C399" s="11">
        <v>1</v>
      </c>
      <c r="D399" s="11">
        <f t="shared" si="6"/>
        <v>3.5</v>
      </c>
      <c r="E399" s="11">
        <v>3.1</v>
      </c>
      <c r="F399" s="11">
        <v>3.9</v>
      </c>
    </row>
    <row r="400" spans="1:6" x14ac:dyDescent="0.2">
      <c r="A400" s="11">
        <v>35</v>
      </c>
      <c r="B400" s="18">
        <v>137</v>
      </c>
      <c r="C400" s="11">
        <v>1</v>
      </c>
      <c r="D400" s="11">
        <f t="shared" si="6"/>
        <v>0</v>
      </c>
      <c r="E400" s="11">
        <v>0</v>
      </c>
      <c r="F400" s="11">
        <v>0</v>
      </c>
    </row>
    <row r="401" spans="1:6" x14ac:dyDescent="0.2">
      <c r="A401" s="11">
        <v>35</v>
      </c>
      <c r="B401" s="18">
        <v>138</v>
      </c>
      <c r="C401" s="11">
        <v>1</v>
      </c>
      <c r="D401" s="11">
        <f t="shared" si="6"/>
        <v>0</v>
      </c>
      <c r="E401" s="11">
        <v>0</v>
      </c>
      <c r="F401" s="11">
        <v>0</v>
      </c>
    </row>
    <row r="402" spans="1:6" x14ac:dyDescent="0.2">
      <c r="A402" s="11">
        <v>35</v>
      </c>
      <c r="B402" s="18">
        <v>139</v>
      </c>
      <c r="C402" s="11">
        <v>1</v>
      </c>
      <c r="D402" s="11">
        <f t="shared" si="6"/>
        <v>0</v>
      </c>
      <c r="E402" s="11">
        <v>0</v>
      </c>
      <c r="F402" s="11">
        <v>0</v>
      </c>
    </row>
    <row r="403" spans="1:6" x14ac:dyDescent="0.2">
      <c r="A403" s="11">
        <v>35</v>
      </c>
      <c r="B403" s="18">
        <v>140</v>
      </c>
      <c r="C403" s="11">
        <v>1</v>
      </c>
      <c r="D403" s="11">
        <f t="shared" si="6"/>
        <v>2.0649999999999999</v>
      </c>
      <c r="E403" s="11">
        <v>1.8</v>
      </c>
      <c r="F403" s="11">
        <v>2.33</v>
      </c>
    </row>
    <row r="404" spans="1:6" x14ac:dyDescent="0.2">
      <c r="A404" s="11">
        <v>35</v>
      </c>
      <c r="B404" s="18">
        <v>141</v>
      </c>
      <c r="C404" s="11">
        <v>1</v>
      </c>
      <c r="D404" s="11">
        <f t="shared" si="6"/>
        <v>0</v>
      </c>
      <c r="E404" s="11">
        <v>0</v>
      </c>
      <c r="F404" s="11">
        <v>0</v>
      </c>
    </row>
    <row r="405" spans="1:6" x14ac:dyDescent="0.2">
      <c r="A405" s="11">
        <v>35</v>
      </c>
      <c r="B405" s="18">
        <v>142</v>
      </c>
      <c r="C405" s="11">
        <v>1</v>
      </c>
      <c r="D405" s="11">
        <f t="shared" si="6"/>
        <v>0</v>
      </c>
      <c r="E405" s="11">
        <v>0</v>
      </c>
      <c r="F405" s="11">
        <v>0</v>
      </c>
    </row>
    <row r="406" spans="1:6" x14ac:dyDescent="0.2">
      <c r="A406" s="11">
        <v>35</v>
      </c>
      <c r="B406" s="18">
        <v>143</v>
      </c>
      <c r="C406" s="11">
        <v>1</v>
      </c>
      <c r="D406" s="11">
        <f t="shared" si="6"/>
        <v>1.24</v>
      </c>
      <c r="E406" s="11">
        <v>1.03</v>
      </c>
      <c r="F406" s="11">
        <v>1.45</v>
      </c>
    </row>
    <row r="407" spans="1:6" x14ac:dyDescent="0.2">
      <c r="A407" s="11">
        <v>35</v>
      </c>
      <c r="B407" s="18">
        <v>144</v>
      </c>
      <c r="C407" s="11">
        <v>1</v>
      </c>
      <c r="D407" s="11">
        <f t="shared" si="6"/>
        <v>0</v>
      </c>
      <c r="E407" s="11">
        <v>0</v>
      </c>
      <c r="F407" s="11">
        <v>0</v>
      </c>
    </row>
    <row r="408" spans="1:6" x14ac:dyDescent="0.2">
      <c r="A408" s="11">
        <v>35</v>
      </c>
      <c r="B408" s="18">
        <v>145</v>
      </c>
      <c r="C408" s="11">
        <v>1</v>
      </c>
      <c r="D408" s="11">
        <f t="shared" si="6"/>
        <v>0</v>
      </c>
      <c r="E408" s="11">
        <v>0</v>
      </c>
      <c r="F408" s="11">
        <v>0</v>
      </c>
    </row>
    <row r="409" spans="1:6" x14ac:dyDescent="0.2">
      <c r="A409" s="11">
        <v>35</v>
      </c>
      <c r="B409" s="18">
        <v>146</v>
      </c>
      <c r="C409" s="11">
        <v>1</v>
      </c>
      <c r="D409" s="11">
        <f t="shared" si="6"/>
        <v>0.745</v>
      </c>
      <c r="E409" s="11">
        <v>0.56999999999999995</v>
      </c>
      <c r="F409" s="11">
        <v>0.92</v>
      </c>
    </row>
    <row r="410" spans="1:6" x14ac:dyDescent="0.2">
      <c r="A410" s="11">
        <v>35</v>
      </c>
      <c r="B410" s="18">
        <v>155</v>
      </c>
      <c r="C410" s="11">
        <v>1</v>
      </c>
      <c r="D410" s="11">
        <f t="shared" si="6"/>
        <v>0</v>
      </c>
      <c r="E410" s="11">
        <v>0</v>
      </c>
      <c r="F410" s="11">
        <v>0</v>
      </c>
    </row>
    <row r="411" spans="1:6" x14ac:dyDescent="0.2">
      <c r="A411" s="11">
        <v>35</v>
      </c>
      <c r="B411" s="18">
        <v>165</v>
      </c>
      <c r="C411" s="11">
        <v>1</v>
      </c>
      <c r="D411" s="11">
        <f t="shared" si="6"/>
        <v>0</v>
      </c>
      <c r="E411" s="11">
        <v>0</v>
      </c>
      <c r="F411" s="11">
        <v>0</v>
      </c>
    </row>
    <row r="412" spans="1:6" x14ac:dyDescent="0.2">
      <c r="A412" s="11">
        <v>42</v>
      </c>
      <c r="B412" s="18">
        <v>100</v>
      </c>
      <c r="C412" s="11">
        <v>1</v>
      </c>
      <c r="D412" s="11">
        <f t="shared" si="6"/>
        <v>35.25</v>
      </c>
      <c r="E412" s="11">
        <v>33.450000000000003</v>
      </c>
      <c r="F412" s="11">
        <v>37.049999999999997</v>
      </c>
    </row>
    <row r="413" spans="1:6" x14ac:dyDescent="0.2">
      <c r="A413" s="11">
        <v>42</v>
      </c>
      <c r="B413" s="18">
        <v>110</v>
      </c>
      <c r="C413" s="11">
        <v>1</v>
      </c>
      <c r="D413" s="11">
        <f t="shared" si="6"/>
        <v>25.725000000000001</v>
      </c>
      <c r="E413" s="11">
        <v>24.65</v>
      </c>
      <c r="F413" s="11">
        <v>26.8</v>
      </c>
    </row>
    <row r="414" spans="1:6" x14ac:dyDescent="0.2">
      <c r="A414" s="11">
        <v>42</v>
      </c>
      <c r="B414" s="18">
        <v>115</v>
      </c>
      <c r="C414" s="11">
        <v>1</v>
      </c>
      <c r="D414" s="11">
        <f t="shared" si="6"/>
        <v>20.774999999999999</v>
      </c>
      <c r="E414" s="11">
        <v>18.55</v>
      </c>
      <c r="F414" s="11">
        <v>23</v>
      </c>
    </row>
    <row r="415" spans="1:6" x14ac:dyDescent="0.2">
      <c r="A415" s="11">
        <v>42</v>
      </c>
      <c r="B415" s="18">
        <v>120</v>
      </c>
      <c r="C415" s="11">
        <v>1</v>
      </c>
      <c r="D415" s="11">
        <f t="shared" si="6"/>
        <v>15.875</v>
      </c>
      <c r="E415" s="11">
        <v>15.2</v>
      </c>
      <c r="F415" s="11">
        <v>16.55</v>
      </c>
    </row>
    <row r="416" spans="1:6" x14ac:dyDescent="0.2">
      <c r="A416" s="11">
        <v>42</v>
      </c>
      <c r="B416" s="18">
        <v>125</v>
      </c>
      <c r="C416" s="11">
        <v>1</v>
      </c>
      <c r="D416" s="11">
        <f t="shared" si="6"/>
        <v>11.05</v>
      </c>
      <c r="E416" s="11">
        <v>10.3</v>
      </c>
      <c r="F416" s="11">
        <v>11.8</v>
      </c>
    </row>
    <row r="417" spans="1:6" x14ac:dyDescent="0.2">
      <c r="A417" s="11">
        <v>42</v>
      </c>
      <c r="B417" s="18">
        <v>130</v>
      </c>
      <c r="C417" s="11">
        <v>1</v>
      </c>
      <c r="D417" s="11">
        <f t="shared" si="6"/>
        <v>7.5250000000000004</v>
      </c>
      <c r="E417" s="11">
        <v>7.35</v>
      </c>
      <c r="F417" s="11">
        <v>7.7</v>
      </c>
    </row>
    <row r="418" spans="1:6" x14ac:dyDescent="0.2">
      <c r="A418" s="11">
        <v>42</v>
      </c>
      <c r="B418" s="18">
        <v>135</v>
      </c>
      <c r="C418" s="11">
        <v>1</v>
      </c>
      <c r="D418" s="11">
        <f t="shared" si="6"/>
        <v>4.3250000000000002</v>
      </c>
      <c r="E418" s="11">
        <v>4.25</v>
      </c>
      <c r="F418" s="11">
        <v>4.4000000000000004</v>
      </c>
    </row>
    <row r="419" spans="1:6" x14ac:dyDescent="0.2">
      <c r="A419" s="11">
        <v>42</v>
      </c>
      <c r="B419" s="18">
        <v>140</v>
      </c>
      <c r="C419" s="11">
        <v>1</v>
      </c>
      <c r="D419" s="11">
        <f t="shared" si="6"/>
        <v>2.27</v>
      </c>
      <c r="E419" s="11">
        <v>2.21</v>
      </c>
      <c r="F419" s="11">
        <v>2.33</v>
      </c>
    </row>
    <row r="420" spans="1:6" x14ac:dyDescent="0.2">
      <c r="A420" s="11">
        <v>42</v>
      </c>
      <c r="B420" s="18">
        <v>145</v>
      </c>
      <c r="C420" s="11">
        <v>1</v>
      </c>
      <c r="D420" s="11">
        <f t="shared" si="6"/>
        <v>1.1299999999999999</v>
      </c>
      <c r="E420" s="11">
        <v>1.0900000000000001</v>
      </c>
      <c r="F420" s="11">
        <v>1.17</v>
      </c>
    </row>
    <row r="421" spans="1:6" x14ac:dyDescent="0.2">
      <c r="A421" s="11">
        <v>42</v>
      </c>
      <c r="B421" s="18">
        <v>150</v>
      </c>
      <c r="C421" s="11">
        <v>1</v>
      </c>
      <c r="D421" s="11">
        <f t="shared" si="6"/>
        <v>0.56499999999999995</v>
      </c>
      <c r="E421" s="11">
        <v>0.53</v>
      </c>
      <c r="F421" s="11">
        <v>0.6</v>
      </c>
    </row>
    <row r="422" spans="1:6" x14ac:dyDescent="0.2">
      <c r="A422" s="11">
        <v>42</v>
      </c>
      <c r="B422" s="18">
        <v>155</v>
      </c>
      <c r="C422" s="11">
        <v>1</v>
      </c>
      <c r="D422" s="11">
        <f t="shared" si="6"/>
        <v>0.27500000000000002</v>
      </c>
      <c r="E422" s="11">
        <v>0.24</v>
      </c>
      <c r="F422" s="11">
        <v>0.31</v>
      </c>
    </row>
    <row r="423" spans="1:6" x14ac:dyDescent="0.2">
      <c r="A423" s="11">
        <v>42</v>
      </c>
      <c r="B423" s="18">
        <v>160</v>
      </c>
      <c r="C423" s="11">
        <v>1</v>
      </c>
      <c r="D423" s="11">
        <f t="shared" si="6"/>
        <v>0.155</v>
      </c>
      <c r="E423" s="11">
        <v>0.1</v>
      </c>
      <c r="F423" s="11">
        <v>0.21</v>
      </c>
    </row>
    <row r="424" spans="1:6" x14ac:dyDescent="0.2">
      <c r="A424" s="11">
        <v>42</v>
      </c>
      <c r="B424" s="18">
        <v>165</v>
      </c>
      <c r="C424" s="11">
        <v>1</v>
      </c>
      <c r="D424" s="11">
        <f t="shared" si="6"/>
        <v>0.10500000000000001</v>
      </c>
      <c r="E424" s="11">
        <v>0.05</v>
      </c>
      <c r="F424" s="11">
        <v>0.16</v>
      </c>
    </row>
    <row r="425" spans="1:6" x14ac:dyDescent="0.2">
      <c r="A425" s="11">
        <v>42</v>
      </c>
      <c r="B425" s="18">
        <v>170</v>
      </c>
      <c r="C425" s="11">
        <v>1</v>
      </c>
      <c r="D425" s="11">
        <f t="shared" si="6"/>
        <v>9.5000000000000001E-2</v>
      </c>
      <c r="E425" s="11">
        <v>0.02</v>
      </c>
      <c r="F425" s="11">
        <v>0.17</v>
      </c>
    </row>
    <row r="426" spans="1:6" x14ac:dyDescent="0.2">
      <c r="A426" s="11">
        <v>42</v>
      </c>
      <c r="B426" s="18">
        <v>175</v>
      </c>
      <c r="C426" s="11">
        <v>1</v>
      </c>
      <c r="D426" s="11">
        <f t="shared" si="6"/>
        <v>0.11</v>
      </c>
      <c r="E426" s="11">
        <v>0.01</v>
      </c>
      <c r="F426" s="11">
        <v>0.21</v>
      </c>
    </row>
    <row r="427" spans="1:6" x14ac:dyDescent="0.2">
      <c r="A427" s="11">
        <v>49</v>
      </c>
      <c r="B427" s="18">
        <v>132</v>
      </c>
      <c r="C427" s="11">
        <v>1</v>
      </c>
      <c r="D427" s="11">
        <f t="shared" si="6"/>
        <v>0</v>
      </c>
      <c r="E427" s="11">
        <v>0</v>
      </c>
      <c r="F427" s="11">
        <v>0</v>
      </c>
    </row>
    <row r="428" spans="1:6" x14ac:dyDescent="0.2">
      <c r="A428" s="11">
        <v>49</v>
      </c>
      <c r="B428" s="18">
        <v>134</v>
      </c>
      <c r="C428" s="11">
        <v>1</v>
      </c>
      <c r="D428" s="11">
        <f t="shared" si="6"/>
        <v>0</v>
      </c>
      <c r="E428" s="11">
        <v>0</v>
      </c>
      <c r="F428" s="11">
        <v>0</v>
      </c>
    </row>
    <row r="429" spans="1:6" x14ac:dyDescent="0.2">
      <c r="A429" s="11">
        <v>49</v>
      </c>
      <c r="B429" s="18">
        <v>135</v>
      </c>
      <c r="C429" s="11">
        <v>1</v>
      </c>
      <c r="D429" s="11">
        <f t="shared" si="6"/>
        <v>0</v>
      </c>
      <c r="E429" s="11">
        <v>0</v>
      </c>
      <c r="F429" s="11">
        <v>0</v>
      </c>
    </row>
    <row r="430" spans="1:6" x14ac:dyDescent="0.2">
      <c r="A430" s="11">
        <v>49</v>
      </c>
      <c r="B430" s="18">
        <v>136</v>
      </c>
      <c r="C430" s="11">
        <v>1</v>
      </c>
      <c r="D430" s="11">
        <f t="shared" si="6"/>
        <v>0</v>
      </c>
      <c r="E430" s="11">
        <v>0</v>
      </c>
      <c r="F430" s="11">
        <v>0</v>
      </c>
    </row>
    <row r="431" spans="1:6" x14ac:dyDescent="0.2">
      <c r="A431" s="11">
        <v>49</v>
      </c>
      <c r="B431" s="18">
        <v>137</v>
      </c>
      <c r="C431" s="11">
        <v>1</v>
      </c>
      <c r="D431" s="11">
        <f t="shared" si="6"/>
        <v>0</v>
      </c>
      <c r="E431" s="11">
        <v>0</v>
      </c>
      <c r="F431" s="11">
        <v>0</v>
      </c>
    </row>
    <row r="432" spans="1:6" x14ac:dyDescent="0.2">
      <c r="A432" s="11">
        <v>49</v>
      </c>
      <c r="B432" s="18">
        <v>138</v>
      </c>
      <c r="C432" s="11">
        <v>1</v>
      </c>
      <c r="D432" s="11">
        <f t="shared" si="6"/>
        <v>0</v>
      </c>
      <c r="E432" s="11">
        <v>0</v>
      </c>
      <c r="F432" s="11">
        <v>0</v>
      </c>
    </row>
    <row r="433" spans="1:6" x14ac:dyDescent="0.2">
      <c r="A433" s="11">
        <v>49</v>
      </c>
      <c r="B433" s="18">
        <v>152.5</v>
      </c>
      <c r="C433" s="11">
        <v>1</v>
      </c>
      <c r="D433" s="11">
        <f t="shared" si="6"/>
        <v>0</v>
      </c>
      <c r="E433" s="11">
        <v>0</v>
      </c>
      <c r="F433" s="11">
        <v>0</v>
      </c>
    </row>
    <row r="434" spans="1:6" x14ac:dyDescent="0.2">
      <c r="A434" s="9">
        <v>69</v>
      </c>
      <c r="B434" s="10">
        <v>100</v>
      </c>
      <c r="C434" s="11">
        <v>1</v>
      </c>
      <c r="D434" s="11">
        <f t="shared" si="6"/>
        <v>36.375</v>
      </c>
      <c r="E434" s="9">
        <v>36.25</v>
      </c>
      <c r="F434" s="9">
        <v>36.5</v>
      </c>
    </row>
    <row r="435" spans="1:6" x14ac:dyDescent="0.2">
      <c r="A435" s="9">
        <v>69</v>
      </c>
      <c r="B435" s="10">
        <v>105</v>
      </c>
      <c r="C435" s="11">
        <v>1</v>
      </c>
      <c r="D435" s="11">
        <f t="shared" ref="D435:D497" si="7">(F435+E435)/2</f>
        <v>31.524999999999999</v>
      </c>
      <c r="E435" s="9">
        <v>31.05</v>
      </c>
      <c r="F435" s="9">
        <v>32</v>
      </c>
    </row>
    <row r="436" spans="1:6" x14ac:dyDescent="0.2">
      <c r="A436" s="9">
        <v>69</v>
      </c>
      <c r="B436" s="10">
        <v>110</v>
      </c>
      <c r="C436" s="11">
        <v>1</v>
      </c>
      <c r="D436" s="11">
        <f t="shared" si="7"/>
        <v>26.574999999999999</v>
      </c>
      <c r="E436" s="9">
        <v>26.45</v>
      </c>
      <c r="F436" s="9">
        <v>26.7</v>
      </c>
    </row>
    <row r="437" spans="1:6" x14ac:dyDescent="0.2">
      <c r="A437" s="9">
        <v>69</v>
      </c>
      <c r="B437" s="10">
        <v>115</v>
      </c>
      <c r="C437" s="11">
        <v>1</v>
      </c>
      <c r="D437" s="11">
        <f t="shared" si="7"/>
        <v>21.799999999999997</v>
      </c>
      <c r="E437" s="9">
        <v>21.7</v>
      </c>
      <c r="F437" s="9">
        <v>21.9</v>
      </c>
    </row>
    <row r="438" spans="1:6" x14ac:dyDescent="0.2">
      <c r="A438" s="9">
        <v>69</v>
      </c>
      <c r="B438" s="10">
        <v>120</v>
      </c>
      <c r="C438" s="11">
        <v>1</v>
      </c>
      <c r="D438" s="11">
        <f t="shared" si="7"/>
        <v>17.175000000000001</v>
      </c>
      <c r="E438" s="9">
        <v>17.100000000000001</v>
      </c>
      <c r="F438" s="9">
        <v>17.25</v>
      </c>
    </row>
    <row r="439" spans="1:6" x14ac:dyDescent="0.2">
      <c r="A439" s="9">
        <v>69</v>
      </c>
      <c r="B439" s="10">
        <v>125</v>
      </c>
      <c r="C439" s="11">
        <v>1</v>
      </c>
      <c r="D439" s="11">
        <f t="shared" si="7"/>
        <v>12.85</v>
      </c>
      <c r="E439" s="9">
        <v>12.75</v>
      </c>
      <c r="F439" s="9">
        <v>12.95</v>
      </c>
    </row>
    <row r="440" spans="1:6" x14ac:dyDescent="0.2">
      <c r="A440" s="9">
        <v>69</v>
      </c>
      <c r="B440" s="10">
        <v>130</v>
      </c>
      <c r="C440" s="11">
        <v>1</v>
      </c>
      <c r="D440" s="11">
        <f t="shared" si="7"/>
        <v>9.0749999999999993</v>
      </c>
      <c r="E440" s="9">
        <v>9</v>
      </c>
      <c r="F440" s="9">
        <v>9.15</v>
      </c>
    </row>
    <row r="441" spans="1:6" x14ac:dyDescent="0.2">
      <c r="A441" s="9">
        <v>69</v>
      </c>
      <c r="B441" s="10">
        <v>135</v>
      </c>
      <c r="C441" s="11">
        <v>1</v>
      </c>
      <c r="D441" s="11">
        <f t="shared" si="7"/>
        <v>5.9749999999999996</v>
      </c>
      <c r="E441" s="9">
        <v>5.9</v>
      </c>
      <c r="F441" s="9">
        <v>6.05</v>
      </c>
    </row>
    <row r="442" spans="1:6" x14ac:dyDescent="0.2">
      <c r="A442" s="9">
        <v>69</v>
      </c>
      <c r="B442" s="10">
        <v>140</v>
      </c>
      <c r="C442" s="11">
        <v>1</v>
      </c>
      <c r="D442" s="11">
        <f t="shared" si="7"/>
        <v>3.75</v>
      </c>
      <c r="E442" s="9">
        <v>3.7</v>
      </c>
      <c r="F442" s="9">
        <v>3.8</v>
      </c>
    </row>
    <row r="443" spans="1:6" x14ac:dyDescent="0.2">
      <c r="A443" s="9">
        <v>69</v>
      </c>
      <c r="B443" s="10">
        <v>145</v>
      </c>
      <c r="C443" s="11">
        <v>1</v>
      </c>
      <c r="D443" s="11">
        <f t="shared" si="7"/>
        <v>2.2250000000000001</v>
      </c>
      <c r="E443" s="9">
        <v>2.2000000000000002</v>
      </c>
      <c r="F443" s="9">
        <v>2.25</v>
      </c>
    </row>
    <row r="444" spans="1:6" x14ac:dyDescent="0.2">
      <c r="A444" s="9">
        <v>69</v>
      </c>
      <c r="B444" s="10">
        <v>150</v>
      </c>
      <c r="C444" s="11">
        <v>1</v>
      </c>
      <c r="D444" s="11">
        <f t="shared" si="7"/>
        <v>1.29</v>
      </c>
      <c r="E444" s="9">
        <v>1.26</v>
      </c>
      <c r="F444" s="9">
        <v>1.32</v>
      </c>
    </row>
    <row r="445" spans="1:6" x14ac:dyDescent="0.2">
      <c r="A445" s="9">
        <v>69</v>
      </c>
      <c r="B445" s="10">
        <v>155</v>
      </c>
      <c r="C445" s="11">
        <v>1</v>
      </c>
      <c r="D445" s="11">
        <f t="shared" si="7"/>
        <v>0.755</v>
      </c>
      <c r="E445" s="9">
        <v>0.73</v>
      </c>
      <c r="F445" s="9">
        <v>0.78</v>
      </c>
    </row>
    <row r="446" spans="1:6" x14ac:dyDescent="0.2">
      <c r="A446" s="9">
        <v>69</v>
      </c>
      <c r="B446" s="10">
        <v>160</v>
      </c>
      <c r="C446" s="11">
        <v>1</v>
      </c>
      <c r="D446" s="11">
        <f t="shared" si="7"/>
        <v>0.45499999999999996</v>
      </c>
      <c r="E446" s="9">
        <v>0.44</v>
      </c>
      <c r="F446" s="9">
        <v>0.47</v>
      </c>
    </row>
    <row r="447" spans="1:6" x14ac:dyDescent="0.2">
      <c r="A447" s="9">
        <v>69</v>
      </c>
      <c r="B447" s="10">
        <v>165</v>
      </c>
      <c r="C447" s="11">
        <v>1</v>
      </c>
      <c r="D447" s="11">
        <f t="shared" si="7"/>
        <v>0.29499999999999998</v>
      </c>
      <c r="E447" s="9">
        <v>0.28999999999999998</v>
      </c>
      <c r="F447" s="9">
        <v>0.3</v>
      </c>
    </row>
    <row r="448" spans="1:6" x14ac:dyDescent="0.2">
      <c r="A448" s="9">
        <v>69</v>
      </c>
      <c r="B448" s="10">
        <v>170</v>
      </c>
      <c r="C448" s="11">
        <v>1</v>
      </c>
      <c r="D448" s="11">
        <f t="shared" si="7"/>
        <v>0.20500000000000002</v>
      </c>
      <c r="E448" s="9">
        <v>0.16</v>
      </c>
      <c r="F448" s="9">
        <v>0.25</v>
      </c>
    </row>
    <row r="449" spans="1:6" x14ac:dyDescent="0.2">
      <c r="A449" s="9">
        <v>69</v>
      </c>
      <c r="B449" s="10">
        <v>175</v>
      </c>
      <c r="C449" s="11">
        <v>1</v>
      </c>
      <c r="D449" s="11">
        <f t="shared" si="7"/>
        <v>0.125</v>
      </c>
      <c r="E449" s="9">
        <v>0.05</v>
      </c>
      <c r="F449" s="9">
        <v>0.2</v>
      </c>
    </row>
    <row r="450" spans="1:6" x14ac:dyDescent="0.2">
      <c r="A450" s="10">
        <v>97</v>
      </c>
      <c r="B450" s="10">
        <v>100</v>
      </c>
      <c r="C450" s="11">
        <v>1</v>
      </c>
      <c r="D450" s="11">
        <f t="shared" si="7"/>
        <v>36.65</v>
      </c>
      <c r="E450" s="9">
        <v>36.4</v>
      </c>
      <c r="F450" s="9">
        <v>36.9</v>
      </c>
    </row>
    <row r="451" spans="1:6" x14ac:dyDescent="0.2">
      <c r="A451" s="10">
        <v>97</v>
      </c>
      <c r="B451" s="10">
        <v>105</v>
      </c>
      <c r="C451" s="11">
        <v>1</v>
      </c>
      <c r="D451" s="11">
        <f t="shared" si="7"/>
        <v>31.675000000000001</v>
      </c>
      <c r="E451" s="9">
        <v>31.55</v>
      </c>
      <c r="F451" s="9">
        <v>31.8</v>
      </c>
    </row>
    <row r="452" spans="1:6" x14ac:dyDescent="0.2">
      <c r="A452" s="10">
        <v>97</v>
      </c>
      <c r="B452" s="10">
        <v>110</v>
      </c>
      <c r="C452" s="11">
        <v>1</v>
      </c>
      <c r="D452" s="11">
        <f t="shared" si="7"/>
        <v>26.950000000000003</v>
      </c>
      <c r="E452" s="9">
        <v>26.85</v>
      </c>
      <c r="F452" s="9">
        <v>27.05</v>
      </c>
    </row>
    <row r="453" spans="1:6" x14ac:dyDescent="0.2">
      <c r="A453" s="10">
        <v>97</v>
      </c>
      <c r="B453" s="10">
        <v>115</v>
      </c>
      <c r="C453" s="11">
        <v>1</v>
      </c>
      <c r="D453" s="11">
        <f t="shared" si="7"/>
        <v>22.425000000000001</v>
      </c>
      <c r="E453" s="9">
        <v>22.3</v>
      </c>
      <c r="F453" s="9">
        <v>22.55</v>
      </c>
    </row>
    <row r="454" spans="1:6" x14ac:dyDescent="0.2">
      <c r="A454" s="10">
        <v>97</v>
      </c>
      <c r="B454" s="10">
        <v>120</v>
      </c>
      <c r="C454" s="11">
        <v>1</v>
      </c>
      <c r="D454" s="11">
        <f t="shared" si="7"/>
        <v>18.100000000000001</v>
      </c>
      <c r="E454" s="9">
        <v>18</v>
      </c>
      <c r="F454" s="9">
        <v>18.2</v>
      </c>
    </row>
    <row r="455" spans="1:6" x14ac:dyDescent="0.2">
      <c r="A455" s="10">
        <v>97</v>
      </c>
      <c r="B455" s="10">
        <v>125</v>
      </c>
      <c r="C455" s="11">
        <v>1</v>
      </c>
      <c r="D455" s="11">
        <f t="shared" si="7"/>
        <v>14.125</v>
      </c>
      <c r="E455" s="9">
        <v>14</v>
      </c>
      <c r="F455" s="9">
        <v>14.25</v>
      </c>
    </row>
    <row r="456" spans="1:6" x14ac:dyDescent="0.2">
      <c r="A456" s="10">
        <v>97</v>
      </c>
      <c r="B456" s="10">
        <v>130</v>
      </c>
      <c r="C456" s="11">
        <v>1</v>
      </c>
      <c r="D456" s="11">
        <f t="shared" si="7"/>
        <v>10.625</v>
      </c>
      <c r="E456" s="9">
        <v>10.55</v>
      </c>
      <c r="F456" s="9">
        <v>10.7</v>
      </c>
    </row>
    <row r="457" spans="1:6" x14ac:dyDescent="0.2">
      <c r="A457" s="10">
        <v>97</v>
      </c>
      <c r="B457" s="10">
        <v>135</v>
      </c>
      <c r="C457" s="11">
        <v>1</v>
      </c>
      <c r="D457" s="11">
        <f t="shared" si="7"/>
        <v>7.6999999999999993</v>
      </c>
      <c r="E457" s="9">
        <v>7.6</v>
      </c>
      <c r="F457" s="9">
        <v>7.8</v>
      </c>
    </row>
    <row r="458" spans="1:6" x14ac:dyDescent="0.2">
      <c r="A458" s="10">
        <v>97</v>
      </c>
      <c r="B458" s="10">
        <v>140</v>
      </c>
      <c r="C458" s="11">
        <v>1</v>
      </c>
      <c r="D458" s="11">
        <f t="shared" si="7"/>
        <v>5.4</v>
      </c>
      <c r="E458" s="9">
        <v>5.3</v>
      </c>
      <c r="F458" s="9">
        <v>5.5</v>
      </c>
    </row>
    <row r="459" spans="1:6" x14ac:dyDescent="0.2">
      <c r="A459" s="10">
        <v>97</v>
      </c>
      <c r="B459" s="10">
        <v>145</v>
      </c>
      <c r="C459" s="11">
        <v>1</v>
      </c>
      <c r="D459" s="11">
        <f t="shared" si="7"/>
        <v>3.625</v>
      </c>
      <c r="E459" s="9">
        <v>3.55</v>
      </c>
      <c r="F459" s="9">
        <v>3.7</v>
      </c>
    </row>
    <row r="460" spans="1:6" x14ac:dyDescent="0.2">
      <c r="A460" s="10">
        <v>97</v>
      </c>
      <c r="B460" s="10">
        <v>150</v>
      </c>
      <c r="C460" s="11">
        <v>1</v>
      </c>
      <c r="D460" s="11">
        <f t="shared" si="7"/>
        <v>2.41</v>
      </c>
      <c r="E460" s="9">
        <v>2.36</v>
      </c>
      <c r="F460" s="9">
        <v>2.46</v>
      </c>
    </row>
    <row r="461" spans="1:6" x14ac:dyDescent="0.2">
      <c r="A461" s="10">
        <v>97</v>
      </c>
      <c r="B461" s="10">
        <v>155</v>
      </c>
      <c r="C461" s="11">
        <v>1</v>
      </c>
      <c r="D461" s="11">
        <f t="shared" si="7"/>
        <v>1.5649999999999999</v>
      </c>
      <c r="E461" s="9">
        <v>1.53</v>
      </c>
      <c r="F461" s="9">
        <v>1.6</v>
      </c>
    </row>
    <row r="462" spans="1:6" x14ac:dyDescent="0.2">
      <c r="A462" s="10">
        <v>97</v>
      </c>
      <c r="B462" s="10">
        <v>160</v>
      </c>
      <c r="C462" s="11">
        <v>1</v>
      </c>
      <c r="D462" s="11">
        <f t="shared" si="7"/>
        <v>1.03</v>
      </c>
      <c r="E462" s="9">
        <v>1</v>
      </c>
      <c r="F462" s="9">
        <v>1.06</v>
      </c>
    </row>
    <row r="463" spans="1:6" x14ac:dyDescent="0.2">
      <c r="A463" s="10">
        <v>97</v>
      </c>
      <c r="B463" s="10">
        <v>165</v>
      </c>
      <c r="C463" s="11">
        <v>1</v>
      </c>
      <c r="D463" s="11">
        <f t="shared" si="7"/>
        <v>0.69</v>
      </c>
      <c r="E463" s="9">
        <v>0.66</v>
      </c>
      <c r="F463" s="9">
        <v>0.72</v>
      </c>
    </row>
    <row r="464" spans="1:6" x14ac:dyDescent="0.2">
      <c r="A464" s="10">
        <v>97</v>
      </c>
      <c r="B464" s="10">
        <v>170</v>
      </c>
      <c r="C464" s="11">
        <v>1</v>
      </c>
      <c r="D464" s="11">
        <f t="shared" si="7"/>
        <v>0.47</v>
      </c>
      <c r="E464" s="9">
        <v>0.44</v>
      </c>
      <c r="F464" s="9">
        <v>0.5</v>
      </c>
    </row>
    <row r="465" spans="1:6" x14ac:dyDescent="0.2">
      <c r="A465" s="10">
        <v>97</v>
      </c>
      <c r="B465" s="10">
        <v>175</v>
      </c>
      <c r="C465" s="11">
        <v>1</v>
      </c>
      <c r="D465" s="11">
        <f t="shared" si="7"/>
        <v>0.32</v>
      </c>
      <c r="E465" s="9">
        <v>0.28000000000000003</v>
      </c>
      <c r="F465" s="9">
        <v>0.36</v>
      </c>
    </row>
    <row r="466" spans="1:6" x14ac:dyDescent="0.2">
      <c r="A466" s="10">
        <v>188</v>
      </c>
      <c r="B466" s="10">
        <v>100</v>
      </c>
      <c r="C466" s="11">
        <v>1</v>
      </c>
      <c r="D466" s="11">
        <f t="shared" si="7"/>
        <v>37.400000000000006</v>
      </c>
      <c r="E466" s="9">
        <v>37.200000000000003</v>
      </c>
      <c r="F466" s="9">
        <v>37.6</v>
      </c>
    </row>
    <row r="467" spans="1:6" x14ac:dyDescent="0.2">
      <c r="A467" s="10">
        <v>188</v>
      </c>
      <c r="B467" s="10">
        <v>105</v>
      </c>
      <c r="C467" s="11">
        <v>1</v>
      </c>
      <c r="D467" s="11">
        <f t="shared" si="7"/>
        <v>32.774999999999999</v>
      </c>
      <c r="E467" s="9">
        <v>32.65</v>
      </c>
      <c r="F467" s="9">
        <v>32.9</v>
      </c>
    </row>
    <row r="468" spans="1:6" x14ac:dyDescent="0.2">
      <c r="A468" s="10">
        <v>188</v>
      </c>
      <c r="B468" s="10">
        <v>110</v>
      </c>
      <c r="C468" s="11">
        <v>1</v>
      </c>
      <c r="D468" s="11">
        <f t="shared" si="7"/>
        <v>28.524999999999999</v>
      </c>
      <c r="E468" s="9">
        <v>28.25</v>
      </c>
      <c r="F468" s="9">
        <v>28.8</v>
      </c>
    </row>
    <row r="469" spans="1:6" x14ac:dyDescent="0.2">
      <c r="A469" s="10">
        <v>188</v>
      </c>
      <c r="B469" s="10">
        <v>115</v>
      </c>
      <c r="C469" s="11">
        <v>1</v>
      </c>
      <c r="D469" s="11">
        <f t="shared" si="7"/>
        <v>24.175000000000001</v>
      </c>
      <c r="E469" s="9">
        <v>24.05</v>
      </c>
      <c r="F469" s="9">
        <v>24.3</v>
      </c>
    </row>
    <row r="470" spans="1:6" x14ac:dyDescent="0.2">
      <c r="A470" s="10">
        <v>188</v>
      </c>
      <c r="B470" s="10">
        <v>120</v>
      </c>
      <c r="C470" s="11">
        <v>1</v>
      </c>
      <c r="D470" s="11">
        <f t="shared" si="7"/>
        <v>20.274999999999999</v>
      </c>
      <c r="E470" s="9">
        <v>20.149999999999999</v>
      </c>
      <c r="F470" s="9">
        <v>20.399999999999999</v>
      </c>
    </row>
    <row r="471" spans="1:6" x14ac:dyDescent="0.2">
      <c r="A471" s="10">
        <v>188</v>
      </c>
      <c r="B471" s="10">
        <v>125</v>
      </c>
      <c r="C471" s="11">
        <v>1</v>
      </c>
      <c r="D471" s="11">
        <f t="shared" si="7"/>
        <v>16.725000000000001</v>
      </c>
      <c r="E471" s="9">
        <v>16.600000000000001</v>
      </c>
      <c r="F471" s="9">
        <v>16.850000000000001</v>
      </c>
    </row>
    <row r="472" spans="1:6" x14ac:dyDescent="0.2">
      <c r="A472" s="10">
        <v>188</v>
      </c>
      <c r="B472" s="10">
        <v>130</v>
      </c>
      <c r="C472" s="11">
        <v>1</v>
      </c>
      <c r="D472" s="11">
        <f t="shared" si="7"/>
        <v>13.525</v>
      </c>
      <c r="E472" s="9">
        <v>13.4</v>
      </c>
      <c r="F472" s="9">
        <v>13.65</v>
      </c>
    </row>
    <row r="473" spans="1:6" x14ac:dyDescent="0.2">
      <c r="A473" s="10">
        <v>188</v>
      </c>
      <c r="B473" s="10">
        <v>135</v>
      </c>
      <c r="C473" s="11">
        <v>1</v>
      </c>
      <c r="D473" s="11">
        <f t="shared" si="7"/>
        <v>10.775</v>
      </c>
      <c r="E473" s="9">
        <v>10.65</v>
      </c>
      <c r="F473" s="9">
        <v>10.9</v>
      </c>
    </row>
    <row r="474" spans="1:6" x14ac:dyDescent="0.2">
      <c r="A474" s="10">
        <v>188</v>
      </c>
      <c r="B474" s="10">
        <v>140</v>
      </c>
      <c r="C474" s="11">
        <v>1</v>
      </c>
      <c r="D474" s="11">
        <f t="shared" si="7"/>
        <v>8.4250000000000007</v>
      </c>
      <c r="E474" s="9">
        <v>8.3000000000000007</v>
      </c>
      <c r="F474" s="9">
        <v>8.5500000000000007</v>
      </c>
    </row>
    <row r="475" spans="1:6" x14ac:dyDescent="0.2">
      <c r="A475" s="10">
        <v>188</v>
      </c>
      <c r="B475" s="10">
        <v>145</v>
      </c>
      <c r="C475" s="11">
        <v>1</v>
      </c>
      <c r="D475" s="11">
        <f t="shared" si="7"/>
        <v>6.5</v>
      </c>
      <c r="E475" s="9">
        <v>6.4</v>
      </c>
      <c r="F475" s="9">
        <v>6.6</v>
      </c>
    </row>
    <row r="476" spans="1:6" x14ac:dyDescent="0.2">
      <c r="A476" s="10">
        <v>188</v>
      </c>
      <c r="B476" s="10">
        <v>150</v>
      </c>
      <c r="C476" s="11">
        <v>1</v>
      </c>
      <c r="D476" s="11">
        <f t="shared" si="7"/>
        <v>4.9499999999999993</v>
      </c>
      <c r="E476" s="9">
        <v>4.8499999999999996</v>
      </c>
      <c r="F476" s="9">
        <v>5.05</v>
      </c>
    </row>
    <row r="477" spans="1:6" x14ac:dyDescent="0.2">
      <c r="A477" s="10">
        <v>188</v>
      </c>
      <c r="B477" s="10">
        <v>155</v>
      </c>
      <c r="C477" s="11">
        <v>1</v>
      </c>
      <c r="D477" s="11">
        <f t="shared" si="7"/>
        <v>3.75</v>
      </c>
      <c r="E477" s="9">
        <v>3.65</v>
      </c>
      <c r="F477" s="9">
        <v>3.85</v>
      </c>
    </row>
    <row r="478" spans="1:6" x14ac:dyDescent="0.2">
      <c r="A478" s="10">
        <v>188</v>
      </c>
      <c r="B478" s="10">
        <v>160</v>
      </c>
      <c r="C478" s="11">
        <v>1</v>
      </c>
      <c r="D478" s="11">
        <f t="shared" si="7"/>
        <v>2.81</v>
      </c>
      <c r="E478" s="9">
        <v>2.75</v>
      </c>
      <c r="F478" s="9">
        <v>2.87</v>
      </c>
    </row>
    <row r="479" spans="1:6" x14ac:dyDescent="0.2">
      <c r="A479" s="10">
        <v>188</v>
      </c>
      <c r="B479" s="10">
        <v>165</v>
      </c>
      <c r="C479" s="11">
        <v>1</v>
      </c>
      <c r="D479" s="11">
        <f t="shared" si="7"/>
        <v>2.1150000000000002</v>
      </c>
      <c r="E479" s="9">
        <v>2.0699999999999998</v>
      </c>
      <c r="F479" s="9">
        <v>2.16</v>
      </c>
    </row>
    <row r="480" spans="1:6" x14ac:dyDescent="0.2">
      <c r="A480" s="10">
        <v>188</v>
      </c>
      <c r="B480" s="10">
        <v>170</v>
      </c>
      <c r="C480" s="11">
        <v>1</v>
      </c>
      <c r="D480" s="11">
        <f t="shared" si="7"/>
        <v>1.5899999999999999</v>
      </c>
      <c r="E480" s="9">
        <v>1.55</v>
      </c>
      <c r="F480" s="9">
        <v>1.63</v>
      </c>
    </row>
    <row r="481" spans="1:6" x14ac:dyDescent="0.2">
      <c r="A481" s="10">
        <v>188</v>
      </c>
      <c r="B481" s="10">
        <v>175</v>
      </c>
      <c r="C481" s="11">
        <v>1</v>
      </c>
      <c r="D481" s="11">
        <f t="shared" si="7"/>
        <v>1.23</v>
      </c>
      <c r="E481" s="9">
        <v>1.18</v>
      </c>
      <c r="F481" s="9">
        <v>1.28</v>
      </c>
    </row>
    <row r="482" spans="1:6" x14ac:dyDescent="0.2">
      <c r="A482" s="10">
        <v>286</v>
      </c>
      <c r="B482" s="10">
        <v>100</v>
      </c>
      <c r="C482" s="11">
        <v>1</v>
      </c>
      <c r="D482" s="11">
        <f t="shared" si="7"/>
        <v>38.049999999999997</v>
      </c>
      <c r="E482" s="9">
        <v>37.799999999999997</v>
      </c>
      <c r="F482" s="9">
        <v>38.299999999999997</v>
      </c>
    </row>
    <row r="483" spans="1:6" x14ac:dyDescent="0.2">
      <c r="A483" s="10">
        <v>286</v>
      </c>
      <c r="B483" s="10">
        <v>105</v>
      </c>
      <c r="C483" s="11">
        <v>1</v>
      </c>
      <c r="D483" s="11">
        <f t="shared" si="7"/>
        <v>33.799999999999997</v>
      </c>
      <c r="E483" s="9">
        <v>33.6</v>
      </c>
      <c r="F483" s="9">
        <v>34</v>
      </c>
    </row>
    <row r="484" spans="1:6" x14ac:dyDescent="0.2">
      <c r="A484" s="10">
        <v>286</v>
      </c>
      <c r="B484" s="10">
        <v>110</v>
      </c>
      <c r="C484" s="11">
        <v>1</v>
      </c>
      <c r="D484" s="11">
        <f t="shared" si="7"/>
        <v>29.700000000000003</v>
      </c>
      <c r="E484" s="9">
        <v>29.55</v>
      </c>
      <c r="F484" s="9">
        <v>29.85</v>
      </c>
    </row>
    <row r="485" spans="1:6" x14ac:dyDescent="0.2">
      <c r="A485" s="10">
        <v>286</v>
      </c>
      <c r="B485" s="10">
        <v>115</v>
      </c>
      <c r="C485" s="11">
        <v>1</v>
      </c>
      <c r="D485" s="11">
        <f t="shared" si="7"/>
        <v>25.825000000000003</v>
      </c>
      <c r="E485" s="9">
        <v>25.55</v>
      </c>
      <c r="F485" s="9">
        <v>26.1</v>
      </c>
    </row>
    <row r="486" spans="1:6" x14ac:dyDescent="0.2">
      <c r="A486" s="10">
        <v>286</v>
      </c>
      <c r="B486" s="10">
        <v>120</v>
      </c>
      <c r="C486" s="11">
        <v>1</v>
      </c>
      <c r="D486" s="11">
        <f t="shared" si="7"/>
        <v>22.225000000000001</v>
      </c>
      <c r="E486" s="9">
        <v>22.1</v>
      </c>
      <c r="F486" s="9">
        <v>22.35</v>
      </c>
    </row>
    <row r="487" spans="1:6" x14ac:dyDescent="0.2">
      <c r="A487" s="10">
        <v>286</v>
      </c>
      <c r="B487" s="10">
        <v>125</v>
      </c>
      <c r="C487" s="11">
        <v>1</v>
      </c>
      <c r="D487" s="11">
        <f t="shared" si="7"/>
        <v>18.824999999999999</v>
      </c>
      <c r="E487" s="9">
        <v>18.649999999999999</v>
      </c>
      <c r="F487" s="9">
        <v>19</v>
      </c>
    </row>
    <row r="488" spans="1:6" x14ac:dyDescent="0.2">
      <c r="A488" s="10">
        <v>286</v>
      </c>
      <c r="B488" s="10">
        <v>130</v>
      </c>
      <c r="C488" s="11">
        <v>1</v>
      </c>
      <c r="D488" s="11">
        <f t="shared" si="7"/>
        <v>15.85</v>
      </c>
      <c r="E488" s="9">
        <v>15.7</v>
      </c>
      <c r="F488" s="9">
        <v>16</v>
      </c>
    </row>
    <row r="489" spans="1:6" x14ac:dyDescent="0.2">
      <c r="A489" s="10">
        <v>286</v>
      </c>
      <c r="B489" s="10">
        <v>135</v>
      </c>
      <c r="C489" s="11">
        <v>1</v>
      </c>
      <c r="D489" s="11">
        <f t="shared" si="7"/>
        <v>13.15</v>
      </c>
      <c r="E489" s="9">
        <v>13</v>
      </c>
      <c r="F489" s="9">
        <v>13.3</v>
      </c>
    </row>
    <row r="490" spans="1:6" x14ac:dyDescent="0.2">
      <c r="A490" s="10">
        <v>286</v>
      </c>
      <c r="B490" s="10">
        <v>140</v>
      </c>
      <c r="C490" s="11">
        <v>1</v>
      </c>
      <c r="D490" s="11">
        <f t="shared" si="7"/>
        <v>10.824999999999999</v>
      </c>
      <c r="E490" s="9">
        <v>10.7</v>
      </c>
      <c r="F490" s="9">
        <v>10.95</v>
      </c>
    </row>
    <row r="491" spans="1:6" x14ac:dyDescent="0.2">
      <c r="A491" s="10">
        <v>286</v>
      </c>
      <c r="B491" s="10">
        <v>145</v>
      </c>
      <c r="C491" s="11">
        <v>1</v>
      </c>
      <c r="D491" s="11">
        <f t="shared" si="7"/>
        <v>8.8249999999999993</v>
      </c>
      <c r="E491" s="9">
        <v>8.6999999999999993</v>
      </c>
      <c r="F491" s="9">
        <v>8.9499999999999993</v>
      </c>
    </row>
    <row r="492" spans="1:6" x14ac:dyDescent="0.2">
      <c r="A492" s="10">
        <v>286</v>
      </c>
      <c r="B492" s="10">
        <v>150</v>
      </c>
      <c r="C492" s="11">
        <v>1</v>
      </c>
      <c r="D492" s="11">
        <f t="shared" si="7"/>
        <v>7.125</v>
      </c>
      <c r="E492" s="9">
        <v>7.05</v>
      </c>
      <c r="F492" s="9">
        <v>7.2</v>
      </c>
    </row>
    <row r="493" spans="1:6" x14ac:dyDescent="0.2">
      <c r="A493" s="10">
        <v>286</v>
      </c>
      <c r="B493" s="10">
        <v>155</v>
      </c>
      <c r="C493" s="11">
        <v>1</v>
      </c>
      <c r="D493" s="11">
        <f t="shared" si="7"/>
        <v>5.7249999999999996</v>
      </c>
      <c r="E493" s="9">
        <v>5.6</v>
      </c>
      <c r="F493" s="9">
        <v>5.85</v>
      </c>
    </row>
    <row r="494" spans="1:6" x14ac:dyDescent="0.2">
      <c r="A494" s="10">
        <v>286</v>
      </c>
      <c r="B494" s="10">
        <v>160</v>
      </c>
      <c r="C494" s="11">
        <v>1</v>
      </c>
      <c r="D494" s="11">
        <f t="shared" si="7"/>
        <v>4.5500000000000007</v>
      </c>
      <c r="E494" s="9">
        <v>4.45</v>
      </c>
      <c r="F494" s="9">
        <v>4.6500000000000004</v>
      </c>
    </row>
    <row r="495" spans="1:6" x14ac:dyDescent="0.2">
      <c r="A495" s="10">
        <v>286</v>
      </c>
      <c r="B495" s="10">
        <v>165</v>
      </c>
      <c r="C495" s="11">
        <v>1</v>
      </c>
      <c r="D495" s="11">
        <f t="shared" si="7"/>
        <v>3.625</v>
      </c>
      <c r="E495" s="9">
        <v>3.55</v>
      </c>
      <c r="F495" s="9">
        <v>3.7</v>
      </c>
    </row>
    <row r="496" spans="1:6" x14ac:dyDescent="0.2">
      <c r="A496" s="10">
        <v>286</v>
      </c>
      <c r="B496" s="10">
        <v>170</v>
      </c>
      <c r="C496" s="11">
        <v>1</v>
      </c>
      <c r="D496" s="11">
        <f t="shared" si="7"/>
        <v>2.75</v>
      </c>
      <c r="E496" s="9">
        <v>2.5099999999999998</v>
      </c>
      <c r="F496" s="9">
        <v>2.99</v>
      </c>
    </row>
    <row r="497" spans="1:6" x14ac:dyDescent="0.2">
      <c r="A497" s="10">
        <v>286</v>
      </c>
      <c r="B497" s="10">
        <v>175</v>
      </c>
      <c r="C497" s="11">
        <v>1</v>
      </c>
      <c r="D497" s="11">
        <f t="shared" si="7"/>
        <v>2.3250000000000002</v>
      </c>
      <c r="E497" s="9">
        <v>2.25</v>
      </c>
      <c r="F497" s="9">
        <v>2.4</v>
      </c>
    </row>
  </sheetData>
  <hyperlinks>
    <hyperlink ref="B2" r:id="rId1" display="https://finance.yahoo.com/quote/NKE/options?strike=100&amp;straddle=false" xr:uid="{70E353ED-3D37-CB4E-B0FB-F747200FAB03}"/>
    <hyperlink ref="B3" r:id="rId2" display="https://finance.yahoo.com/quote/NKE/options?strike=105&amp;straddle=false" xr:uid="{2C74B323-D3BE-6F4D-9190-594C0077090F}"/>
    <hyperlink ref="B4" r:id="rId3" display="https://finance.yahoo.com/quote/NKE/options?strike=110&amp;straddle=false" xr:uid="{CD9248FC-CB1A-A247-9747-A1A8528BC9CC}"/>
    <hyperlink ref="B5" r:id="rId4" display="https://finance.yahoo.com/quote/NKE/options?strike=115&amp;straddle=false" xr:uid="{BE1255E8-A617-9B45-AEED-189092F3B14B}"/>
    <hyperlink ref="B6" r:id="rId5" display="https://finance.yahoo.com/quote/NKE/options?strike=120&amp;straddle=false" xr:uid="{80CFB251-D24A-FF48-B6DE-5A77A73A7243}"/>
    <hyperlink ref="B7" r:id="rId6" display="https://finance.yahoo.com/quote/NKE/options?strike=123&amp;straddle=false" xr:uid="{0CFB9D7B-A38C-3146-BF1F-885B2FED0830}"/>
    <hyperlink ref="B8" r:id="rId7" display="https://finance.yahoo.com/quote/NKE/options?strike=124&amp;straddle=false" xr:uid="{CFC819E4-43DB-A44E-B762-3A2A8B5AA3C2}"/>
    <hyperlink ref="B9" r:id="rId8" display="https://finance.yahoo.com/quote/NKE/options?strike=125&amp;straddle=false" xr:uid="{66C4A2C2-BBA8-A34A-8797-045D7A99A1B7}"/>
    <hyperlink ref="B10" r:id="rId9" display="https://finance.yahoo.com/quote/NKE/options?strike=126&amp;straddle=false" xr:uid="{71F74C94-3177-7949-BA26-76CCBBAA5B25}"/>
    <hyperlink ref="B11" r:id="rId10" display="https://finance.yahoo.com/quote/NKE/options?strike=127&amp;straddle=false" xr:uid="{53DB62EC-DC16-A243-82F6-47FFE962879D}"/>
    <hyperlink ref="B12" r:id="rId11" display="https://finance.yahoo.com/quote/NKE/options?strike=128&amp;straddle=false" xr:uid="{D0AB1A61-1E0F-4444-ADBE-362884AEA13C}"/>
    <hyperlink ref="B13" r:id="rId12" display="https://finance.yahoo.com/quote/NKE/options?strike=129&amp;straddle=false" xr:uid="{A1001B51-08E1-CC49-9DC3-F7718F1FF306}"/>
    <hyperlink ref="B14" r:id="rId13" display="https://finance.yahoo.com/quote/NKE/options?strike=130&amp;straddle=false" xr:uid="{0F9FC236-0EF9-F247-886A-1E631A0CAE87}"/>
    <hyperlink ref="B15" r:id="rId14" display="https://finance.yahoo.com/quote/NKE/options?strike=131&amp;straddle=false" xr:uid="{EFD68C00-B35C-BC48-B12E-93DF84BC0CFC}"/>
    <hyperlink ref="B16" r:id="rId15" display="https://finance.yahoo.com/quote/NKE/options?strike=132&amp;straddle=false" xr:uid="{3BE21DCF-B86C-F74F-9A37-A591683F85D6}"/>
    <hyperlink ref="B17" r:id="rId16" display="https://finance.yahoo.com/quote/NKE/options?strike=133&amp;straddle=false" xr:uid="{D9C224E9-E619-3E41-8255-42097CCFD9A2}"/>
    <hyperlink ref="B18" r:id="rId17" display="https://finance.yahoo.com/quote/NKE/options?strike=134&amp;straddle=false" xr:uid="{702FB201-36D0-0E46-9003-86C074D788C6}"/>
    <hyperlink ref="B19" r:id="rId18" display="https://finance.yahoo.com/quote/NKE/options?strike=135&amp;straddle=false" xr:uid="{5FEFE73B-FFD2-D74D-83B4-8185DC470EE9}"/>
    <hyperlink ref="B20" r:id="rId19" display="https://finance.yahoo.com/quote/NKE/options?strike=136&amp;straddle=false" xr:uid="{F9473AA3-8E19-214F-B622-FB17951508FD}"/>
    <hyperlink ref="B21" r:id="rId20" display="https://finance.yahoo.com/quote/NKE/options?strike=137&amp;straddle=false" xr:uid="{1B498827-C43B-A547-B092-9DB0BC943F44}"/>
    <hyperlink ref="B22" r:id="rId21" display="https://finance.yahoo.com/quote/NKE/options?strike=138&amp;straddle=false" xr:uid="{EBFE6AF4-82D2-E543-809F-394820493A88}"/>
    <hyperlink ref="B23" r:id="rId22" display="https://finance.yahoo.com/quote/NKE/options?strike=139&amp;straddle=false" xr:uid="{63C24F67-E5D6-484F-92C9-5720F106984B}"/>
    <hyperlink ref="B24" r:id="rId23" display="https://finance.yahoo.com/quote/NKE/options?strike=140&amp;straddle=false" xr:uid="{17775340-D6A9-A545-BA7B-6958C8CA1C83}"/>
    <hyperlink ref="B25" r:id="rId24" display="https://finance.yahoo.com/quote/NKE/options?strike=141&amp;straddle=false" xr:uid="{F840655F-0227-F742-9C4E-DBFD91191DB0}"/>
    <hyperlink ref="B26" r:id="rId25" display="https://finance.yahoo.com/quote/NKE/options?strike=142&amp;straddle=false" xr:uid="{A370F0E6-BD43-2A4B-B927-0C6BFAF59DFE}"/>
    <hyperlink ref="B27" r:id="rId26" display="https://finance.yahoo.com/quote/NKE/options?strike=143&amp;straddle=false" xr:uid="{F55ED5E9-FC1D-6B49-BA5D-ADB339A5512D}"/>
    <hyperlink ref="B28" r:id="rId27" display="https://finance.yahoo.com/quote/NKE/options?strike=144&amp;straddle=false" xr:uid="{99DCCD0A-6D31-BD46-A02D-F6DB9346F2AC}"/>
    <hyperlink ref="B29" r:id="rId28" display="https://finance.yahoo.com/quote/NKE/options?strike=145&amp;straddle=false" xr:uid="{A9FF3418-932A-8042-9EE9-50CC55E0C1FD}"/>
    <hyperlink ref="B30" r:id="rId29" display="https://finance.yahoo.com/quote/NKE/options?strike=146&amp;straddle=false" xr:uid="{4E92FCEB-89D7-814E-BFC4-EBFBFF4BCAF3}"/>
    <hyperlink ref="B31" r:id="rId30" display="https://finance.yahoo.com/quote/NKE/options?strike=147&amp;straddle=false" xr:uid="{F0CD431F-7257-5E4B-9BDC-71DDB64C1E4A}"/>
    <hyperlink ref="B32" r:id="rId31" display="https://finance.yahoo.com/quote/NKE/options?strike=148&amp;straddle=false" xr:uid="{CDBB41DB-D943-5C41-9F56-5F5D615EFE95}"/>
    <hyperlink ref="B33" r:id="rId32" display="https://finance.yahoo.com/quote/NKE/options?strike=149&amp;straddle=false" xr:uid="{F8D3FE27-53C0-224A-8762-E8286D0D685D}"/>
    <hyperlink ref="B34" r:id="rId33" display="https://finance.yahoo.com/quote/NKE/options?strike=150&amp;straddle=false" xr:uid="{E4F137D4-7361-F640-8EF3-76A4B76539C1}"/>
    <hyperlink ref="B35" r:id="rId34" display="https://finance.yahoo.com/quote/NKE/options?strike=152.5&amp;straddle=false" xr:uid="{9AF20000-0686-1E4D-A4CE-506BA87CB2D8}"/>
    <hyperlink ref="B36" r:id="rId35" display="https://finance.yahoo.com/quote/NKE/options?strike=155&amp;straddle=false" xr:uid="{BEB60752-5B7B-3D48-88F3-E1C5904E04CB}"/>
    <hyperlink ref="B37" r:id="rId36" display="https://finance.yahoo.com/quote/NKE/options?strike=157.5&amp;straddle=false" xr:uid="{3CA6C93E-C467-8B4A-B0C9-226613CACF16}"/>
    <hyperlink ref="B38" r:id="rId37" display="https://finance.yahoo.com/quote/NKE/options?strike=160&amp;straddle=false" xr:uid="{EF690013-3E2F-C842-83C5-DDE1DBB0940C}"/>
    <hyperlink ref="B39" r:id="rId38" display="https://finance.yahoo.com/quote/NKE/options?strike=165&amp;straddle=false" xr:uid="{59EEC4B5-A24F-E044-966D-DF594D58BCDC}"/>
    <hyperlink ref="B40" r:id="rId39" display="https://finance.yahoo.com/quote/NKE/options?strike=170&amp;straddle=false" xr:uid="{01010154-0207-7C45-B4E6-A1DEED6EE5C7}"/>
    <hyperlink ref="B41" r:id="rId40" display="https://finance.yahoo.com/quote/NKE/options?strike=175&amp;straddle=false" xr:uid="{4B9FB6D8-BC8D-9D4F-A7F5-973D5214B851}"/>
    <hyperlink ref="B42" r:id="rId41" display="https://finance.yahoo.com/quote/NKE/options?strike=190&amp;straddle=false" xr:uid="{09899082-8202-1941-BEE3-E9168D53C27D}"/>
    <hyperlink ref="B43" r:id="rId42" display="https://finance.yahoo.com/quote/NKE/options?strike=200&amp;straddle=false" xr:uid="{029C8C48-20E2-A94A-A80F-E662FF1373D4}"/>
    <hyperlink ref="B44" r:id="rId43" display="https://finance.yahoo.com/quote/NKE/options?strike=210&amp;straddle=false" xr:uid="{4E7A8200-6B82-E346-9E8F-3F28C0A0BF9C}"/>
    <hyperlink ref="B45" r:id="rId44" display="https://finance.yahoo.com/quote/NKE/options?strike=105&amp;straddle=false" xr:uid="{27816F31-F6D6-B044-A1F4-53BDA5AED748}"/>
    <hyperlink ref="B46" r:id="rId45" display="https://finance.yahoo.com/quote/NKE/options?strike=110&amp;straddle=false" xr:uid="{8BD1A6DF-0ECC-3647-8D75-FD1B56DFB3F9}"/>
    <hyperlink ref="B47" r:id="rId46" display="https://finance.yahoo.com/quote/NKE/options?strike=115&amp;straddle=false" xr:uid="{24975B5A-269E-9144-9B35-4E660B5E6752}"/>
    <hyperlink ref="B48" r:id="rId47" display="https://finance.yahoo.com/quote/NKE/options?strike=120&amp;straddle=false" xr:uid="{E6638EFB-AE03-444F-98D9-CF37AA741D58}"/>
    <hyperlink ref="B49" r:id="rId48" display="https://finance.yahoo.com/quote/NKE/options?strike=122&amp;straddle=false" xr:uid="{F77F775E-8891-7B4A-A678-05B1B7D601D3}"/>
    <hyperlink ref="B50" r:id="rId49" display="https://finance.yahoo.com/quote/NKE/options?strike=123&amp;straddle=false" xr:uid="{F87A51D5-D325-DC43-A018-E027DBA2B988}"/>
    <hyperlink ref="B51" r:id="rId50" display="https://finance.yahoo.com/quote/NKE/options?strike=124&amp;straddle=false" xr:uid="{587A70F9-4D38-934F-A013-51B7832B2DC1}"/>
    <hyperlink ref="B52" r:id="rId51" display="https://finance.yahoo.com/quote/NKE/options?strike=125&amp;straddle=false" xr:uid="{38F496A8-C291-BC4B-9D1F-B21B95087145}"/>
    <hyperlink ref="B53" r:id="rId52" display="https://finance.yahoo.com/quote/NKE/options?strike=126&amp;straddle=false" xr:uid="{F1A73163-828B-074F-88AB-6CF443F7DFCE}"/>
    <hyperlink ref="B54" r:id="rId53" display="https://finance.yahoo.com/quote/NKE/options?strike=127&amp;straddle=false" xr:uid="{F0BF4AA2-F12E-424A-B83D-E2736C64093C}"/>
    <hyperlink ref="B55" r:id="rId54" display="https://finance.yahoo.com/quote/NKE/options?strike=128&amp;straddle=false" xr:uid="{6003BD8D-FEF2-3B4F-AAF8-A10EECF8D7CD}"/>
    <hyperlink ref="B56" r:id="rId55" display="https://finance.yahoo.com/quote/NKE/options?strike=129&amp;straddle=false" xr:uid="{EEE60580-EA38-E04E-A592-4173C18D7AC6}"/>
    <hyperlink ref="B57" r:id="rId56" display="https://finance.yahoo.com/quote/NKE/options?strike=130&amp;straddle=false" xr:uid="{C9EAF4AB-9206-D345-BF60-37DC47CE75D6}"/>
    <hyperlink ref="B58" r:id="rId57" display="https://finance.yahoo.com/quote/NKE/options?strike=131&amp;straddle=false" xr:uid="{DD7B35EB-86ED-304C-AFA2-02FA0497063B}"/>
    <hyperlink ref="B59" r:id="rId58" display="https://finance.yahoo.com/quote/NKE/options?strike=132&amp;straddle=false" xr:uid="{AC8E4E21-F2C9-1342-B674-EF881559EB16}"/>
    <hyperlink ref="B60" r:id="rId59" display="https://finance.yahoo.com/quote/NKE/options?strike=133&amp;straddle=false" xr:uid="{61F29791-E9BB-A745-BACC-ACDB536F9C39}"/>
    <hyperlink ref="B61" r:id="rId60" display="https://finance.yahoo.com/quote/NKE/options?strike=134&amp;straddle=false" xr:uid="{55EF97B6-8491-AB4F-9B86-FFFEDD5DACDA}"/>
    <hyperlink ref="B62" r:id="rId61" display="https://finance.yahoo.com/quote/NKE/options?strike=135&amp;straddle=false" xr:uid="{F050C217-4CA0-0A4E-8C6F-F88CFDC35362}"/>
    <hyperlink ref="B63" r:id="rId62" display="https://finance.yahoo.com/quote/NKE/options?strike=136&amp;straddle=false" xr:uid="{DAB9F695-D3E0-D449-9D3B-0E77FAD37445}"/>
    <hyperlink ref="B64" r:id="rId63" display="https://finance.yahoo.com/quote/NKE/options?strike=137&amp;straddle=false" xr:uid="{ADFD107F-D310-D340-94BA-D6789E7B75FA}"/>
    <hyperlink ref="B65" r:id="rId64" display="https://finance.yahoo.com/quote/NKE/options?strike=138&amp;straddle=false" xr:uid="{E009AF91-EE9E-5743-9286-B3F22DF46974}"/>
    <hyperlink ref="B66" r:id="rId65" display="https://finance.yahoo.com/quote/NKE/options?strike=139&amp;straddle=false" xr:uid="{85E00AD4-622F-5242-B0D3-5A63584F251C}"/>
    <hyperlink ref="B67" r:id="rId66" display="https://finance.yahoo.com/quote/NKE/options?strike=140&amp;straddle=false" xr:uid="{3E33E260-1F88-3D4D-B8E4-0D2001AF7038}"/>
    <hyperlink ref="B68" r:id="rId67" display="https://finance.yahoo.com/quote/NKE/options?strike=141&amp;straddle=false" xr:uid="{BBD7D028-E064-924E-A173-4D7BBF475C30}"/>
    <hyperlink ref="B69" r:id="rId68" display="https://finance.yahoo.com/quote/NKE/options?strike=142&amp;straddle=false" xr:uid="{A3C7D421-575A-4342-910C-B308C8C3D8D8}"/>
    <hyperlink ref="B70" r:id="rId69" display="https://finance.yahoo.com/quote/NKE/options?strike=143&amp;straddle=false" xr:uid="{D6ED0E74-B8C0-2941-A389-D22F1314DEA3}"/>
    <hyperlink ref="B71" r:id="rId70" display="https://finance.yahoo.com/quote/NKE/options?strike=144&amp;straddle=false" xr:uid="{7CA184B1-B575-1749-9646-82669245A778}"/>
    <hyperlink ref="B72" r:id="rId71" display="https://finance.yahoo.com/quote/NKE/options?strike=145&amp;straddle=false" xr:uid="{B52E63A5-C8DB-C242-9DF2-8B1CB9594B01}"/>
    <hyperlink ref="B73" r:id="rId72" display="https://finance.yahoo.com/quote/NKE/options?strike=146&amp;straddle=false" xr:uid="{F7F29C5B-4BD9-574E-AB0F-02695F85BD51}"/>
    <hyperlink ref="B74" r:id="rId73" display="https://finance.yahoo.com/quote/NKE/options?strike=147&amp;straddle=false" xr:uid="{451D482F-F01F-D042-BEDF-0ACA1C8D98E1}"/>
    <hyperlink ref="B75" r:id="rId74" display="https://finance.yahoo.com/quote/NKE/options?strike=150&amp;straddle=false" xr:uid="{DBDA1F83-F799-564D-9D90-CAD8A38BB107}"/>
    <hyperlink ref="B76" r:id="rId75" display="https://finance.yahoo.com/quote/NKE/options?strike=160&amp;straddle=false" xr:uid="{C9F7AEA6-DF54-6445-BDA8-D792174AF5AE}"/>
    <hyperlink ref="B77" r:id="rId76" display="https://finance.yahoo.com/quote/NKE/options?strike=100&amp;straddle=false" xr:uid="{480AFED9-50DA-0C47-9589-29BEEF5EF4D8}"/>
    <hyperlink ref="B78" r:id="rId77" display="https://finance.yahoo.com/quote/NKE/options?strike=105&amp;straddle=false" xr:uid="{1AC8BC2E-B86C-714B-AC2B-2344A2AA18C5}"/>
    <hyperlink ref="B79" r:id="rId78" display="https://finance.yahoo.com/quote/NKE/options?strike=110&amp;straddle=false" xr:uid="{1162E13C-2580-054C-8C65-38C887C8509C}"/>
    <hyperlink ref="B80" r:id="rId79" display="https://finance.yahoo.com/quote/NKE/options?strike=115&amp;straddle=false" xr:uid="{5C79A609-E983-6C4B-92B5-26B77C6CE81F}"/>
    <hyperlink ref="B81" r:id="rId80" display="https://finance.yahoo.com/quote/NKE/options?strike=120&amp;straddle=false" xr:uid="{2022E36C-19A6-9C4C-83D2-18D10E52D3C5}"/>
    <hyperlink ref="B82" r:id="rId81" display="https://finance.yahoo.com/quote/NKE/options?strike=122&amp;straddle=false" xr:uid="{DB446637-2C35-0046-ACE6-3B52AA93BD54}"/>
    <hyperlink ref="B83" r:id="rId82" display="https://finance.yahoo.com/quote/NKE/options?strike=123&amp;straddle=false" xr:uid="{63D3F286-94A6-E148-90E4-E211C4C661B2}"/>
    <hyperlink ref="B84" r:id="rId83" display="https://finance.yahoo.com/quote/NKE/options?strike=124&amp;straddle=false" xr:uid="{5BB88462-5C73-604B-B349-DC649F280704}"/>
    <hyperlink ref="B85" r:id="rId84" display="https://finance.yahoo.com/quote/NKE/options?strike=125&amp;straddle=false" xr:uid="{FBA7175A-CABA-F742-9B36-C1940FC0A121}"/>
    <hyperlink ref="B86" r:id="rId85" display="https://finance.yahoo.com/quote/NKE/options?strike=126&amp;straddle=false" xr:uid="{E6FD98CA-E304-2340-AEA0-6CAA7F0440E5}"/>
    <hyperlink ref="B87" r:id="rId86" display="https://finance.yahoo.com/quote/NKE/options?strike=127&amp;straddle=false" xr:uid="{03F6C54C-275E-B445-9BBA-32A7CAFDD9BC}"/>
    <hyperlink ref="B88" r:id="rId87" display="https://finance.yahoo.com/quote/NKE/options?strike=128&amp;straddle=false" xr:uid="{6F3D9CEF-0933-5A47-B7EE-650DA00C571C}"/>
    <hyperlink ref="B89" r:id="rId88" display="https://finance.yahoo.com/quote/NKE/options?strike=129&amp;straddle=false" xr:uid="{7B5A6217-959A-B245-BF82-364C81B9182D}"/>
    <hyperlink ref="B90" r:id="rId89" display="https://finance.yahoo.com/quote/NKE/options?strike=130&amp;straddle=false" xr:uid="{3ABE00AB-CCAB-1B41-BCE6-038E02390F2D}"/>
    <hyperlink ref="B91" r:id="rId90" display="https://finance.yahoo.com/quote/NKE/options?strike=131&amp;straddle=false" xr:uid="{B2762EDC-EE36-D740-BFB3-9B5215FBB675}"/>
    <hyperlink ref="B92" r:id="rId91" display="https://finance.yahoo.com/quote/NKE/options?strike=132&amp;straddle=false" xr:uid="{6ED47719-59E6-1649-A53C-AB5C1BF42119}"/>
    <hyperlink ref="B93" r:id="rId92" display="https://finance.yahoo.com/quote/NKE/options?strike=133&amp;straddle=false" xr:uid="{F32C74D3-A26B-2F49-B272-BCF4C4EFC7FF}"/>
    <hyperlink ref="B94" r:id="rId93" display="https://finance.yahoo.com/quote/NKE/options?strike=134&amp;straddle=false" xr:uid="{500B12DD-8A93-1F49-98A5-BC91F6BA65C1}"/>
    <hyperlink ref="B95" r:id="rId94" display="https://finance.yahoo.com/quote/NKE/options?strike=135&amp;straddle=false" xr:uid="{235E2830-51E4-FF49-9142-F9EE6161928C}"/>
    <hyperlink ref="B96" r:id="rId95" display="https://finance.yahoo.com/quote/NKE/options?strike=136&amp;straddle=false" xr:uid="{CBB52E4C-F087-9746-A04E-A23F7D2578DD}"/>
    <hyperlink ref="B97" r:id="rId96" display="https://finance.yahoo.com/quote/NKE/options?strike=137&amp;straddle=false" xr:uid="{41F66909-3F26-B944-8C29-28C79996D637}"/>
    <hyperlink ref="B98" r:id="rId97" display="https://finance.yahoo.com/quote/NKE/options?strike=138&amp;straddle=false" xr:uid="{CF46C291-0DC6-FB47-9268-3DD317A1F302}"/>
    <hyperlink ref="B99" r:id="rId98" display="https://finance.yahoo.com/quote/NKE/options?strike=139&amp;straddle=false" xr:uid="{7BF9CCD2-EEC8-AF4B-92C0-90725DBEBAEA}"/>
    <hyperlink ref="B100" r:id="rId99" display="https://finance.yahoo.com/quote/NKE/options?strike=140&amp;straddle=false" xr:uid="{73958ED3-23B3-AC44-B36F-AD3E16138EDD}"/>
    <hyperlink ref="B101" r:id="rId100" display="https://finance.yahoo.com/quote/NKE/options?strike=141&amp;straddle=false" xr:uid="{77DEA5A1-751A-5041-9D3D-034EC4EB0210}"/>
    <hyperlink ref="B102" r:id="rId101" display="https://finance.yahoo.com/quote/NKE/options?strike=142&amp;straddle=false" xr:uid="{52B07001-DE78-AF45-83FD-68EE557DE383}"/>
    <hyperlink ref="B103" r:id="rId102" display="https://finance.yahoo.com/quote/NKE/options?strike=143&amp;straddle=false" xr:uid="{4BCCB863-217E-414A-8731-D23DCA3E63BA}"/>
    <hyperlink ref="B104" r:id="rId103" display="https://finance.yahoo.com/quote/NKE/options?strike=144&amp;straddle=false" xr:uid="{4A8F5685-1242-B94B-BE97-14BB13C615DD}"/>
    <hyperlink ref="B105" r:id="rId104" display="https://finance.yahoo.com/quote/NKE/options?strike=145&amp;straddle=false" xr:uid="{71D2BB2D-08D2-7441-A718-6A8270AC87D1}"/>
    <hyperlink ref="B106" r:id="rId105" display="https://finance.yahoo.com/quote/NKE/options?strike=146&amp;straddle=false" xr:uid="{9563168A-4A50-3C45-9363-C060540FE9F5}"/>
    <hyperlink ref="B107" r:id="rId106" display="https://finance.yahoo.com/quote/NKE/options?strike=147&amp;straddle=false" xr:uid="{6B756616-F9CC-7948-B495-7CD9DD794E78}"/>
    <hyperlink ref="B108" r:id="rId107" display="https://finance.yahoo.com/quote/NKE/options?strike=155&amp;straddle=false" xr:uid="{1326F098-DFD7-BB40-A2C5-265B19545AD3}"/>
    <hyperlink ref="B109" r:id="rId108" display="https://finance.yahoo.com/quote/NKE/options?strike=115&amp;straddle=false" xr:uid="{4A308A81-2760-3E47-96E9-7EDF2C85EC9A}"/>
    <hyperlink ref="B110" r:id="rId109" display="https://finance.yahoo.com/quote/NKE/options?strike=120&amp;straddle=false" xr:uid="{0D4E655B-5C2A-1648-A540-75399AA027BD}"/>
    <hyperlink ref="B111" r:id="rId110" display="https://finance.yahoo.com/quote/NKE/options?strike=122&amp;straddle=false" xr:uid="{9B2362C7-AE1E-6D44-A088-9BF86DA2BBBF}"/>
    <hyperlink ref="B112" r:id="rId111" display="https://finance.yahoo.com/quote/NKE/options?strike=123&amp;straddle=false" xr:uid="{E28B8102-D299-444B-B8B8-2D9F578E239F}"/>
    <hyperlink ref="B113" r:id="rId112" display="https://finance.yahoo.com/quote/NKE/options?strike=124&amp;straddle=false" xr:uid="{1B563157-6D71-D042-923D-7FF083C1454D}"/>
    <hyperlink ref="B114" r:id="rId113" display="https://finance.yahoo.com/quote/NKE/options?strike=125&amp;straddle=false" xr:uid="{36799035-E115-294C-BA73-841B4241DFD7}"/>
    <hyperlink ref="B115" r:id="rId114" display="https://finance.yahoo.com/quote/NKE/options?strike=126&amp;straddle=false" xr:uid="{00FDE04F-BC3A-4A4D-B4F2-3A5324FC42B4}"/>
    <hyperlink ref="B116" r:id="rId115" display="https://finance.yahoo.com/quote/NKE/options?strike=127&amp;straddle=false" xr:uid="{E4E93522-4880-204F-A556-DD0621D61B80}"/>
    <hyperlink ref="B117" r:id="rId116" display="https://finance.yahoo.com/quote/NKE/options?strike=128&amp;straddle=false" xr:uid="{385D4580-037C-2A4B-BE5B-ACE9D0CA7465}"/>
    <hyperlink ref="B118" r:id="rId117" display="https://finance.yahoo.com/quote/NKE/options?strike=129&amp;straddle=false" xr:uid="{F7B1BC7D-28C0-D443-88D4-E74B77DF9D4F}"/>
    <hyperlink ref="B119" r:id="rId118" display="https://finance.yahoo.com/quote/NKE/options?strike=130&amp;straddle=false" xr:uid="{7AB2684C-8B2E-3B47-B925-9D868B2E6632}"/>
    <hyperlink ref="B120" r:id="rId119" display="https://finance.yahoo.com/quote/NKE/options?strike=131&amp;straddle=false" xr:uid="{2A1F2A95-07F8-B643-BD4E-EAC0D27495D8}"/>
    <hyperlink ref="B121" r:id="rId120" display="https://finance.yahoo.com/quote/NKE/options?strike=132&amp;straddle=false" xr:uid="{364F40E2-4338-DB4B-A8FE-4D0BDC88D7E9}"/>
    <hyperlink ref="B122" r:id="rId121" display="https://finance.yahoo.com/quote/NKE/options?strike=133&amp;straddle=false" xr:uid="{45A164E7-44FF-5446-B57D-4ED642A213AC}"/>
    <hyperlink ref="B123" r:id="rId122" display="https://finance.yahoo.com/quote/NKE/options?strike=134&amp;straddle=false" xr:uid="{9BE56562-E909-174D-92F6-74FDF075F054}"/>
    <hyperlink ref="B124" r:id="rId123" display="https://finance.yahoo.com/quote/NKE/options?strike=135&amp;straddle=false" xr:uid="{69CCA718-EA63-6F44-B646-A6D66DF4272B}"/>
    <hyperlink ref="B125" r:id="rId124" display="https://finance.yahoo.com/quote/NKE/options?strike=136&amp;straddle=false" xr:uid="{E80EECE1-06AC-B145-B4BF-8577C623FEFF}"/>
    <hyperlink ref="B126" r:id="rId125" display="https://finance.yahoo.com/quote/NKE/options?strike=137&amp;straddle=false" xr:uid="{AB7CC591-E644-2C4A-AAFE-27DD19A2EE36}"/>
    <hyperlink ref="B127" r:id="rId126" display="https://finance.yahoo.com/quote/NKE/options?strike=138&amp;straddle=false" xr:uid="{B273CDF8-F8E7-EA4F-B21C-A7A07808E35F}"/>
    <hyperlink ref="B128" r:id="rId127" display="https://finance.yahoo.com/quote/NKE/options?strike=140&amp;straddle=false" xr:uid="{90B8C85B-93A6-E140-A063-AB585E6EB408}"/>
    <hyperlink ref="B129" r:id="rId128" display="https://finance.yahoo.com/quote/NKE/options?strike=142&amp;straddle=false" xr:uid="{F3FCA339-5313-984B-8E80-F1A5CEB04C32}"/>
    <hyperlink ref="B130" r:id="rId129" display="https://finance.yahoo.com/quote/NKE/options?strike=143&amp;straddle=false" xr:uid="{BEA89E02-2707-7E48-B825-3FF19ACA8B3C}"/>
    <hyperlink ref="B131" r:id="rId130" display="https://finance.yahoo.com/quote/NKE/options?strike=145&amp;straddle=false" xr:uid="{28541945-4A14-9F49-AF49-37801D3B67D9}"/>
    <hyperlink ref="B132" r:id="rId131" display="https://finance.yahoo.com/quote/NKE/options?strike=150&amp;straddle=false" xr:uid="{86A2837F-C10B-3045-BA56-A85453FE9D96}"/>
    <hyperlink ref="B133" r:id="rId132" display="https://finance.yahoo.com/quote/NKE/options?strike=110&amp;straddle=false" xr:uid="{CD22BFDC-1332-7B49-8D73-96A6F96F8F74}"/>
    <hyperlink ref="B134" r:id="rId133" display="https://finance.yahoo.com/quote/NKE/options?strike=115&amp;straddle=false" xr:uid="{DAF9932A-4DE8-2444-81F0-9C1A772A429D}"/>
    <hyperlink ref="B135" r:id="rId134" display="https://finance.yahoo.com/quote/NKE/options?strike=120&amp;straddle=false" xr:uid="{3438F5EF-7ECF-3F43-B314-149BC938AC74}"/>
    <hyperlink ref="B136" r:id="rId135" display="https://finance.yahoo.com/quote/NKE/options?strike=122&amp;straddle=false" xr:uid="{3D849EE4-722C-8948-9CAB-59BE7D4A5809}"/>
    <hyperlink ref="B137" r:id="rId136" display="https://finance.yahoo.com/quote/NKE/options?strike=123&amp;straddle=false" xr:uid="{38C84F6A-CDAA-9543-81A4-9729FDBE73DF}"/>
    <hyperlink ref="B138" r:id="rId137" display="https://finance.yahoo.com/quote/NKE/options?strike=124&amp;straddle=false" xr:uid="{659C5922-2AFE-AC43-9C8B-59897238FFD1}"/>
    <hyperlink ref="B139" r:id="rId138" display="https://finance.yahoo.com/quote/NKE/options?strike=125&amp;straddle=false" xr:uid="{72552C71-1244-B448-A457-5F2E2B3CB1D3}"/>
    <hyperlink ref="B140" r:id="rId139" display="https://finance.yahoo.com/quote/NKE/options?strike=126&amp;straddle=false" xr:uid="{7F4F4F03-903D-174B-9C71-0D3CC24EEC62}"/>
    <hyperlink ref="B141" r:id="rId140" display="https://finance.yahoo.com/quote/NKE/options?strike=127&amp;straddle=false" xr:uid="{45859B6D-EA43-9642-AFA8-9945591618B7}"/>
    <hyperlink ref="B142" r:id="rId141" display="https://finance.yahoo.com/quote/NKE/options?strike=128&amp;straddle=false" xr:uid="{DC89B442-66FA-BB41-9777-AE366B035631}"/>
    <hyperlink ref="B143" r:id="rId142" display="https://finance.yahoo.com/quote/NKE/options?strike=129&amp;straddle=false" xr:uid="{C2DBD060-B26A-C74D-9CCF-CD1D810BAEA2}"/>
    <hyperlink ref="B144" r:id="rId143" display="https://finance.yahoo.com/quote/NKE/options?strike=130&amp;straddle=false" xr:uid="{F1B0AAE0-59A1-C54C-8CAF-86524224E9A8}"/>
    <hyperlink ref="B145" r:id="rId144" display="https://finance.yahoo.com/quote/NKE/options?strike=131&amp;straddle=false" xr:uid="{5F824452-D920-B240-8EF7-B3DD6D727C68}"/>
    <hyperlink ref="B146" r:id="rId145" display="https://finance.yahoo.com/quote/NKE/options?strike=132&amp;straddle=false" xr:uid="{833F26AC-71EB-5E4F-8BF3-F24614E1DDF9}"/>
    <hyperlink ref="B147" r:id="rId146" display="https://finance.yahoo.com/quote/NKE/options?strike=133&amp;straddle=false" xr:uid="{E84B5FF5-B359-7646-90B0-E470F6B87D90}"/>
    <hyperlink ref="B148" r:id="rId147" display="https://finance.yahoo.com/quote/NKE/options?strike=134&amp;straddle=false" xr:uid="{38B9CDD9-8AA7-6A49-9EBD-1B7390AF9B51}"/>
    <hyperlink ref="B149" r:id="rId148" display="https://finance.yahoo.com/quote/NKE/options?strike=135&amp;straddle=false" xr:uid="{2EE8A141-8AC2-6440-8187-341D0DDE06B9}"/>
    <hyperlink ref="B150" r:id="rId149" display="https://finance.yahoo.com/quote/NKE/options?strike=136&amp;straddle=false" xr:uid="{CA8C4AE6-BEB4-7444-BEDA-97E13744C4BA}"/>
    <hyperlink ref="B151" r:id="rId150" display="https://finance.yahoo.com/quote/NKE/options?strike=137&amp;straddle=false" xr:uid="{AE0A88A2-3F45-5446-B252-704264640BF1}"/>
    <hyperlink ref="B152" r:id="rId151" display="https://finance.yahoo.com/quote/NKE/options?strike=140&amp;straddle=false" xr:uid="{BE3F2E6D-A31E-B943-ADDE-59117D2180E0}"/>
    <hyperlink ref="B153" r:id="rId152" display="https://finance.yahoo.com/quote/NKE/options?strike=141&amp;straddle=false" xr:uid="{0935326C-B3DB-0E4F-9C06-8D85CF144171}"/>
    <hyperlink ref="B154" r:id="rId153" display="https://finance.yahoo.com/quote/NKE/options?strike=145&amp;straddle=false" xr:uid="{594CDB48-A7DB-9B4C-AC1B-518DCCF0E432}"/>
    <hyperlink ref="B155" r:id="rId154" display="https://finance.yahoo.com/quote/NKE/options?strike=150&amp;straddle=false" xr:uid="{8F9D3F3A-9888-DB4F-B22C-7F827DC32F66}"/>
    <hyperlink ref="B156" r:id="rId155" display="https://finance.yahoo.com/quote/NKE/options?strike=100&amp;straddle=false" xr:uid="{55B3DF2B-701F-E84C-A41B-5D2C1ECD8669}"/>
    <hyperlink ref="B157" r:id="rId156" display="https://finance.yahoo.com/quote/NKE/options?strike=105&amp;straddle=false" xr:uid="{0063AEEA-8796-C84C-89D0-351EA607299E}"/>
    <hyperlink ref="B158" r:id="rId157" display="https://finance.yahoo.com/quote/NKE/options?strike=110&amp;straddle=false" xr:uid="{FAFCC230-5CE6-8146-98DB-8135F64C5EED}"/>
    <hyperlink ref="B159" r:id="rId158" display="https://finance.yahoo.com/quote/NKE/options?strike=115&amp;straddle=false" xr:uid="{81479F63-7270-F949-9159-467388DC9AA2}"/>
    <hyperlink ref="B160" r:id="rId159" display="https://finance.yahoo.com/quote/NKE/options?strike=120&amp;straddle=false" xr:uid="{1F9CD6FB-2751-4F48-964C-D54572AEC049}"/>
    <hyperlink ref="B161" r:id="rId160" display="https://finance.yahoo.com/quote/NKE/options?strike=125&amp;straddle=false" xr:uid="{5826EA29-B065-B94B-BD71-77650ADDE900}"/>
    <hyperlink ref="B162" r:id="rId161" display="https://finance.yahoo.com/quote/NKE/options?strike=130&amp;straddle=false" xr:uid="{99F52662-4454-C048-A86C-E65871523043}"/>
    <hyperlink ref="B163" r:id="rId162" display="https://finance.yahoo.com/quote/NKE/options?strike=135&amp;straddle=false" xr:uid="{934D4089-33DF-9A42-9181-013BFCB3D0E4}"/>
    <hyperlink ref="B164" r:id="rId163" display="https://finance.yahoo.com/quote/NKE/options?strike=140&amp;straddle=false" xr:uid="{3EBEF620-2535-B942-BC8E-AC7F8AFD0F21}"/>
    <hyperlink ref="B165" r:id="rId164" display="https://finance.yahoo.com/quote/NKE/options?strike=145&amp;straddle=false" xr:uid="{53CFB2E1-05B7-0D44-B693-15EDCE3773E3}"/>
    <hyperlink ref="B166" r:id="rId165" display="https://finance.yahoo.com/quote/NKE/options?strike=150&amp;straddle=false" xr:uid="{73193E17-D45D-4E45-9F3F-BDBC612E1025}"/>
    <hyperlink ref="B167" r:id="rId166" display="https://finance.yahoo.com/quote/NKE/options?strike=155&amp;straddle=false" xr:uid="{D3B65364-4491-B94C-8AE2-D93B910F2AF2}"/>
    <hyperlink ref="B168" r:id="rId167" display="https://finance.yahoo.com/quote/NKE/options?strike=160&amp;straddle=false" xr:uid="{C9F62080-1058-AA4B-ADE5-D362C18F580D}"/>
    <hyperlink ref="B169" r:id="rId168" display="https://finance.yahoo.com/quote/NKE/options?strike=165&amp;straddle=false" xr:uid="{46FFA1EB-68D3-AE45-B3A3-AF623130912F}"/>
    <hyperlink ref="B170" r:id="rId169" display="https://finance.yahoo.com/quote/NKE/options?strike=170&amp;straddle=false" xr:uid="{602D6B5A-3344-4A43-9274-F48744F0FD57}"/>
    <hyperlink ref="B171" r:id="rId170" display="https://finance.yahoo.com/quote/NKE/options?strike=185&amp;straddle=false" xr:uid="{A0FBE23C-F7C3-D449-B14D-BC8103A48AD3}"/>
    <hyperlink ref="B172" r:id="rId171" display="https://finance.yahoo.com/quote/NKE/options?strike=125&amp;straddle=false" xr:uid="{EAE67F96-308D-6544-B16C-EBDC84FF2D29}"/>
    <hyperlink ref="B173" r:id="rId172" display="https://finance.yahoo.com/quote/NKE/options?strike=128&amp;straddle=false" xr:uid="{7A443F68-054E-0847-8CBE-65FF240ACEEA}"/>
    <hyperlink ref="B174" r:id="rId173" display="https://finance.yahoo.com/quote/NKE/options?strike=129&amp;straddle=false" xr:uid="{5FA8D7AE-4D5E-AD47-BB3C-10C5937B3687}"/>
    <hyperlink ref="B175" r:id="rId174" display="https://finance.yahoo.com/quote/NKE/options?strike=130&amp;straddle=false" xr:uid="{1E00D7D1-2847-3846-9D95-78B696F2253C}"/>
    <hyperlink ref="B176" r:id="rId175" display="https://finance.yahoo.com/quote/NKE/options?strike=131&amp;straddle=false" xr:uid="{9CD38266-3A81-CF48-B816-B92DB253E960}"/>
    <hyperlink ref="B177" r:id="rId176" display="https://finance.yahoo.com/quote/NKE/options?strike=134&amp;straddle=false" xr:uid="{E0EB63BA-A724-054E-A8A7-83B375D4BEA6}"/>
    <hyperlink ref="B178" r:id="rId177" display="https://finance.yahoo.com/quote/NKE/options?strike=135&amp;straddle=false" xr:uid="{021E7EA9-5ACF-364E-A5DC-480B21BB9ADC}"/>
    <hyperlink ref="B179" r:id="rId178" display="https://finance.yahoo.com/quote/NKE/options?strike=137&amp;straddle=false" xr:uid="{C6000167-E5F9-C944-80AB-759E22B81B45}"/>
    <hyperlink ref="B180" r:id="rId179" display="https://finance.yahoo.com/quote/NKE/options?strike=140&amp;straddle=false" xr:uid="{B7C15EBA-A032-F047-A6FB-84D23CF5F6B3}"/>
    <hyperlink ref="B181" r:id="rId180" display="https://finance.yahoo.com/quote/NKE/options?strike=100&amp;straddle=false" xr:uid="{073C498E-3E74-5E46-8CDA-50AD5BBE9700}"/>
    <hyperlink ref="B182" r:id="rId181" display="https://finance.yahoo.com/quote/NKE/options?strike=105&amp;straddle=false" xr:uid="{15C072C9-94A3-1E41-A595-841B77105A88}"/>
    <hyperlink ref="B183" r:id="rId182" display="https://finance.yahoo.com/quote/NKE/options?strike=110&amp;straddle=false" xr:uid="{A96DB9FD-49E2-B942-A109-02A2D5E2C589}"/>
    <hyperlink ref="B184" r:id="rId183" display="https://finance.yahoo.com/quote/NKE/options?strike=115&amp;straddle=false" xr:uid="{2501C071-0304-374D-BE43-02B268370B91}"/>
    <hyperlink ref="B185" r:id="rId184" display="https://finance.yahoo.com/quote/NKE/options?strike=120&amp;straddle=false" xr:uid="{EB70F8C5-7B2F-864C-9941-E9D98031A8B2}"/>
    <hyperlink ref="B186" r:id="rId185" display="https://finance.yahoo.com/quote/NKE/options?strike=125&amp;straddle=false" xr:uid="{2779E95B-62D6-9B40-8313-87E3F8C97469}"/>
    <hyperlink ref="B187" r:id="rId186" display="https://finance.yahoo.com/quote/NKE/options?strike=130&amp;straddle=false" xr:uid="{701CC8BC-DDEC-AF4C-B6C8-97B733CF18EA}"/>
    <hyperlink ref="B188" r:id="rId187" display="https://finance.yahoo.com/quote/NKE/options?strike=135&amp;straddle=false" xr:uid="{49319BFD-F4A5-6D4F-B34F-76CBB752C9D4}"/>
    <hyperlink ref="B189" r:id="rId188" display="https://finance.yahoo.com/quote/NKE/options?strike=140&amp;straddle=false" xr:uid="{8E48755D-E274-E44D-8853-315B041A2425}"/>
    <hyperlink ref="B190" r:id="rId189" display="https://finance.yahoo.com/quote/NKE/options?strike=145&amp;straddle=false" xr:uid="{FF37AE63-06E5-4244-AC37-9719C1F56FEC}"/>
    <hyperlink ref="B191" r:id="rId190" display="https://finance.yahoo.com/quote/NKE/options?strike=150&amp;straddle=false" xr:uid="{01609C60-A2C8-3F4E-9C76-6CFBD0FD0C51}"/>
    <hyperlink ref="B192" r:id="rId191" display="https://finance.yahoo.com/quote/NKE/options?strike=155&amp;straddle=false" xr:uid="{B32F07E2-DF89-BE47-B87F-93B503AE8B10}"/>
    <hyperlink ref="B193" r:id="rId192" display="https://finance.yahoo.com/quote/NKE/options?strike=160&amp;straddle=false" xr:uid="{CC5FA9D4-D185-D841-9373-46279018C7F2}"/>
    <hyperlink ref="B194" r:id="rId193" display="https://finance.yahoo.com/quote/NKE/options?strike=165&amp;straddle=false" xr:uid="{413948A1-0736-C94E-A4CA-9F3073C93B2F}"/>
    <hyperlink ref="B195" r:id="rId194" display="https://finance.yahoo.com/quote/NKE/options?strike=170&amp;straddle=false" xr:uid="{98562EF3-C04C-9D42-ABEA-634A2C844F56}"/>
    <hyperlink ref="B196" r:id="rId195" display="https://finance.yahoo.com/quote/NKE/options?strike=175&amp;straddle=false" xr:uid="{33FD36D8-402E-FA4B-BD4B-437C723F3A43}"/>
    <hyperlink ref="B197" r:id="rId196" display="https://finance.yahoo.com/quote/NKE/options?strike=100&amp;straddle=false" xr:uid="{4929A1DA-AC32-2749-8995-EAB9971339BE}"/>
    <hyperlink ref="B198" r:id="rId197" display="https://finance.yahoo.com/quote/NKE/options?strike=105&amp;straddle=false" xr:uid="{9D2D0EFB-36B6-8F4E-BBC7-8E525EE4D387}"/>
    <hyperlink ref="B199" r:id="rId198" display="https://finance.yahoo.com/quote/NKE/options?strike=110&amp;straddle=false" xr:uid="{33AE5B2F-06F7-7049-9796-268D654908CC}"/>
    <hyperlink ref="B200" r:id="rId199" display="https://finance.yahoo.com/quote/NKE/options?strike=115&amp;straddle=false" xr:uid="{808954FF-08A8-CA4F-A97A-C2F0122FD30A}"/>
    <hyperlink ref="B201" r:id="rId200" display="https://finance.yahoo.com/quote/NKE/options?strike=120&amp;straddle=false" xr:uid="{7C6E7FA9-7093-4B41-807C-E74787AF3544}"/>
    <hyperlink ref="B202" r:id="rId201" display="https://finance.yahoo.com/quote/NKE/options?strike=125&amp;straddle=false" xr:uid="{59C8CCDB-D58F-4B4B-B30A-D1CEA9BCD6BE}"/>
    <hyperlink ref="B203" r:id="rId202" display="https://finance.yahoo.com/quote/NKE/options?strike=130&amp;straddle=false" xr:uid="{D52E2CD2-3500-874D-924E-8B5BD25CAA1E}"/>
    <hyperlink ref="B204" r:id="rId203" display="https://finance.yahoo.com/quote/NKE/options?strike=135&amp;straddle=false" xr:uid="{D0EBF92B-D514-0845-845E-CEDA6B06250C}"/>
    <hyperlink ref="B205" r:id="rId204" display="https://finance.yahoo.com/quote/NKE/options?strike=140&amp;straddle=false" xr:uid="{E1D8F737-981E-334C-B7EF-E45D98D44662}"/>
    <hyperlink ref="B206" r:id="rId205" display="https://finance.yahoo.com/quote/NKE/options?strike=145&amp;straddle=false" xr:uid="{409AF365-B2B5-9E4E-8FEC-8D5A76977AD7}"/>
    <hyperlink ref="B207" r:id="rId206" display="https://finance.yahoo.com/quote/NKE/options?strike=150&amp;straddle=false" xr:uid="{400BA976-9AB6-374D-B1BA-A23927CF5F21}"/>
    <hyperlink ref="B208" r:id="rId207" display="https://finance.yahoo.com/quote/NKE/options?strike=155&amp;straddle=false" xr:uid="{11EFF40A-B1D8-434F-AE10-7102D219C3B5}"/>
    <hyperlink ref="B209" r:id="rId208" display="https://finance.yahoo.com/quote/NKE/options?strike=160&amp;straddle=false" xr:uid="{72FF8C2E-DDA4-1C45-93C1-219EAF462946}"/>
    <hyperlink ref="B210" r:id="rId209" display="https://finance.yahoo.com/quote/NKE/options?strike=165&amp;straddle=false" xr:uid="{46058417-4A5F-3845-810C-758C54D9342C}"/>
    <hyperlink ref="B211" r:id="rId210" display="https://finance.yahoo.com/quote/NKE/options?strike=170&amp;straddle=false" xr:uid="{3F875E45-B79B-5049-A526-D882A3AA040C}"/>
    <hyperlink ref="B212" r:id="rId211" display="https://finance.yahoo.com/quote/NKE/options?strike=175&amp;straddle=false" xr:uid="{0B3F0BC1-A436-3547-926E-5424A103CBEB}"/>
    <hyperlink ref="B213" r:id="rId212" display="https://finance.yahoo.com/quote/NKE/options?strike=100&amp;straddle=false" xr:uid="{2664622C-F43E-664F-BB74-0EC62F1E0DB9}"/>
    <hyperlink ref="B214" r:id="rId213" display="https://finance.yahoo.com/quote/NKE/options?strike=105&amp;straddle=false" xr:uid="{EE136A73-8F85-1148-A0A0-995EB9487523}"/>
    <hyperlink ref="B215" r:id="rId214" display="https://finance.yahoo.com/quote/NKE/options?strike=110&amp;straddle=false" xr:uid="{B0DD8F58-6472-4748-B0B1-1B8B4EDF4154}"/>
    <hyperlink ref="B216" r:id="rId215" display="https://finance.yahoo.com/quote/NKE/options?strike=115&amp;straddle=false" xr:uid="{4FF0ED85-FFBF-BE42-A2B2-E01D26A956D9}"/>
    <hyperlink ref="B217" r:id="rId216" display="https://finance.yahoo.com/quote/NKE/options?strike=120&amp;straddle=false" xr:uid="{56E2E81F-D45B-E94D-BAA2-BF72E3A87A1F}"/>
    <hyperlink ref="B218" r:id="rId217" display="https://finance.yahoo.com/quote/NKE/options?strike=125&amp;straddle=false" xr:uid="{C54A7D18-24E5-4E49-AFD4-59DF5498C3BD}"/>
    <hyperlink ref="B219" r:id="rId218" display="https://finance.yahoo.com/quote/NKE/options?strike=130&amp;straddle=false" xr:uid="{56C05D8E-10E2-EB4E-BD48-B7382A68D8AE}"/>
    <hyperlink ref="B220" r:id="rId219" display="https://finance.yahoo.com/quote/NKE/options?strike=135&amp;straddle=false" xr:uid="{EA372D6A-4E02-A942-AAC8-D4B901E4CB13}"/>
    <hyperlink ref="B221" r:id="rId220" display="https://finance.yahoo.com/quote/NKE/options?strike=140&amp;straddle=false" xr:uid="{90C396E4-AEF7-4A4F-AD8B-1E174797D2CF}"/>
    <hyperlink ref="B222" r:id="rId221" display="https://finance.yahoo.com/quote/NKE/options?strike=145&amp;straddle=false" xr:uid="{5EF55A2D-E4CC-6641-9EC7-9113646EEB43}"/>
    <hyperlink ref="B223" r:id="rId222" display="https://finance.yahoo.com/quote/NKE/options?strike=150&amp;straddle=false" xr:uid="{FCF9E419-C47F-DB4A-83F2-5DAAD2E33DC4}"/>
    <hyperlink ref="B224" r:id="rId223" display="https://finance.yahoo.com/quote/NKE/options?strike=155&amp;straddle=false" xr:uid="{F28C0DFA-8A2D-FB4A-99F5-541A1BFF2040}"/>
    <hyperlink ref="B225" r:id="rId224" display="https://finance.yahoo.com/quote/NKE/options?strike=160&amp;straddle=false" xr:uid="{6DBF8A8A-72C7-7F4D-9B0E-32B02A5E5850}"/>
    <hyperlink ref="B226" r:id="rId225" display="https://finance.yahoo.com/quote/NKE/options?strike=165&amp;straddle=false" xr:uid="{15C97069-BE24-BC4C-BDA5-D684160B9EF8}"/>
    <hyperlink ref="A213:A226" r:id="rId226" display="https://finance.yahoo.com/quote/NKE211015P00065000?p=NKE211015P00065000" xr:uid="{C4D2CE70-38B2-6143-9BD2-D538809998B4}"/>
    <hyperlink ref="B227" r:id="rId227" display="https://finance.yahoo.com/quote/NKE/options?strike=100&amp;straddle=false" xr:uid="{101674B8-803E-9048-B69B-DC9A96902ED5}"/>
    <hyperlink ref="B228" r:id="rId228" display="https://finance.yahoo.com/quote/NKE/options?strike=105&amp;straddle=false" xr:uid="{11E58C74-4BB3-1E4A-9DA8-ECF1C2559CEA}"/>
    <hyperlink ref="B229" r:id="rId229" display="https://finance.yahoo.com/quote/NKE/options?strike=110&amp;straddle=false" xr:uid="{80A9EDE7-6AA8-924C-8158-9B829196720E}"/>
    <hyperlink ref="B230" r:id="rId230" display="https://finance.yahoo.com/quote/NKE/options?strike=115&amp;straddle=false" xr:uid="{35D030E8-2D71-DA43-AA87-A6312AB114CF}"/>
    <hyperlink ref="B231" r:id="rId231" display="https://finance.yahoo.com/quote/NKE/options?strike=120&amp;straddle=false" xr:uid="{55072612-24ED-8447-A5D0-99454384BEAF}"/>
    <hyperlink ref="B232" r:id="rId232" display="https://finance.yahoo.com/quote/NKE/options?strike=125&amp;straddle=false" xr:uid="{34EABB4F-9246-D145-A27A-27345B58A215}"/>
    <hyperlink ref="B233" r:id="rId233" display="https://finance.yahoo.com/quote/NKE/options?strike=130&amp;straddle=false" xr:uid="{153E5B82-BDB5-7641-AB49-F22DA8FC3E9E}"/>
    <hyperlink ref="B234" r:id="rId234" display="https://finance.yahoo.com/quote/NKE/options?strike=135&amp;straddle=false" xr:uid="{C33DFACE-EF87-1A42-AFA9-6198D8D0BC37}"/>
    <hyperlink ref="B235" r:id="rId235" display="https://finance.yahoo.com/quote/NKE/options?strike=140&amp;straddle=false" xr:uid="{9FBB5E5B-1AC7-A647-A6B0-9C90B1A238B1}"/>
    <hyperlink ref="B236" r:id="rId236" display="https://finance.yahoo.com/quote/NKE/options?strike=145&amp;straddle=false" xr:uid="{385A8E2D-EDD7-7D4D-9AE2-928014B592F9}"/>
    <hyperlink ref="B237" r:id="rId237" display="https://finance.yahoo.com/quote/NKE/options?strike=150&amp;straddle=false" xr:uid="{B201AEBC-8181-AD40-9C62-44F73F8D1967}"/>
    <hyperlink ref="B238" r:id="rId238" display="https://finance.yahoo.com/quote/NKE/options?strike=155&amp;straddle=false" xr:uid="{E40105FB-2278-2248-9C35-50E6BA3B2ACC}"/>
    <hyperlink ref="B239" r:id="rId239" display="https://finance.yahoo.com/quote/NKE/options?strike=160&amp;straddle=false" xr:uid="{D99CE0FE-ADAB-E344-AC6F-54F472F00081}"/>
    <hyperlink ref="B240" r:id="rId240" display="https://finance.yahoo.com/quote/NKE/options?strike=165&amp;straddle=false" xr:uid="{D11503C9-AF71-AE48-BDE9-E0C42DD953A9}"/>
    <hyperlink ref="B241" r:id="rId241" display="https://finance.yahoo.com/quote/NKE/options?strike=170&amp;straddle=false" xr:uid="{2195710B-599E-9941-8992-9B0759A6D0CD}"/>
    <hyperlink ref="B242" r:id="rId242" display="https://finance.yahoo.com/quote/NKE/options?strike=175&amp;straddle=false" xr:uid="{3643E98D-338F-EC45-9BD6-BA3BC04BD7CD}"/>
    <hyperlink ref="A227:A242" r:id="rId243" display="https://finance.yahoo.com/quote/NKE220121P00032500?p=NKE220121P00032500" xr:uid="{0D1EDE34-14DE-9743-AFDF-6B2D8260CB3B}"/>
    <hyperlink ref="A197:A212" r:id="rId244" display="https://finance.yahoo.com/quote/NKE210716P00070000?p=NKE210716P00070000" xr:uid="{CBEC7260-32B3-8B4C-A96F-913636139861}"/>
    <hyperlink ref="B243" r:id="rId245" display="https://finance.yahoo.com/quote/NKE/options?strike=100&amp;straddle=false" xr:uid="{E98C102B-58AD-A641-9DD7-A5B1431FCB65}"/>
    <hyperlink ref="B244" r:id="rId246" display="https://finance.yahoo.com/quote/NKE/options?strike=105&amp;straddle=false" xr:uid="{B8029F1E-6412-D94E-97A0-06508C2DCC53}"/>
    <hyperlink ref="B245" r:id="rId247" display="https://finance.yahoo.com/quote/NKE/options?strike=110&amp;straddle=false" xr:uid="{B3ED4CE8-1390-3E48-B5B7-22FB09CC70F8}"/>
    <hyperlink ref="B246" r:id="rId248" display="https://finance.yahoo.com/quote/NKE/options?strike=115&amp;straddle=false" xr:uid="{91C30C02-0A2B-8647-B939-C35B05F29798}"/>
    <hyperlink ref="B247" r:id="rId249" display="https://finance.yahoo.com/quote/NKE/options?strike=120&amp;straddle=false" xr:uid="{39F8E6AD-BAD1-614B-A790-515BDB20C636}"/>
    <hyperlink ref="B248" r:id="rId250" display="https://finance.yahoo.com/quote/NKE/options?strike=123&amp;straddle=false" xr:uid="{AE7EFF84-44E9-4043-B8EB-A50994409B6E}"/>
    <hyperlink ref="B249" r:id="rId251" display="https://finance.yahoo.com/quote/NKE/options?strike=125&amp;straddle=false" xr:uid="{CADEBFCE-A8C9-6245-8310-9F9ABCB7D48D}"/>
    <hyperlink ref="B250" r:id="rId252" display="https://finance.yahoo.com/quote/NKE/options?strike=126&amp;straddle=false" xr:uid="{B638D56B-E6E2-6A48-8A95-C44C256CE40B}"/>
    <hyperlink ref="B251" r:id="rId253" display="https://finance.yahoo.com/quote/NKE/options?strike=127&amp;straddle=false" xr:uid="{26982052-932E-7D49-B834-E95D3C375BFC}"/>
    <hyperlink ref="B252" r:id="rId254" display="https://finance.yahoo.com/quote/NKE/options?strike=128&amp;straddle=false" xr:uid="{BD0AD176-B40A-3449-9215-C62829E2C272}"/>
    <hyperlink ref="B253" r:id="rId255" display="https://finance.yahoo.com/quote/NKE/options?strike=129&amp;straddle=false" xr:uid="{2B219121-3DA5-274E-85A0-E4FC1B794B1D}"/>
    <hyperlink ref="B254" r:id="rId256" display="https://finance.yahoo.com/quote/NKE/options?strike=130&amp;straddle=false" xr:uid="{C0615308-038A-2E45-A124-9AE4FD1E310A}"/>
    <hyperlink ref="B255" r:id="rId257" display="https://finance.yahoo.com/quote/NKE/options?strike=131&amp;straddle=false" xr:uid="{C59B62A0-8B18-A74A-B237-7F60D402A7E6}"/>
    <hyperlink ref="B256" r:id="rId258" display="https://finance.yahoo.com/quote/NKE/options?strike=132&amp;straddle=false" xr:uid="{EE7DC179-EE93-2B4A-9710-CF18ADA1D940}"/>
    <hyperlink ref="B257" r:id="rId259" display="https://finance.yahoo.com/quote/NKE/options?strike=133&amp;straddle=false" xr:uid="{F7A901C0-5F6B-5A49-A389-E611866734EA}"/>
    <hyperlink ref="B258" r:id="rId260" display="https://finance.yahoo.com/quote/NKE/options?strike=134&amp;straddle=false" xr:uid="{0E0F6681-4F85-3F40-A1F2-70125544E752}"/>
    <hyperlink ref="B259" r:id="rId261" display="https://finance.yahoo.com/quote/NKE/options?strike=135&amp;straddle=false" xr:uid="{A44795BE-7F9E-0642-9965-B49767392FF4}"/>
    <hyperlink ref="B260" r:id="rId262" display="https://finance.yahoo.com/quote/NKE/options?strike=136&amp;straddle=false" xr:uid="{842536D3-EBD8-2446-B0AF-CFFCBEB478C3}"/>
    <hyperlink ref="B261" r:id="rId263" display="https://finance.yahoo.com/quote/NKE/options?strike=137&amp;straddle=false" xr:uid="{AEA18A8D-3B26-CF43-B91A-0527DC92E72E}"/>
    <hyperlink ref="B262" r:id="rId264" display="https://finance.yahoo.com/quote/NKE/options?strike=138&amp;straddle=false" xr:uid="{3C0DD987-34E7-F542-999C-AA2990DBFAD0}"/>
    <hyperlink ref="B263" r:id="rId265" display="https://finance.yahoo.com/quote/NKE/options?strike=139&amp;straddle=false" xr:uid="{A104B8A5-2ECF-D84A-BC95-CE592893BB26}"/>
    <hyperlink ref="B264" r:id="rId266" display="https://finance.yahoo.com/quote/NKE/options?strike=140&amp;straddle=false" xr:uid="{CF7FB984-7210-A44F-B13F-E0F38C5AB310}"/>
    <hyperlink ref="B265" r:id="rId267" display="https://finance.yahoo.com/quote/NKE/options?strike=141&amp;straddle=false" xr:uid="{4870FD67-A05B-AB4E-A1DC-5DA001746BA1}"/>
    <hyperlink ref="B266" r:id="rId268" display="https://finance.yahoo.com/quote/NKE/options?strike=142&amp;straddle=false" xr:uid="{7003F0FD-D99D-5F4A-9C4F-4DE696C03A45}"/>
    <hyperlink ref="B267" r:id="rId269" display="https://finance.yahoo.com/quote/NKE/options?strike=143&amp;straddle=false" xr:uid="{76639223-4923-BC4E-A075-DA01DF69D6B8}"/>
    <hyperlink ref="B268" r:id="rId270" display="https://finance.yahoo.com/quote/NKE/options?strike=144&amp;straddle=false" xr:uid="{62C7C69D-8C58-7245-8924-E71488D2F688}"/>
    <hyperlink ref="B269" r:id="rId271" display="https://finance.yahoo.com/quote/NKE/options?strike=145&amp;straddle=false" xr:uid="{925268DA-3661-6D44-9CA0-594C3F56EBB6}"/>
    <hyperlink ref="B270" r:id="rId272" display="https://finance.yahoo.com/quote/NKE/options?strike=146&amp;straddle=false" xr:uid="{5A378AC8-E94E-1F49-89BA-CB2288D869F4}"/>
    <hyperlink ref="B271" r:id="rId273" display="https://finance.yahoo.com/quote/NKE/options?strike=147&amp;straddle=false" xr:uid="{094E07A8-0E57-C44C-92D1-279DBCEBA555}"/>
    <hyperlink ref="B272" r:id="rId274" display="https://finance.yahoo.com/quote/NKE/options?strike=148&amp;straddle=false" xr:uid="{BC418117-7368-BB46-9AFA-A2023F2CA8C2}"/>
    <hyperlink ref="B273" r:id="rId275" display="https://finance.yahoo.com/quote/NKE/options?strike=149&amp;straddle=false" xr:uid="{C19796FD-A8D7-664A-82B3-2ECA4FD04D64}"/>
    <hyperlink ref="B274" r:id="rId276" display="https://finance.yahoo.com/quote/NKE/options?strike=150&amp;straddle=false" xr:uid="{C4F162CD-8F2D-5347-806A-93010A9A3116}"/>
    <hyperlink ref="B275" r:id="rId277" display="https://finance.yahoo.com/quote/NKE/options?strike=152.5&amp;straddle=false" xr:uid="{0140EC82-9212-BE43-9C14-7D1FC4E49810}"/>
    <hyperlink ref="B276" r:id="rId278" display="https://finance.yahoo.com/quote/NKE/options?strike=155&amp;straddle=false" xr:uid="{D806FF01-EE2C-A14F-9A6C-BB2197A8C810}"/>
    <hyperlink ref="B277" r:id="rId279" display="https://finance.yahoo.com/quote/NKE/options?strike=157.5&amp;straddle=false" xr:uid="{9A6084DF-5C7D-394C-97BE-904602F9A0D3}"/>
    <hyperlink ref="B278" r:id="rId280" display="https://finance.yahoo.com/quote/NKE/options?strike=160&amp;straddle=false" xr:uid="{30B97D81-3FB4-4840-A9B6-02AB394B7DC8}"/>
    <hyperlink ref="B279" r:id="rId281" display="https://finance.yahoo.com/quote/NKE/options?strike=162.5&amp;straddle=false" xr:uid="{DB4D7DA9-D729-2F49-BC4A-55AE048232B1}"/>
    <hyperlink ref="B280" r:id="rId282" display="https://finance.yahoo.com/quote/NKE/options?strike=165&amp;straddle=false" xr:uid="{4F331ABC-3E9B-334A-9E8D-4E2897547BAE}"/>
    <hyperlink ref="B281" r:id="rId283" display="https://finance.yahoo.com/quote/NKE/options?strike=170&amp;straddle=false" xr:uid="{05622CEC-6904-874F-BEDD-BC4BFA13CBF6}"/>
    <hyperlink ref="B282" r:id="rId284" display="https://finance.yahoo.com/quote/NKE/options?strike=175&amp;straddle=false" xr:uid="{C2A726F0-72F8-FC40-8E34-3C9D12987AFE}"/>
    <hyperlink ref="B283" r:id="rId285" display="https://finance.yahoo.com/quote/NKE/options?strike=120&amp;straddle=false" xr:uid="{0C8F96F9-1FA3-DA49-9E95-C31B01637382}"/>
    <hyperlink ref="B284" r:id="rId286" display="https://finance.yahoo.com/quote/NKE/options?strike=122&amp;straddle=false" xr:uid="{0FEB91D1-8240-3D4A-B101-04C7CF0DE76C}"/>
    <hyperlink ref="B285" r:id="rId287" display="https://finance.yahoo.com/quote/NKE/options?strike=124&amp;straddle=false" xr:uid="{30EE197A-8F70-9545-9A62-BEFF2C18D705}"/>
    <hyperlink ref="B286" r:id="rId288" display="https://finance.yahoo.com/quote/NKE/options?strike=125&amp;straddle=false" xr:uid="{F6DD8F5E-20B6-1743-818F-C0FC6832CB4B}"/>
    <hyperlink ref="B287" r:id="rId289" display="https://finance.yahoo.com/quote/NKE/options?strike=126&amp;straddle=false" xr:uid="{C7167230-AD42-834F-AA18-3966987FA999}"/>
    <hyperlink ref="B288" r:id="rId290" display="https://finance.yahoo.com/quote/NKE/options?strike=127&amp;straddle=false" xr:uid="{CF5FCFA8-38B3-9641-8257-41BB39B8C590}"/>
    <hyperlink ref="B289" r:id="rId291" display="https://finance.yahoo.com/quote/NKE/options?strike=128&amp;straddle=false" xr:uid="{29145C86-3B80-7D46-BCBD-392F9D975197}"/>
    <hyperlink ref="B290" r:id="rId292" display="https://finance.yahoo.com/quote/NKE/options?strike=129&amp;straddle=false" xr:uid="{EA520FC0-6828-CA40-981D-50D363A6C3F3}"/>
    <hyperlink ref="B291" r:id="rId293" display="https://finance.yahoo.com/quote/NKE/options?strike=130&amp;straddle=false" xr:uid="{2BE75D05-8911-6D41-89CA-53D87AD6D52F}"/>
    <hyperlink ref="B292" r:id="rId294" display="https://finance.yahoo.com/quote/NKE/options?strike=131&amp;straddle=false" xr:uid="{649047DA-8598-914A-88A2-655B2A495D27}"/>
    <hyperlink ref="B293" r:id="rId295" display="https://finance.yahoo.com/quote/NKE/options?strike=132&amp;straddle=false" xr:uid="{6E1D115F-9D0C-6644-AF2A-454CBB5E4C4A}"/>
    <hyperlink ref="B294" r:id="rId296" display="https://finance.yahoo.com/quote/NKE/options?strike=133&amp;straddle=false" xr:uid="{F09FC0C1-6596-9E4F-A4A2-1CAB4EC14719}"/>
    <hyperlink ref="B295" r:id="rId297" display="https://finance.yahoo.com/quote/NKE/options?strike=134&amp;straddle=false" xr:uid="{7ACA9DFE-EA27-3345-B908-8EAC7058E214}"/>
    <hyperlink ref="B296" r:id="rId298" display="https://finance.yahoo.com/quote/NKE/options?strike=135&amp;straddle=false" xr:uid="{AE65ED44-E1A6-B046-8AC7-AC8F231F2531}"/>
    <hyperlink ref="B297" r:id="rId299" display="https://finance.yahoo.com/quote/NKE/options?strike=136&amp;straddle=false" xr:uid="{A386D88C-936F-E841-A6BA-DD9688A2863F}"/>
    <hyperlink ref="B298" r:id="rId300" display="https://finance.yahoo.com/quote/NKE/options?strike=137&amp;straddle=false" xr:uid="{06619FC4-9535-AC41-97F0-4238F2A601DD}"/>
    <hyperlink ref="B299" r:id="rId301" display="https://finance.yahoo.com/quote/NKE/options?strike=138&amp;straddle=false" xr:uid="{C2ADDAF1-6676-BB41-864E-219F68C7F400}"/>
    <hyperlink ref="B300" r:id="rId302" display="https://finance.yahoo.com/quote/NKE/options?strike=139&amp;straddle=false" xr:uid="{BC57B8B1-0399-1243-AAB6-856EF835E46C}"/>
    <hyperlink ref="B301" r:id="rId303" display="https://finance.yahoo.com/quote/NKE/options?strike=140&amp;straddle=false" xr:uid="{3544E5F2-05AE-E84D-BE8B-B85D4481C1F2}"/>
    <hyperlink ref="B302" r:id="rId304" display="https://finance.yahoo.com/quote/NKE/options?strike=141&amp;straddle=false" xr:uid="{2D40BF43-FBF1-124D-8009-E2480D6D6EFE}"/>
    <hyperlink ref="B303" r:id="rId305" display="https://finance.yahoo.com/quote/NKE/options?strike=142&amp;straddle=false" xr:uid="{7F41742B-210F-F44C-A707-E96389D02DA8}"/>
    <hyperlink ref="B304" r:id="rId306" display="https://finance.yahoo.com/quote/NKE/options?strike=143&amp;straddle=false" xr:uid="{9D9B8ED6-F167-D84B-B9E3-5B2BE9ECCA71}"/>
    <hyperlink ref="B305" r:id="rId307" display="https://finance.yahoo.com/quote/NKE/options?strike=144&amp;straddle=false" xr:uid="{132C3FDE-6F8A-854C-8232-B24F8C449B55}"/>
    <hyperlink ref="B306" r:id="rId308" display="https://finance.yahoo.com/quote/NKE/options?strike=145&amp;straddle=false" xr:uid="{F389C718-162F-1346-98BD-E51F0A0ED4E1}"/>
    <hyperlink ref="B307" r:id="rId309" display="https://finance.yahoo.com/quote/NKE/options?strike=146&amp;straddle=false" xr:uid="{A01BF000-1199-7A45-8600-91BCDA7D3679}"/>
    <hyperlink ref="B308" r:id="rId310" display="https://finance.yahoo.com/quote/NKE/options?strike=147&amp;straddle=false" xr:uid="{027FA641-AC66-BC4A-A698-BD0CBD71ABC9}"/>
    <hyperlink ref="B309" r:id="rId311" display="https://finance.yahoo.com/quote/NKE/options?strike=148&amp;straddle=false" xr:uid="{2B4782B5-A1C9-C348-A665-601CEFA46CFD}"/>
    <hyperlink ref="B310" r:id="rId312" display="https://finance.yahoo.com/quote/NKE/options?strike=149&amp;straddle=false" xr:uid="{9AD86759-5199-8547-8861-7E11DEFF30BE}"/>
    <hyperlink ref="B311" r:id="rId313" display="https://finance.yahoo.com/quote/NKE/options?strike=150&amp;straddle=false" xr:uid="{894A1E34-EEE2-9B41-A2D4-E4AC5BBD413E}"/>
    <hyperlink ref="B312" r:id="rId314" display="https://finance.yahoo.com/quote/NKE/options?strike=152.5&amp;straddle=false" xr:uid="{9E009ACD-4DC3-434A-9526-0C6400BEC81E}"/>
    <hyperlink ref="B313" r:id="rId315" display="https://finance.yahoo.com/quote/NKE/options?strike=155&amp;straddle=false" xr:uid="{A6F68E00-0D6B-6A44-9079-372BD39475CA}"/>
    <hyperlink ref="B314" r:id="rId316" display="https://finance.yahoo.com/quote/NKE/options?strike=157.5&amp;straddle=false" xr:uid="{8E3D928C-15A4-D842-8C0C-F7CD62CD9CF1}"/>
    <hyperlink ref="B315" r:id="rId317" display="https://finance.yahoo.com/quote/NKE/options?strike=160&amp;straddle=false" xr:uid="{1F7DD5C5-AAD9-D84C-B01F-D65792DE99D0}"/>
    <hyperlink ref="B316" r:id="rId318" display="https://finance.yahoo.com/quote/NKE/options?strike=162.5&amp;straddle=false" xr:uid="{54DAAE50-F116-304A-8792-AABA51DE55D0}"/>
    <hyperlink ref="B317" r:id="rId319" display="https://finance.yahoo.com/quote/NKE/options?strike=165&amp;straddle=false" xr:uid="{86A60C54-4312-9645-A3A4-E1365E92306A}"/>
    <hyperlink ref="B318" r:id="rId320" display="https://finance.yahoo.com/quote/NKE/options?strike=170&amp;straddle=false" xr:uid="{8958F41D-868F-5245-B3AA-00D8CB8FF5A5}"/>
    <hyperlink ref="B319" r:id="rId321" display="https://finance.yahoo.com/quote/NKE/options?strike=175&amp;straddle=false" xr:uid="{0DFE2F4E-32CC-1B4D-AAD7-D8A38EC5AADF}"/>
    <hyperlink ref="B320" r:id="rId322" display="https://finance.yahoo.com/quote/NKE/options?strike=100&amp;straddle=false" xr:uid="{19BCE2A8-D987-A845-A39D-3475B3183CF1}"/>
    <hyperlink ref="B321" r:id="rId323" display="https://finance.yahoo.com/quote/NKE/options?strike=105&amp;straddle=false" xr:uid="{19F9A41E-BB5F-FB4D-BAD7-D3876EFB30CF}"/>
    <hyperlink ref="B322" r:id="rId324" display="https://finance.yahoo.com/quote/NKE/options?strike=110&amp;straddle=false" xr:uid="{9E159835-EC73-9D49-BAE2-21504862D535}"/>
    <hyperlink ref="B323" r:id="rId325" display="https://finance.yahoo.com/quote/NKE/options?strike=115&amp;straddle=false" xr:uid="{83FADC50-3055-6B40-9C3F-D9F9534743C5}"/>
    <hyperlink ref="B324" r:id="rId326" display="https://finance.yahoo.com/quote/NKE/options?strike=120&amp;straddle=false" xr:uid="{4E03B2A8-74BC-704A-9B28-2780A7A867E7}"/>
    <hyperlink ref="B325" r:id="rId327" display="https://finance.yahoo.com/quote/NKE/options?strike=123&amp;straddle=false" xr:uid="{CEB9EF95-6974-2C4F-B4EC-B0F091E3BBFD}"/>
    <hyperlink ref="B326" r:id="rId328" display="https://finance.yahoo.com/quote/NKE/options?strike=124&amp;straddle=false" xr:uid="{830D2C78-6A5B-5B43-9450-3CD82E5133E5}"/>
    <hyperlink ref="B327" r:id="rId329" display="https://finance.yahoo.com/quote/NKE/options?strike=125&amp;straddle=false" xr:uid="{83BABF9D-DABD-2D42-9C25-9C6672ECA40D}"/>
    <hyperlink ref="B328" r:id="rId330" display="https://finance.yahoo.com/quote/NKE/options?strike=126&amp;straddle=false" xr:uid="{6FB7511C-8563-2448-8899-C5DFD51CEA4C}"/>
    <hyperlink ref="B329" r:id="rId331" display="https://finance.yahoo.com/quote/NKE/options?strike=127&amp;straddle=false" xr:uid="{2893DDDD-1A5B-3A49-93B1-9EFB6DF6B451}"/>
    <hyperlink ref="B330" r:id="rId332" display="https://finance.yahoo.com/quote/NKE/options?strike=128&amp;straddle=false" xr:uid="{8FC31B9A-339D-9C4A-B40B-3D87AF0DFD01}"/>
    <hyperlink ref="B331" r:id="rId333" display="https://finance.yahoo.com/quote/NKE/options?strike=129&amp;straddle=false" xr:uid="{6D8118B5-BED9-1244-990D-886C66F7EF08}"/>
    <hyperlink ref="B332" r:id="rId334" display="https://finance.yahoo.com/quote/NKE/options?strike=130&amp;straddle=false" xr:uid="{ABEE893E-46FC-3542-9AA0-A922084BC48E}"/>
    <hyperlink ref="B333" r:id="rId335" display="https://finance.yahoo.com/quote/NKE/options?strike=131&amp;straddle=false" xr:uid="{57C52875-A7EC-C047-8E84-DCF0B37CC3EC}"/>
    <hyperlink ref="B334" r:id="rId336" display="https://finance.yahoo.com/quote/NKE/options?strike=132&amp;straddle=false" xr:uid="{D067BAE0-965D-6748-A01A-9EC010C0B064}"/>
    <hyperlink ref="B335" r:id="rId337" display="https://finance.yahoo.com/quote/NKE/options?strike=133&amp;straddle=false" xr:uid="{3D47B593-52D3-0248-8331-6C2626DAC580}"/>
    <hyperlink ref="B336" r:id="rId338" display="https://finance.yahoo.com/quote/NKE/options?strike=134&amp;straddle=false" xr:uid="{A9884A46-8E0E-F345-B005-7E4F6377F014}"/>
    <hyperlink ref="B337" r:id="rId339" display="https://finance.yahoo.com/quote/NKE/options?strike=135&amp;straddle=false" xr:uid="{417DBBDF-B3C2-B84C-8572-451239AE9F7B}"/>
    <hyperlink ref="B338" r:id="rId340" display="https://finance.yahoo.com/quote/NKE/options?strike=136&amp;straddle=false" xr:uid="{C274B304-11D5-E04F-B6D1-4419DF494882}"/>
    <hyperlink ref="B339" r:id="rId341" display="https://finance.yahoo.com/quote/NKE/options?strike=137&amp;straddle=false" xr:uid="{C1E0B713-0643-4549-8AD3-2224031BD312}"/>
    <hyperlink ref="B340" r:id="rId342" display="https://finance.yahoo.com/quote/NKE/options?strike=138&amp;straddle=false" xr:uid="{E52E18B3-E9EA-2840-BAF1-D5CE150A8C4C}"/>
    <hyperlink ref="B341" r:id="rId343" display="https://finance.yahoo.com/quote/NKE/options?strike=139&amp;straddle=false" xr:uid="{F9278D34-11B0-3B4F-B5CC-07628A01AB34}"/>
    <hyperlink ref="B342" r:id="rId344" display="https://finance.yahoo.com/quote/NKE/options?strike=140&amp;straddle=false" xr:uid="{5A391E28-3BB2-5546-A2C9-CA95AF406466}"/>
    <hyperlink ref="B343" r:id="rId345" display="https://finance.yahoo.com/quote/NKE/options?strike=141&amp;straddle=false" xr:uid="{D9654A6D-D1D9-E640-AB2F-4759FA8B6A87}"/>
    <hyperlink ref="B344" r:id="rId346" display="https://finance.yahoo.com/quote/NKE/options?strike=142&amp;straddle=false" xr:uid="{436C1C31-CA43-DE4B-82CE-5582D345FC4D}"/>
    <hyperlink ref="B345" r:id="rId347" display="https://finance.yahoo.com/quote/NKE/options?strike=143&amp;straddle=false" xr:uid="{B603B059-5863-DB40-B5B9-EEF60043FAC5}"/>
    <hyperlink ref="B346" r:id="rId348" display="https://finance.yahoo.com/quote/NKE/options?strike=144&amp;straddle=false" xr:uid="{AF8286CD-1E02-1644-B89B-C123395B62D6}"/>
    <hyperlink ref="B347" r:id="rId349" display="https://finance.yahoo.com/quote/NKE/options?strike=145&amp;straddle=false" xr:uid="{2EC9DF30-CBF9-3846-AB63-3C6C449D8599}"/>
    <hyperlink ref="B348" r:id="rId350" display="https://finance.yahoo.com/quote/NKE/options?strike=146&amp;straddle=false" xr:uid="{F9657543-793C-0747-8DFF-A0FCADCC3039}"/>
    <hyperlink ref="B349" r:id="rId351" display="https://finance.yahoo.com/quote/NKE/options?strike=147&amp;straddle=false" xr:uid="{C28E4A06-F3F3-8948-83AD-5D6F6C46DAE1}"/>
    <hyperlink ref="B350" r:id="rId352" display="https://finance.yahoo.com/quote/NKE/options?strike=148&amp;straddle=false" xr:uid="{BD0C4B6D-5ACE-1842-85D8-458974B45EA2}"/>
    <hyperlink ref="B351" r:id="rId353" display="https://finance.yahoo.com/quote/NKE/options?strike=149&amp;straddle=false" xr:uid="{DDCFC5E8-394E-5542-BC4C-AEF1F6B9C70E}"/>
    <hyperlink ref="B352" r:id="rId354" display="https://finance.yahoo.com/quote/NKE/options?strike=150&amp;straddle=false" xr:uid="{9D692DB9-7F98-7744-AF8F-76A1C2766E4F}"/>
    <hyperlink ref="B353" r:id="rId355" display="https://finance.yahoo.com/quote/NKE/options?strike=152.5&amp;straddle=false" xr:uid="{8BDE4B78-7C2A-F248-8549-407DC841325D}"/>
    <hyperlink ref="B354" r:id="rId356" display="https://finance.yahoo.com/quote/NKE/options?strike=155&amp;straddle=false" xr:uid="{6F304C6F-2C76-A14C-BD57-DF9EFEBD7125}"/>
    <hyperlink ref="B355" r:id="rId357" display="https://finance.yahoo.com/quote/NKE/options?strike=157.5&amp;straddle=false" xr:uid="{0E29D364-0403-1147-B797-4670928643CC}"/>
    <hyperlink ref="B356" r:id="rId358" display="https://finance.yahoo.com/quote/NKE/options?strike=160&amp;straddle=false" xr:uid="{75F4E71F-EA01-5547-A84D-797BD6AE7F5B}"/>
    <hyperlink ref="B357" r:id="rId359" display="https://finance.yahoo.com/quote/NKE/options?strike=162.5&amp;straddle=false" xr:uid="{13A592B1-3057-E046-8F0F-0E89FE8CA9B9}"/>
    <hyperlink ref="B358" r:id="rId360" display="https://finance.yahoo.com/quote/NKE/options?strike=165&amp;straddle=false" xr:uid="{41C9DE65-1AB6-6C40-9757-984C2E874BED}"/>
    <hyperlink ref="B359" r:id="rId361" display="https://finance.yahoo.com/quote/NKE/options?strike=170&amp;straddle=false" xr:uid="{A07E8BAA-F163-3442-B9C8-2124973EFE01}"/>
    <hyperlink ref="B360" r:id="rId362" display="https://finance.yahoo.com/quote/NKE/options?strike=175&amp;straddle=false" xr:uid="{F8AF0605-A8D8-B644-B645-50808543D0E6}"/>
    <hyperlink ref="B361" r:id="rId363" display="https://finance.yahoo.com/quote/NKE/options?strike=120&amp;straddle=false" xr:uid="{2ED718E6-206B-BD48-940A-23AACEB48191}"/>
    <hyperlink ref="B362" r:id="rId364" display="https://finance.yahoo.com/quote/NKE/options?strike=122&amp;straddle=false" xr:uid="{B98856FB-DA7F-B945-B06A-1C86E3A86E79}"/>
    <hyperlink ref="B363" r:id="rId365" display="https://finance.yahoo.com/quote/NKE/options?strike=123&amp;straddle=false" xr:uid="{BA294D17-9397-D94B-A6B4-AF71ACB23D35}"/>
    <hyperlink ref="B364" r:id="rId366" display="https://finance.yahoo.com/quote/NKE/options?strike=125&amp;straddle=false" xr:uid="{36B76FD4-38C7-854A-8D1C-56FD98FB33B0}"/>
    <hyperlink ref="B365" r:id="rId367" display="https://finance.yahoo.com/quote/NKE/options?strike=126&amp;straddle=false" xr:uid="{A55090D4-CD9D-ED44-B6D3-592619C69B03}"/>
    <hyperlink ref="B366" r:id="rId368" display="https://finance.yahoo.com/quote/NKE/options?strike=128&amp;straddle=false" xr:uid="{939697E8-D6D7-0843-A8BC-8EBEFDD66D1E}"/>
    <hyperlink ref="B367" r:id="rId369" display="https://finance.yahoo.com/quote/NKE/options?strike=129&amp;straddle=false" xr:uid="{98820624-0D5E-A143-86FE-B1074AC97844}"/>
    <hyperlink ref="B368" r:id="rId370" display="https://finance.yahoo.com/quote/NKE/options?strike=130&amp;straddle=false" xr:uid="{9DEDDC59-1EEF-AB41-9559-AC2B04924691}"/>
    <hyperlink ref="B369" r:id="rId371" display="https://finance.yahoo.com/quote/NKE/options?strike=131&amp;straddle=false" xr:uid="{1938B665-A9B1-9B45-A5BC-80DDBBA81830}"/>
    <hyperlink ref="B370" r:id="rId372" display="https://finance.yahoo.com/quote/NKE/options?strike=132&amp;straddle=false" xr:uid="{396D0414-099B-8B49-9FF1-852CA5F32A9B}"/>
    <hyperlink ref="B371" r:id="rId373" display="https://finance.yahoo.com/quote/NKE/options?strike=133&amp;straddle=false" xr:uid="{AC7249FD-647E-074E-BAFB-5358157CFA9F}"/>
    <hyperlink ref="B372" r:id="rId374" display="https://finance.yahoo.com/quote/NKE/options?strike=134&amp;straddle=false" xr:uid="{6F59258A-8C04-B64C-8162-63381135D702}"/>
    <hyperlink ref="B373" r:id="rId375" display="https://finance.yahoo.com/quote/NKE/options?strike=135&amp;straddle=false" xr:uid="{99367BA6-E62B-424F-B564-CBF9029FFAB9}"/>
    <hyperlink ref="B374" r:id="rId376" display="https://finance.yahoo.com/quote/NKE/options?strike=136&amp;straddle=false" xr:uid="{5E1A7F18-44EE-4F49-ABE6-E15B38B84455}"/>
    <hyperlink ref="B375" r:id="rId377" display="https://finance.yahoo.com/quote/NKE/options?strike=137&amp;straddle=false" xr:uid="{A8A09580-079E-DD44-92A3-81FF3438D038}"/>
    <hyperlink ref="B376" r:id="rId378" display="https://finance.yahoo.com/quote/NKE/options?strike=138&amp;straddle=false" xr:uid="{750B2630-078A-E44D-A631-21349EC7DD4C}"/>
    <hyperlink ref="B377" r:id="rId379" display="https://finance.yahoo.com/quote/NKE/options?strike=139&amp;straddle=false" xr:uid="{E4001FBE-6990-6247-ABA5-E115EA5B4AB4}"/>
    <hyperlink ref="B378" r:id="rId380" display="https://finance.yahoo.com/quote/NKE/options?strike=140&amp;straddle=false" xr:uid="{EDE110EF-01CA-8E40-AE59-7C8860AA43DF}"/>
    <hyperlink ref="B379" r:id="rId381" display="https://finance.yahoo.com/quote/NKE/options?strike=141&amp;straddle=false" xr:uid="{4C818A61-73EC-DD48-BD70-4C216B9B9D2D}"/>
    <hyperlink ref="B380" r:id="rId382" display="https://finance.yahoo.com/quote/NKE/options?strike=142&amp;straddle=false" xr:uid="{B1327A64-A976-0E47-AD5D-5000D5BFB8EC}"/>
    <hyperlink ref="B381" r:id="rId383" display="https://finance.yahoo.com/quote/NKE/options?strike=143&amp;straddle=false" xr:uid="{BEA79AC4-9920-9645-A674-BA6D80452E72}"/>
    <hyperlink ref="B382" r:id="rId384" display="https://finance.yahoo.com/quote/NKE/options?strike=144&amp;straddle=false" xr:uid="{0916768E-696B-784D-8F99-3CA9BBE49629}"/>
    <hyperlink ref="B383" r:id="rId385" display="https://finance.yahoo.com/quote/NKE/options?strike=145&amp;straddle=false" xr:uid="{C7BFF2B0-A0AF-914B-910E-B638C61ADD21}"/>
    <hyperlink ref="B384" r:id="rId386" display="https://finance.yahoo.com/quote/NKE/options?strike=146&amp;straddle=false" xr:uid="{657F17A5-AC40-0B4E-9E7D-33D9B3A90B86}"/>
    <hyperlink ref="B385" r:id="rId387" display="https://finance.yahoo.com/quote/NKE/options?strike=150&amp;straddle=false" xr:uid="{5B6B46CC-15C7-AF4D-9C32-DBA6F9C45FBA}"/>
    <hyperlink ref="B386" r:id="rId388" display="https://finance.yahoo.com/quote/NKE/options?strike=155&amp;straddle=false" xr:uid="{D8A4BE43-E439-4A41-8F95-E72B29D8925A}"/>
    <hyperlink ref="B387" r:id="rId389" display="https://finance.yahoo.com/quote/NKE/options?strike=160&amp;straddle=false" xr:uid="{1CEC5AE5-8DF4-4C41-8990-0AAD05090B59}"/>
    <hyperlink ref="B388" r:id="rId390" display="https://finance.yahoo.com/quote/NKE/options?strike=170&amp;straddle=false" xr:uid="{0FB5E03A-8D9A-DD4A-9DD9-7949C9CA694A}"/>
    <hyperlink ref="B389" r:id="rId391" display="https://finance.yahoo.com/quote/NKE/options?strike=120&amp;straddle=false" xr:uid="{FF7781B9-8BE5-284E-B3B4-B18EDB9081DA}"/>
    <hyperlink ref="B390" r:id="rId392" display="https://finance.yahoo.com/quote/NKE/options?strike=124&amp;straddle=false" xr:uid="{D8D89504-7974-4E48-8E72-C10E3B48EF5A}"/>
    <hyperlink ref="B391" r:id="rId393" display="https://finance.yahoo.com/quote/NKE/options?strike=125&amp;straddle=false" xr:uid="{DCB1D3F5-B6F6-AC49-B6A2-3BE284D44B7A}"/>
    <hyperlink ref="B392" r:id="rId394" display="https://finance.yahoo.com/quote/NKE/options?strike=127&amp;straddle=false" xr:uid="{80E8913F-9582-694C-B668-3958B2A6BFED}"/>
    <hyperlink ref="B393" r:id="rId395" display="https://finance.yahoo.com/quote/NKE/options?strike=129&amp;straddle=false" xr:uid="{F5B23389-C75E-C54E-A1D6-EBC57E5B499C}"/>
    <hyperlink ref="B394" r:id="rId396" display="https://finance.yahoo.com/quote/NKE/options?strike=130&amp;straddle=false" xr:uid="{438CF639-945C-FA46-BE0B-E33637BF7E05}"/>
    <hyperlink ref="B395" r:id="rId397" display="https://finance.yahoo.com/quote/NKE/options?strike=132&amp;straddle=false" xr:uid="{53CD316C-DA42-CC45-922E-BDEDAC72C284}"/>
    <hyperlink ref="B396" r:id="rId398" display="https://finance.yahoo.com/quote/NKE/options?strike=133&amp;straddle=false" xr:uid="{25DCBFEF-9F20-B94E-98EB-9BDCAF2B8C85}"/>
    <hyperlink ref="B397" r:id="rId399" display="https://finance.yahoo.com/quote/NKE/options?strike=134&amp;straddle=false" xr:uid="{E0D4F4C7-5236-4648-89F3-D9D61F7CDCDF}"/>
    <hyperlink ref="B398" r:id="rId400" display="https://finance.yahoo.com/quote/NKE/options?strike=135&amp;straddle=false" xr:uid="{86841418-8D79-C84C-8B12-4B7B6D7201F6}"/>
    <hyperlink ref="B399" r:id="rId401" display="https://finance.yahoo.com/quote/NKE/options?strike=136&amp;straddle=false" xr:uid="{0D10058D-AB9C-604F-AE7F-F68A7B6C7A5B}"/>
    <hyperlink ref="B400" r:id="rId402" display="https://finance.yahoo.com/quote/NKE/options?strike=137&amp;straddle=false" xr:uid="{324C6361-9B8A-9848-B4B7-BCFFF2F696E5}"/>
    <hyperlink ref="B401" r:id="rId403" display="https://finance.yahoo.com/quote/NKE/options?strike=138&amp;straddle=false" xr:uid="{073F30A1-9BEB-7D48-AB03-5B5151A0944C}"/>
    <hyperlink ref="B402" r:id="rId404" display="https://finance.yahoo.com/quote/NKE/options?strike=139&amp;straddle=false" xr:uid="{9E1BA382-A2FB-7B4B-A316-E3D5AA5BC326}"/>
    <hyperlink ref="B403" r:id="rId405" display="https://finance.yahoo.com/quote/NKE/options?strike=140&amp;straddle=false" xr:uid="{61B911C6-E491-0D49-9079-F5CB770CBE08}"/>
    <hyperlink ref="B404" r:id="rId406" display="https://finance.yahoo.com/quote/NKE/options?strike=141&amp;straddle=false" xr:uid="{8B8DF777-6493-6744-88B9-FC3AE68B4A68}"/>
    <hyperlink ref="B405" r:id="rId407" display="https://finance.yahoo.com/quote/NKE/options?strike=142&amp;straddle=false" xr:uid="{8975BB3C-7479-7A45-9E77-22CE0D7FFB39}"/>
    <hyperlink ref="B406" r:id="rId408" display="https://finance.yahoo.com/quote/NKE/options?strike=143&amp;straddle=false" xr:uid="{526471E8-ADC1-9C49-85EA-4CDBAE4355C4}"/>
    <hyperlink ref="B407" r:id="rId409" display="https://finance.yahoo.com/quote/NKE/options?strike=144&amp;straddle=false" xr:uid="{D40EEBAD-6E84-B048-88A7-C5795D141FF2}"/>
    <hyperlink ref="B408" r:id="rId410" display="https://finance.yahoo.com/quote/NKE/options?strike=145&amp;straddle=false" xr:uid="{1A4EFF51-4AF9-8C4C-909A-9681897E5EEE}"/>
    <hyperlink ref="B409" r:id="rId411" display="https://finance.yahoo.com/quote/NKE/options?strike=146&amp;straddle=false" xr:uid="{40A6AFCF-545E-D640-B759-1AC9100E0DB4}"/>
    <hyperlink ref="B410" r:id="rId412" display="https://finance.yahoo.com/quote/NKE/options?strike=155&amp;straddle=false" xr:uid="{C9CA9EE8-82BE-DF4E-B6A3-A6D63D40AC2D}"/>
    <hyperlink ref="B411" r:id="rId413" display="https://finance.yahoo.com/quote/NKE/options?strike=165&amp;straddle=false" xr:uid="{26DB4538-3365-204C-AF16-8EB500304A1F}"/>
    <hyperlink ref="B412" r:id="rId414" display="https://finance.yahoo.com/quote/NKE/options?strike=100&amp;straddle=false" xr:uid="{26813C29-A651-D944-9DF8-F815376D3371}"/>
    <hyperlink ref="B413" r:id="rId415" display="https://finance.yahoo.com/quote/NKE/options?strike=110&amp;straddle=false" xr:uid="{592711F7-1035-A248-B96B-0AA9F0D7BFF0}"/>
    <hyperlink ref="B414" r:id="rId416" display="https://finance.yahoo.com/quote/NKE/options?strike=115&amp;straddle=false" xr:uid="{B2FB9483-D2D4-1540-8468-0049DD2598F4}"/>
    <hyperlink ref="B415" r:id="rId417" display="https://finance.yahoo.com/quote/NKE/options?strike=120&amp;straddle=false" xr:uid="{665AD50D-40A2-874E-B6E9-C5932B4F301A}"/>
    <hyperlink ref="B416" r:id="rId418" display="https://finance.yahoo.com/quote/NKE/options?strike=125&amp;straddle=false" xr:uid="{A6B83C93-5EE4-2847-A87A-E2A7F70CC2B9}"/>
    <hyperlink ref="B417" r:id="rId419" display="https://finance.yahoo.com/quote/NKE/options?strike=130&amp;straddle=false" xr:uid="{7F9A54AE-56FC-4E4A-89D1-8EF196A16CD1}"/>
    <hyperlink ref="B418" r:id="rId420" display="https://finance.yahoo.com/quote/NKE/options?strike=135&amp;straddle=false" xr:uid="{C788A86B-EFC0-5C4E-9741-15DE4FB9F45B}"/>
    <hyperlink ref="B419" r:id="rId421" display="https://finance.yahoo.com/quote/NKE/options?strike=140&amp;straddle=false" xr:uid="{A3E70FEC-AF9B-584F-82B8-597E4E732937}"/>
    <hyperlink ref="B420" r:id="rId422" display="https://finance.yahoo.com/quote/NKE/options?strike=145&amp;straddle=false" xr:uid="{54D6B532-DB65-794F-A30B-CE1AFA61FA71}"/>
    <hyperlink ref="B421" r:id="rId423" display="https://finance.yahoo.com/quote/NKE/options?strike=150&amp;straddle=false" xr:uid="{D48D540C-C01C-8544-B84D-AF606F49E84B}"/>
    <hyperlink ref="B422" r:id="rId424" display="https://finance.yahoo.com/quote/NKE/options?strike=155&amp;straddle=false" xr:uid="{74922F45-3EFA-2845-8941-6914D8687516}"/>
    <hyperlink ref="B423" r:id="rId425" display="https://finance.yahoo.com/quote/NKE/options?strike=160&amp;straddle=false" xr:uid="{79BF4536-2CF3-F74B-B870-0B48D8FA791D}"/>
    <hyperlink ref="B424" r:id="rId426" display="https://finance.yahoo.com/quote/NKE/options?strike=165&amp;straddle=false" xr:uid="{C6E3419C-7EF5-0440-B90F-0E1158E8A421}"/>
    <hyperlink ref="B425" r:id="rId427" display="https://finance.yahoo.com/quote/NKE/options?strike=170&amp;straddle=false" xr:uid="{10C5B1C5-DCA8-9347-8F08-26A31B8CF53F}"/>
    <hyperlink ref="B426" r:id="rId428" display="https://finance.yahoo.com/quote/NKE/options?strike=175&amp;straddle=false" xr:uid="{6639BD55-C8C0-CF4E-A572-DFB5BC2E0EAE}"/>
    <hyperlink ref="B427" r:id="rId429" display="https://finance.yahoo.com/quote/NKE/options?strike=132&amp;straddle=false" xr:uid="{A700DCFC-FE9B-1F40-A188-EF0D33D3770A}"/>
    <hyperlink ref="B428" r:id="rId430" display="https://finance.yahoo.com/quote/NKE/options?strike=134&amp;straddle=false" xr:uid="{7AC7CE80-4A1D-8C42-AAAD-370FF0ED325D}"/>
    <hyperlink ref="B429" r:id="rId431" display="https://finance.yahoo.com/quote/NKE/options?strike=135&amp;straddle=false" xr:uid="{B4BCBF7F-8DB7-9247-A0B8-CAF934F43F2F}"/>
    <hyperlink ref="B430" r:id="rId432" display="https://finance.yahoo.com/quote/NKE/options?strike=136&amp;straddle=false" xr:uid="{EFBAA2C4-47DD-FA40-A890-FC5C96A5AD72}"/>
    <hyperlink ref="B431" r:id="rId433" display="https://finance.yahoo.com/quote/NKE/options?strike=137&amp;straddle=false" xr:uid="{6F0F80EF-7158-DC44-9D0A-D7C331BAADA4}"/>
    <hyperlink ref="B432" r:id="rId434" display="https://finance.yahoo.com/quote/NKE/options?strike=138&amp;straddle=false" xr:uid="{6ACA03FE-CC62-694A-953C-F8C3F627A011}"/>
    <hyperlink ref="B433" r:id="rId435" display="https://finance.yahoo.com/quote/NKE/options?strike=152.5&amp;straddle=false" xr:uid="{ADF4310C-727D-784A-8033-C42F07724428}"/>
    <hyperlink ref="B434" r:id="rId436" display="https://finance.yahoo.com/quote/NKE/options?strike=100&amp;straddle=false" xr:uid="{F1B75DBD-589B-5A4A-B711-DE70AA99D254}"/>
    <hyperlink ref="B435" r:id="rId437" display="https://finance.yahoo.com/quote/NKE/options?strike=105&amp;straddle=false" xr:uid="{39594BAC-4C20-0643-8F9B-CF23BAEAE38B}"/>
    <hyperlink ref="B436" r:id="rId438" display="https://finance.yahoo.com/quote/NKE/options?strike=110&amp;straddle=false" xr:uid="{3547BC14-36B0-F243-8F49-B01F77BB1264}"/>
    <hyperlink ref="B437" r:id="rId439" display="https://finance.yahoo.com/quote/NKE/options?strike=115&amp;straddle=false" xr:uid="{B896691D-6306-3947-BC65-55D5730451F4}"/>
    <hyperlink ref="B438" r:id="rId440" display="https://finance.yahoo.com/quote/NKE/options?strike=120&amp;straddle=false" xr:uid="{4725522D-D323-944A-9F46-273BA795C127}"/>
    <hyperlink ref="B439" r:id="rId441" display="https://finance.yahoo.com/quote/NKE/options?strike=125&amp;straddle=false" xr:uid="{A8CF0B34-B621-0A4F-A607-0E36ED01B708}"/>
    <hyperlink ref="B440" r:id="rId442" display="https://finance.yahoo.com/quote/NKE/options?strike=130&amp;straddle=false" xr:uid="{FBE7553B-4FC6-5D41-B578-1545808BB7F7}"/>
    <hyperlink ref="B441" r:id="rId443" display="https://finance.yahoo.com/quote/NKE/options?strike=135&amp;straddle=false" xr:uid="{DA0A5966-3ECA-734C-B4EB-FF58E4E71149}"/>
    <hyperlink ref="B442" r:id="rId444" display="https://finance.yahoo.com/quote/NKE/options?strike=140&amp;straddle=false" xr:uid="{2E9D0178-AFBB-BD46-930A-45EDB5B8A730}"/>
    <hyperlink ref="B443" r:id="rId445" display="https://finance.yahoo.com/quote/NKE/options?strike=145&amp;straddle=false" xr:uid="{87F594C5-1888-8F49-905A-81D1B7B17776}"/>
    <hyperlink ref="B444" r:id="rId446" display="https://finance.yahoo.com/quote/NKE/options?strike=150&amp;straddle=false" xr:uid="{E213449B-D2CA-4144-8E7A-7CDCC68A4599}"/>
    <hyperlink ref="B445" r:id="rId447" display="https://finance.yahoo.com/quote/NKE/options?strike=155&amp;straddle=false" xr:uid="{CC793DFE-73D2-C346-BEB1-2C1FE6382AAE}"/>
    <hyperlink ref="B446" r:id="rId448" display="https://finance.yahoo.com/quote/NKE/options?strike=160&amp;straddle=false" xr:uid="{B4E0355F-8330-0F4B-89A9-0355AB04DBFA}"/>
    <hyperlink ref="B447" r:id="rId449" display="https://finance.yahoo.com/quote/NKE/options?strike=165&amp;straddle=false" xr:uid="{727DEEDB-AF6F-BA49-8E60-ADC735FDB259}"/>
    <hyperlink ref="B448" r:id="rId450" display="https://finance.yahoo.com/quote/NKE/options?strike=170&amp;straddle=false" xr:uid="{9803EF10-B30F-7B4F-B1D6-ABA8985A25E4}"/>
    <hyperlink ref="B449" r:id="rId451" display="https://finance.yahoo.com/quote/NKE/options?strike=175&amp;straddle=false" xr:uid="{5950C1BF-A13B-9743-AD7E-943A074FC29C}"/>
    <hyperlink ref="B450" r:id="rId452" display="https://finance.yahoo.com/quote/NKE/options?strike=100&amp;straddle=false" xr:uid="{74036AC5-3CA0-6C4C-8EBA-F30241FF28BC}"/>
    <hyperlink ref="B451" r:id="rId453" display="https://finance.yahoo.com/quote/NKE/options?strike=105&amp;straddle=false" xr:uid="{90E9C971-EE7F-A34E-93FC-19F2E1067C13}"/>
    <hyperlink ref="B452" r:id="rId454" display="https://finance.yahoo.com/quote/NKE/options?strike=110&amp;straddle=false" xr:uid="{F3E504B6-5DAB-C540-884F-F75783A045C0}"/>
    <hyperlink ref="B453" r:id="rId455" display="https://finance.yahoo.com/quote/NKE/options?strike=115&amp;straddle=false" xr:uid="{32E418A3-68F4-A94B-A9E5-83B69929AFBA}"/>
    <hyperlink ref="B454" r:id="rId456" display="https://finance.yahoo.com/quote/NKE/options?strike=120&amp;straddle=false" xr:uid="{2A0DC50B-54C8-D147-AB10-C0752A4A8DEA}"/>
    <hyperlink ref="B455" r:id="rId457" display="https://finance.yahoo.com/quote/NKE/options?strike=125&amp;straddle=false" xr:uid="{DC697AFB-E9E9-E145-A537-097CAB79F73C}"/>
    <hyperlink ref="B456" r:id="rId458" display="https://finance.yahoo.com/quote/NKE/options?strike=130&amp;straddle=false" xr:uid="{C605A4EB-89EE-9B49-BAE3-66AF86A49F43}"/>
    <hyperlink ref="B457" r:id="rId459" display="https://finance.yahoo.com/quote/NKE/options?strike=135&amp;straddle=false" xr:uid="{93E145FD-CC76-4941-8F8E-C9EE08BD50E7}"/>
    <hyperlink ref="B458" r:id="rId460" display="https://finance.yahoo.com/quote/NKE/options?strike=140&amp;straddle=false" xr:uid="{366ADFA9-3263-1C41-A142-9EB05F75E603}"/>
    <hyperlink ref="B459" r:id="rId461" display="https://finance.yahoo.com/quote/NKE/options?strike=145&amp;straddle=false" xr:uid="{9C7819A4-79E1-F645-BE20-7EF20A780B1E}"/>
    <hyperlink ref="B460" r:id="rId462" display="https://finance.yahoo.com/quote/NKE/options?strike=150&amp;straddle=false" xr:uid="{B436EBC9-BEA4-CD45-93A6-000E0A6B53C7}"/>
    <hyperlink ref="B461" r:id="rId463" display="https://finance.yahoo.com/quote/NKE/options?strike=155&amp;straddle=false" xr:uid="{2B4BFE08-6263-9A4C-8423-882674D5BFEC}"/>
    <hyperlink ref="B462" r:id="rId464" display="https://finance.yahoo.com/quote/NKE/options?strike=160&amp;straddle=false" xr:uid="{236CA8C7-C9BC-774E-AE52-B1D68CC74663}"/>
    <hyperlink ref="B463" r:id="rId465" display="https://finance.yahoo.com/quote/NKE/options?strike=165&amp;straddle=false" xr:uid="{8B2F1012-CA30-CF43-B953-0E880557EC07}"/>
    <hyperlink ref="B464" r:id="rId466" display="https://finance.yahoo.com/quote/NKE/options?strike=170&amp;straddle=false" xr:uid="{79F9F7DF-8C6D-C64E-898D-5F95E2F709CA}"/>
    <hyperlink ref="B465" r:id="rId467" display="https://finance.yahoo.com/quote/NKE/options?strike=175&amp;straddle=false" xr:uid="{36ACD0CC-3B87-8A44-AA32-6245A13C94D6}"/>
    <hyperlink ref="B466" r:id="rId468" display="https://finance.yahoo.com/quote/NKE/options?strike=100&amp;straddle=false" xr:uid="{9E841B2C-ABE7-8249-90FC-0180E0C4282E}"/>
    <hyperlink ref="B467" r:id="rId469" display="https://finance.yahoo.com/quote/NKE/options?strike=105&amp;straddle=false" xr:uid="{94C133B4-DF0F-D74E-88B9-56D92F2492CC}"/>
    <hyperlink ref="B468" r:id="rId470" display="https://finance.yahoo.com/quote/NKE/options?strike=110&amp;straddle=false" xr:uid="{3FE27E1B-E38C-094C-B72F-EF09D1496AD2}"/>
    <hyperlink ref="B469" r:id="rId471" display="https://finance.yahoo.com/quote/NKE/options?strike=115&amp;straddle=false" xr:uid="{6B3F3254-BBC8-DC49-95B3-78D7B9A8CA83}"/>
    <hyperlink ref="B470" r:id="rId472" display="https://finance.yahoo.com/quote/NKE/options?strike=120&amp;straddle=false" xr:uid="{A49BB172-D0CF-CE41-8CA1-B3E686173B7D}"/>
    <hyperlink ref="B471" r:id="rId473" display="https://finance.yahoo.com/quote/NKE/options?strike=125&amp;straddle=false" xr:uid="{6F52FDAC-2B76-184A-8A11-D43C7C52F9DE}"/>
    <hyperlink ref="B472" r:id="rId474" display="https://finance.yahoo.com/quote/NKE/options?strike=130&amp;straddle=false" xr:uid="{4C842DAB-99C7-9147-8669-494A305B4F83}"/>
    <hyperlink ref="B473" r:id="rId475" display="https://finance.yahoo.com/quote/NKE/options?strike=135&amp;straddle=false" xr:uid="{E745364C-0A66-2341-9C3A-8D85E821C9EC}"/>
    <hyperlink ref="B474" r:id="rId476" display="https://finance.yahoo.com/quote/NKE/options?strike=140&amp;straddle=false" xr:uid="{CDD819F3-363F-4142-AEE8-2A89C57E0A65}"/>
    <hyperlink ref="B475" r:id="rId477" display="https://finance.yahoo.com/quote/NKE/options?strike=145&amp;straddle=false" xr:uid="{109FF318-F066-6748-BD42-7F6674BA60A0}"/>
    <hyperlink ref="B476" r:id="rId478" display="https://finance.yahoo.com/quote/NKE/options?strike=150&amp;straddle=false" xr:uid="{BBFAB17B-4B58-EF4E-8511-5DA505C9E286}"/>
    <hyperlink ref="B477" r:id="rId479" display="https://finance.yahoo.com/quote/NKE/options?strike=155&amp;straddle=false" xr:uid="{5F45FA0F-DD31-2D48-93C4-1586AC364F70}"/>
    <hyperlink ref="B478" r:id="rId480" display="https://finance.yahoo.com/quote/NKE/options?strike=160&amp;straddle=false" xr:uid="{863B09C1-CA6C-C04D-859B-2C9E337B15B2}"/>
    <hyperlink ref="B479" r:id="rId481" display="https://finance.yahoo.com/quote/NKE/options?strike=165&amp;straddle=false" xr:uid="{7DB73B7D-2013-4249-96A2-6CC860E737B5}"/>
    <hyperlink ref="B480" r:id="rId482" display="https://finance.yahoo.com/quote/NKE/options?strike=170&amp;straddle=false" xr:uid="{A357B476-4B77-1846-84C1-50F869F82D9B}"/>
    <hyperlink ref="B481" r:id="rId483" display="https://finance.yahoo.com/quote/NKE/options?strike=175&amp;straddle=false" xr:uid="{13DDD8CC-A6F3-E447-AE3F-68BA9E6C090A}"/>
    <hyperlink ref="B482" r:id="rId484" display="https://finance.yahoo.com/quote/NKE/options?strike=100&amp;straddle=false" xr:uid="{4B820757-3264-FF44-9917-528209E7C60C}"/>
    <hyperlink ref="B483" r:id="rId485" display="https://finance.yahoo.com/quote/NKE/options?strike=105&amp;straddle=false" xr:uid="{783D2850-583A-2641-AD80-2CDB5A9C77D0}"/>
    <hyperlink ref="B484" r:id="rId486" display="https://finance.yahoo.com/quote/NKE/options?strike=110&amp;straddle=false" xr:uid="{57BB3E92-C529-E347-83C5-69F87DB2FD4E}"/>
    <hyperlink ref="B485" r:id="rId487" display="https://finance.yahoo.com/quote/NKE/options?strike=115&amp;straddle=false" xr:uid="{62547A9B-33A1-654E-914F-4F02B7775FEC}"/>
    <hyperlink ref="B486" r:id="rId488" display="https://finance.yahoo.com/quote/NKE/options?strike=120&amp;straddle=false" xr:uid="{9156CF31-B33C-7349-8228-869556E4BFE2}"/>
    <hyperlink ref="B487" r:id="rId489" display="https://finance.yahoo.com/quote/NKE/options?strike=125&amp;straddle=false" xr:uid="{EA76B891-ADA6-1B4A-A15C-62DC0F265A68}"/>
    <hyperlink ref="B488" r:id="rId490" display="https://finance.yahoo.com/quote/NKE/options?strike=130&amp;straddle=false" xr:uid="{F97C8FE6-E398-5649-8AEE-F035F669334A}"/>
    <hyperlink ref="B489" r:id="rId491" display="https://finance.yahoo.com/quote/NKE/options?strike=135&amp;straddle=false" xr:uid="{0BE7B4D2-8DAB-BB47-BC1D-2E45D1BE5AE1}"/>
    <hyperlink ref="B490" r:id="rId492" display="https://finance.yahoo.com/quote/NKE/options?strike=140&amp;straddle=false" xr:uid="{CBB5EF39-686D-1A4A-94EC-35133DD78C50}"/>
    <hyperlink ref="B491" r:id="rId493" display="https://finance.yahoo.com/quote/NKE/options?strike=145&amp;straddle=false" xr:uid="{2A29A928-AD0E-954A-97E5-5F833E0E19A5}"/>
    <hyperlink ref="B492" r:id="rId494" display="https://finance.yahoo.com/quote/NKE/options?strike=150&amp;straddle=false" xr:uid="{BE4079FD-B402-9F47-BE75-B1240949CA32}"/>
    <hyperlink ref="B493" r:id="rId495" display="https://finance.yahoo.com/quote/NKE/options?strike=155&amp;straddle=false" xr:uid="{F17CC15C-5789-D84B-A032-59132A57CFF3}"/>
    <hyperlink ref="B494" r:id="rId496" display="https://finance.yahoo.com/quote/NKE/options?strike=160&amp;straddle=false" xr:uid="{1CB49394-8F31-A945-AE29-526144ECF89B}"/>
    <hyperlink ref="B495" r:id="rId497" display="https://finance.yahoo.com/quote/NKE/options?strike=165&amp;straddle=false" xr:uid="{DACEC886-0AC8-B149-927E-CAA4DE7F30FF}"/>
    <hyperlink ref="B496" r:id="rId498" display="https://finance.yahoo.com/quote/NKE/options?strike=170&amp;straddle=false" xr:uid="{FBD4F17B-48DA-AD4F-9EC4-360ED7DE8698}"/>
    <hyperlink ref="B497" r:id="rId499" display="https://finance.yahoo.com/quote/NKE/options?strike=175&amp;straddle=false" xr:uid="{9896D67B-5837-3847-94D6-726FE9BD766F}"/>
    <hyperlink ref="A466:A481" r:id="rId500" display="https://finance.yahoo.com/quote/NKE211015C00070000?p=NKE211015C00070000" xr:uid="{A0077EA5-C177-9E47-B1C4-6DD7889F25A5}"/>
    <hyperlink ref="A482:A497" r:id="rId501" display="https://finance.yahoo.com/quote/NKE220121C00032500?p=NKE220121C00032500" xr:uid="{A9893322-F4C0-3245-843E-D98C450FC09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88A39-FB72-E74F-A08A-6AC0BAF4E398}">
  <dimension ref="A1:O10"/>
  <sheetViews>
    <sheetView workbookViewId="0">
      <selection activeCell="F8" sqref="F8"/>
    </sheetView>
  </sheetViews>
  <sheetFormatPr baseColWidth="10" defaultRowHeight="15" x14ac:dyDescent="0.2"/>
  <cols>
    <col min="1" max="1" width="14.5" customWidth="1"/>
    <col min="2" max="2" width="19.6640625" customWidth="1"/>
    <col min="12" max="12" width="12.1640625" customWidth="1"/>
    <col min="13" max="13" width="19" customWidth="1"/>
  </cols>
  <sheetData>
    <row r="1" spans="1:15" ht="16" x14ac:dyDescent="0.2">
      <c r="A1" s="1" t="s">
        <v>0</v>
      </c>
      <c r="B1" s="1">
        <v>30</v>
      </c>
      <c r="C1" s="1">
        <v>60</v>
      </c>
      <c r="D1" s="1">
        <v>90</v>
      </c>
      <c r="E1" s="1">
        <v>180</v>
      </c>
      <c r="F1" s="1">
        <v>365</v>
      </c>
      <c r="G1" s="1">
        <v>730</v>
      </c>
      <c r="H1" s="1">
        <v>1095</v>
      </c>
      <c r="I1" s="1">
        <f>5*365</f>
        <v>1825</v>
      </c>
      <c r="J1" s="1">
        <f>7*365</f>
        <v>2555</v>
      </c>
      <c r="K1" s="1">
        <v>3650</v>
      </c>
      <c r="L1" s="1">
        <f>20*365</f>
        <v>7300</v>
      </c>
      <c r="M1" s="1">
        <f>30*365</f>
        <v>10950</v>
      </c>
    </row>
    <row r="2" spans="1:15" ht="16" x14ac:dyDescent="0.2">
      <c r="A2" s="2">
        <v>44200</v>
      </c>
      <c r="B2" s="3">
        <v>0.02</v>
      </c>
      <c r="C2" s="3">
        <v>0.02</v>
      </c>
      <c r="D2" s="3">
        <v>0.02</v>
      </c>
      <c r="E2" s="3">
        <v>0.04</v>
      </c>
      <c r="F2" s="3">
        <v>0.06</v>
      </c>
      <c r="G2" s="3">
        <v>0.17</v>
      </c>
      <c r="H2" s="3">
        <v>0.35</v>
      </c>
      <c r="I2" s="3">
        <v>0.9</v>
      </c>
      <c r="J2" s="3">
        <v>1.37</v>
      </c>
      <c r="K2" s="3">
        <v>1.69</v>
      </c>
      <c r="L2" s="3">
        <v>2.2400000000000002</v>
      </c>
      <c r="M2" s="4">
        <v>2.34</v>
      </c>
    </row>
    <row r="3" spans="1:15" ht="16" x14ac:dyDescent="0.2">
      <c r="A3" s="2">
        <v>44231</v>
      </c>
      <c r="B3" s="3">
        <v>0.02</v>
      </c>
      <c r="C3" s="3">
        <v>0.02</v>
      </c>
      <c r="D3" s="3">
        <v>0.02</v>
      </c>
      <c r="E3" s="3">
        <v>0.04</v>
      </c>
      <c r="F3" s="3">
        <v>7.0000000000000007E-2</v>
      </c>
      <c r="G3" s="3">
        <v>0.19</v>
      </c>
      <c r="H3" s="3">
        <v>0.39</v>
      </c>
      <c r="I3" s="3">
        <v>0.97</v>
      </c>
      <c r="J3" s="3">
        <v>1.42</v>
      </c>
      <c r="K3" s="3">
        <v>1.72</v>
      </c>
      <c r="L3" s="3">
        <v>2.27</v>
      </c>
      <c r="M3" s="4">
        <v>2.35</v>
      </c>
    </row>
    <row r="4" spans="1:15" ht="16" x14ac:dyDescent="0.2">
      <c r="A4" s="2">
        <v>44320</v>
      </c>
      <c r="B4" s="3">
        <v>0.03</v>
      </c>
      <c r="C4" s="3">
        <v>0.02</v>
      </c>
      <c r="D4" s="3">
        <v>0.03</v>
      </c>
      <c r="E4" s="3">
        <v>0.04</v>
      </c>
      <c r="F4" s="3">
        <v>0.06</v>
      </c>
      <c r="G4" s="3">
        <v>0.17</v>
      </c>
      <c r="H4" s="3">
        <v>0.37</v>
      </c>
      <c r="I4" s="3">
        <v>0.94</v>
      </c>
      <c r="J4" s="3">
        <v>1.4</v>
      </c>
      <c r="K4" s="3">
        <v>1.73</v>
      </c>
      <c r="L4" s="3">
        <v>2.2799999999999998</v>
      </c>
      <c r="M4" s="4">
        <v>2.36</v>
      </c>
      <c r="O4" s="5"/>
    </row>
    <row r="5" spans="1:15" ht="16" x14ac:dyDescent="0.2">
      <c r="A5" s="2">
        <v>44351</v>
      </c>
      <c r="B5" s="3">
        <v>0.02</v>
      </c>
      <c r="C5" s="3">
        <v>0.02</v>
      </c>
      <c r="D5" s="3">
        <v>0.02</v>
      </c>
      <c r="E5" s="3">
        <v>0.04</v>
      </c>
      <c r="F5" s="3">
        <v>0.06</v>
      </c>
      <c r="G5" s="3">
        <v>0.16</v>
      </c>
      <c r="H5" s="3">
        <v>0.35</v>
      </c>
      <c r="I5" s="3">
        <v>0.88</v>
      </c>
      <c r="J5" s="3">
        <v>1.34</v>
      </c>
      <c r="K5" s="3">
        <v>1.67</v>
      </c>
      <c r="L5" s="3">
        <v>2.2400000000000002</v>
      </c>
      <c r="M5" s="4">
        <v>2.3199999999999998</v>
      </c>
    </row>
    <row r="6" spans="1:15" ht="16" x14ac:dyDescent="0.2">
      <c r="A6" s="2">
        <v>44381</v>
      </c>
      <c r="B6" s="3">
        <v>0.01</v>
      </c>
      <c r="C6" s="3">
        <v>0.02</v>
      </c>
      <c r="D6" s="3">
        <v>0.02</v>
      </c>
      <c r="E6" s="3">
        <v>0.04</v>
      </c>
      <c r="F6" s="3">
        <v>0.06</v>
      </c>
      <c r="G6" s="3">
        <v>0.16</v>
      </c>
      <c r="H6" s="3">
        <v>0.34</v>
      </c>
      <c r="I6" s="3">
        <v>0.87</v>
      </c>
      <c r="J6" s="3">
        <v>1.34</v>
      </c>
      <c r="K6" s="3">
        <v>1.68</v>
      </c>
      <c r="L6" s="3">
        <v>2.2599999999999998</v>
      </c>
      <c r="M6" s="4">
        <v>2.35</v>
      </c>
    </row>
    <row r="7" spans="1:15" ht="16" x14ac:dyDescent="0.2">
      <c r="A7" s="2">
        <v>44412</v>
      </c>
      <c r="B7" s="3">
        <v>0.02</v>
      </c>
      <c r="C7" s="3">
        <v>0.02</v>
      </c>
      <c r="D7" s="3">
        <v>0.01</v>
      </c>
      <c r="E7" s="3">
        <v>0.04</v>
      </c>
      <c r="F7" s="3">
        <v>0.05</v>
      </c>
      <c r="G7" s="3">
        <v>0.14000000000000001</v>
      </c>
      <c r="H7" s="3">
        <v>0.33</v>
      </c>
      <c r="I7" s="3">
        <v>0.85</v>
      </c>
      <c r="J7" s="3">
        <v>1.3</v>
      </c>
      <c r="K7" s="3">
        <v>1.64</v>
      </c>
      <c r="L7" s="3">
        <v>2.2200000000000002</v>
      </c>
      <c r="M7" s="4">
        <v>2.3199999999999998</v>
      </c>
    </row>
    <row r="8" spans="1:15" ht="16" x14ac:dyDescent="0.2">
      <c r="A8" s="2">
        <v>44443</v>
      </c>
      <c r="B8" s="3">
        <v>0.02</v>
      </c>
      <c r="C8" s="3">
        <v>0.01</v>
      </c>
      <c r="D8" s="3">
        <v>0.02</v>
      </c>
      <c r="E8" s="3">
        <v>0.03</v>
      </c>
      <c r="F8" s="3">
        <v>0.06</v>
      </c>
      <c r="G8" s="3">
        <v>0.16</v>
      </c>
      <c r="H8" s="3">
        <v>0.35</v>
      </c>
      <c r="I8" s="3">
        <v>0.87</v>
      </c>
      <c r="J8" s="3">
        <v>1.33</v>
      </c>
      <c r="K8" s="3">
        <v>1.67</v>
      </c>
      <c r="L8" s="3">
        <v>2.23</v>
      </c>
      <c r="M8" s="4">
        <v>2.34</v>
      </c>
    </row>
    <row r="10" spans="1:15" x14ac:dyDescent="0.2">
      <c r="A10" s="6" t="s">
        <v>1</v>
      </c>
      <c r="B10" s="6">
        <f>AVERAGE(B2:B8)</f>
        <v>0.02</v>
      </c>
      <c r="C10" s="6">
        <f>AVERAGE(C2:C8)</f>
        <v>1.8571428571428572E-2</v>
      </c>
      <c r="D10" s="6">
        <f>AVERAGE(D2:D8)</f>
        <v>0.02</v>
      </c>
      <c r="E10" s="6">
        <f t="shared" ref="E10:L10" si="0">AVERAGE(E2:E8)</f>
        <v>3.8571428571428576E-2</v>
      </c>
      <c r="F10" s="6">
        <f t="shared" si="0"/>
        <v>0.06</v>
      </c>
      <c r="G10" s="6">
        <f t="shared" si="0"/>
        <v>0.16428571428571431</v>
      </c>
      <c r="H10" s="6">
        <f t="shared" si="0"/>
        <v>0.35428571428571426</v>
      </c>
      <c r="I10" s="6">
        <f t="shared" si="0"/>
        <v>0.89714285714285702</v>
      </c>
      <c r="J10" s="6">
        <f t="shared" si="0"/>
        <v>1.3571428571428572</v>
      </c>
      <c r="K10" s="6">
        <f t="shared" si="0"/>
        <v>1.6857142857142857</v>
      </c>
      <c r="L10" s="6">
        <f t="shared" si="0"/>
        <v>2.2485714285714287</v>
      </c>
      <c r="M10" s="7">
        <f>AVERAGE(M2:M8)</f>
        <v>2.34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3CDC2-1696-224B-8F86-3032FBA0131C}">
  <dimension ref="A1:A2"/>
  <sheetViews>
    <sheetView workbookViewId="0">
      <selection activeCell="K7" sqref="K7"/>
    </sheetView>
  </sheetViews>
  <sheetFormatPr baseColWidth="10" defaultRowHeight="15" x14ac:dyDescent="0.2"/>
  <sheetData>
    <row r="1" spans="1:1" x14ac:dyDescent="0.2">
      <c r="A1" s="8" t="s">
        <v>2</v>
      </c>
    </row>
    <row r="2" spans="1:1" x14ac:dyDescent="0.2">
      <c r="A2">
        <v>135.44999999999999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options</vt:lpstr>
      <vt:lpstr>interest_rates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2021-04-11T10:01:58Z</dcterms:created>
  <dcterms:modified xsi:type="dcterms:W3CDTF">2021-04-14T14:50:10Z</dcterms:modified>
</cp:coreProperties>
</file>