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oolivelli/Documents/GitHub/Barrier-Reverse-Convertible-and-Hedging-Strategies/Assignment_Financial_Engineering/"/>
    </mc:Choice>
  </mc:AlternateContent>
  <xr:revisionPtr revIDLastSave="0" documentId="8_{A538532A-B623-AE48-A920-0D9386A07E29}" xr6:coauthVersionLast="46" xr6:coauthVersionMax="46" xr10:uidLastSave="{00000000-0000-0000-0000-000000000000}"/>
  <bookViews>
    <workbookView xWindow="380" yWindow="500" windowWidth="28040" windowHeight="16140" xr2:uid="{BFA3DBC9-CE2E-7046-9D93-93AF65B5B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G6" i="1"/>
  <c r="J3" i="1"/>
  <c r="E3" i="1"/>
  <c r="B2" i="1"/>
  <c r="B9" i="1"/>
  <c r="B6" i="1"/>
  <c r="B5" i="1"/>
</calcChain>
</file>

<file path=xl/sharedStrings.xml><?xml version="1.0" encoding="utf-8"?>
<sst xmlns="http://schemas.openxmlformats.org/spreadsheetml/2006/main" count="14" uniqueCount="14">
  <si>
    <t>price put</t>
  </si>
  <si>
    <t>S0</t>
  </si>
  <si>
    <t>H</t>
  </si>
  <si>
    <t xml:space="preserve">K </t>
  </si>
  <si>
    <t>coupon Y</t>
  </si>
  <si>
    <t>fixed comm</t>
  </si>
  <si>
    <t>T(Year)</t>
  </si>
  <si>
    <t>interest rate at maturity</t>
  </si>
  <si>
    <t>interest rate at 188 days</t>
  </si>
  <si>
    <t>One coupon at maturity , 2% fixed commission</t>
  </si>
  <si>
    <t>sell knock in barrier put</t>
  </si>
  <si>
    <t>if S(t) hit H the option is activated</t>
  </si>
  <si>
    <t>Money from put selling</t>
  </si>
  <si>
    <t>Money we can use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</si>
</sst>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A61F-802A-DC4A-A0B1-7BEAD9D21746}">
  <dimension ref="A1:M10"/>
  <sheetViews>
    <sheetView tabSelected="1" workbookViewId="0">
      <selection activeCell="I8" sqref="I8"/>
    </sheetView>
  </sheetViews>
  <sheetFormatPr baseColWidth="10" defaultRowHeight="16" x14ac:dyDescent="0.2"/>
  <cols>
    <col min="1" max="1" width="34.5" customWidth="1"/>
  </cols>
  <sheetData>
    <row r="1" spans="1:13" x14ac:dyDescent="0.2">
      <c r="A1">
        <v>1000</v>
      </c>
      <c r="E1" t="s">
        <v>9</v>
      </c>
    </row>
    <row r="2" spans="1:13" x14ac:dyDescent="0.2">
      <c r="A2" t="s">
        <v>6</v>
      </c>
      <c r="B2">
        <f>286/365</f>
        <v>0.78356164383561644</v>
      </c>
      <c r="J2" t="s">
        <v>12</v>
      </c>
      <c r="M2" t="s">
        <v>13</v>
      </c>
    </row>
    <row r="3" spans="1:13" x14ac:dyDescent="0.2">
      <c r="A3" t="s">
        <v>0</v>
      </c>
      <c r="B3">
        <v>0.5</v>
      </c>
      <c r="E3">
        <f>((1-B8)*A1)*EXP(B9) -B7*((1-B8)*A1)*EXP(B9)</f>
        <v>941.29462917927162</v>
      </c>
      <c r="J3">
        <f>0.3*A1</f>
        <v>300</v>
      </c>
      <c r="M3">
        <f>J3-(A1-E3)</f>
        <v>241.29462917927162</v>
      </c>
    </row>
    <row r="4" spans="1:13" x14ac:dyDescent="0.2">
      <c r="A4" t="s">
        <v>1</v>
      </c>
      <c r="B4">
        <v>132</v>
      </c>
    </row>
    <row r="5" spans="1:13" x14ac:dyDescent="0.2">
      <c r="A5" t="s">
        <v>2</v>
      </c>
      <c r="B5">
        <f>0.7*B4</f>
        <v>92.399999999999991</v>
      </c>
    </row>
    <row r="6" spans="1:13" x14ac:dyDescent="0.2">
      <c r="A6" t="s">
        <v>3</v>
      </c>
      <c r="B6">
        <f>B4</f>
        <v>132</v>
      </c>
      <c r="E6" t="s">
        <v>10</v>
      </c>
      <c r="G6">
        <f>J3/B3</f>
        <v>600</v>
      </c>
    </row>
    <row r="7" spans="1:13" x14ac:dyDescent="0.2">
      <c r="A7" t="s">
        <v>4</v>
      </c>
      <c r="B7">
        <v>0.04</v>
      </c>
    </row>
    <row r="8" spans="1:13" x14ac:dyDescent="0.2">
      <c r="A8" t="s">
        <v>5</v>
      </c>
      <c r="B8">
        <v>0.02</v>
      </c>
      <c r="E8" t="s">
        <v>11</v>
      </c>
    </row>
    <row r="9" spans="1:13" x14ac:dyDescent="0.2">
      <c r="A9" t="s">
        <v>7</v>
      </c>
      <c r="B9">
        <f>0.000525615644389621</f>
        <v>5.2561564438962098E-4</v>
      </c>
    </row>
    <row r="10" spans="1:13" x14ac:dyDescent="0.2">
      <c r="A10" t="s">
        <v>8</v>
      </c>
      <c r="B10">
        <v>4.0182985881840802E-4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2021-04-30T15:57:48Z</dcterms:created>
  <dcterms:modified xsi:type="dcterms:W3CDTF">2021-05-05T08:52:20Z</dcterms:modified>
</cp:coreProperties>
</file>