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192" documentId="8_{5A9206A6-C9EF-478F-B2F2-18FA90736B62}" xr6:coauthVersionLast="47" xr6:coauthVersionMax="47" xr10:uidLastSave="{284BAD8E-EBE5-4667-AAD9-3322BA67B438}"/>
  <bookViews>
    <workbookView xWindow="1665" yWindow="-120" windowWidth="36855" windowHeight="21840" xr2:uid="{00000000-000D-0000-FFFF-FFFF00000000}"/>
  </bookViews>
  <sheets>
    <sheet name="survey-results-schema (2)" sheetId="2" r:id="rId1"/>
    <sheet name="PopulationRatio" sheetId="3" r:id="rId2"/>
    <sheet name="survey-results-objects values" sheetId="5" r:id="rId3"/>
  </sheets>
  <definedNames>
    <definedName name="_xlnm._FilterDatabase" localSheetId="0" hidden="1">'survey-results-schema (2)'!$A$1:$F$155</definedName>
    <definedName name="PopulationRatio">PopulationRatio!$A$2:$B$155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5" i="2" l="1"/>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2" i="2"/>
  <c r="F11" i="2"/>
  <c r="F10" i="2"/>
  <c r="F9" i="2"/>
  <c r="F8" i="2"/>
  <c r="F7" i="2"/>
  <c r="F6" i="2"/>
  <c r="F5" i="2"/>
  <c r="F4" i="2"/>
  <c r="F3" i="2"/>
  <c r="F2" i="2"/>
  <c r="G129"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2" i="2"/>
  <c r="F13" i="2"/>
</calcChain>
</file>

<file path=xl/sharedStrings.xml><?xml version="1.0" encoding="utf-8"?>
<sst xmlns="http://schemas.openxmlformats.org/spreadsheetml/2006/main" count="811" uniqueCount="441">
  <si>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</si>
  <si>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</si>
  <si>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</si>
  <si>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</si>
  <si>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</si>
  <si>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</si>
  <si>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</si>
  <si>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</si>
  <si>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</si>
  <si>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</si>
  <si>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</si>
  <si>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</si>
  <si>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</si>
  <si>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</si>
  <si>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</si>
  <si>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</si>
  <si>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</si>
  <si>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</si>
  <si>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</si>
  <si>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</si>
  <si>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</si>
  <si>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</si>
  <si>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</si>
  <si>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</si>
  <si>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</si>
  <si>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</si>
  <si>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</si>
  <si>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</si>
  <si>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</si>
  <si>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</si>
  <si>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</si>
  <si>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</si>
  <si>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</si>
  <si>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</si>
  <si>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</si>
  <si>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</si>
  <si>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</si>
  <si>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</si>
  <si>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</si>
  <si>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</si>
  <si>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</si>
  <si>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</si>
  <si>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</si>
  <si>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</si>
  <si>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</si>
  <si>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</si>
  <si>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</si>
  <si>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</si>
  <si>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</si>
  <si>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</si>
  <si>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</si>
  <si>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</si>
  <si>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</si>
  <si>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</si>
  <si>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</si>
  <si>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</si>
  <si>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</si>
  <si>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</si>
  <si>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</si>
  <si>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</si>
  <si>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</si>
  <si>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</si>
  <si>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</si>
  <si>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</si>
  <si>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</si>
  <si>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</si>
  <si>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</si>
  <si>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</si>
  <si>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</si>
  <si>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</si>
  <si>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</si>
  <si>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</si>
  <si>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</si>
  <si>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</si>
  <si>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</si>
  <si>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</si>
  <si>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</si>
  <si>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</si>
  <si>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</si>
  <si>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</si>
  <si>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</si>
  <si>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</si>
  <si>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</si>
  <si>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</si>
  <si>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</si>
  <si>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</si>
  <si>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</si>
  <si>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</si>
  <si>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</si>
  <si>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</si>
  <si>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</si>
  <si>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</si>
  <si>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</si>
  <si>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</si>
  <si>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</si>
  <si>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</si>
  <si>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</si>
  <si>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</si>
  <si>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</si>
  <si>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</si>
  <si>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</si>
  <si>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</si>
  <si>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</si>
  <si>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</si>
  <si>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</si>
  <si>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</si>
  <si>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</si>
  <si>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</si>
  <si>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</si>
  <si>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</si>
  <si>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</si>
  <si>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</si>
  <si>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</si>
  <si>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</si>
  <si>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</si>
  <si>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</si>
  <si>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</si>
  <si>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</si>
  <si>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</si>
  <si>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</si>
  <si>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</si>
  <si>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</si>
  <si>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</si>
  <si>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</si>
  <si>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</si>
  <si>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</si>
  <si>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</si>
  <si>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</si>
  <si>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</si>
  <si>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</si>
  <si>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</si>
  <si>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</si>
  <si>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</si>
  <si>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</si>
  <si>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</si>
  <si>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</si>
  <si>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</si>
  <si>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</si>
  <si>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</si>
  <si>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</si>
  <si>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</si>
  <si>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</si>
  <si>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</si>
  <si>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</si>
  <si>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</si>
  <si>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</si>
  <si>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</si>
  <si>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</si>
  <si>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</si>
  <si>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</si>
  <si>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</si>
  <si>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</si>
  <si>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</si>
  <si>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</si>
  <si>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</si>
  <si>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</si>
  <si>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</si>
  <si>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</si>
  <si>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</si>
  <si>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</si>
  <si>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</si>
  <si>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</si>
  <si>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</si>
  <si>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</si>
  <si>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</si>
  <si>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</si>
  <si>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</si>
  <si>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</si>
  <si>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</si>
  <si>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</si>
  <si>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</si>
  <si>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</si>
  <si>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</si>
  <si>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</si>
  <si>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</si>
  <si>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</si>
  <si>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</si>
  <si>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</si>
  <si>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</si>
  <si>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</si>
  <si>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</si>
  <si>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</si>
  <si>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</si>
  <si>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</si>
  <si>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</si>
  <si>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</si>
  <si>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</si>
  <si>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</si>
  <si>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</si>
  <si>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</si>
  <si>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</si>
  <si>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</si>
  <si>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</si>
  <si>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</si>
  <si>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</si>
  <si>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</si>
  <si>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</si>
  <si>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</si>
  <si>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</si>
  <si>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</si>
  <si>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</si>
  <si>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</si>
  <si>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</si>
  <si>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</si>
  <si>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</si>
  <si>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</si>
  <si>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</si>
  <si>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</si>
  <si>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</si>
  <si>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</si>
  <si>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</si>
  <si>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</si>
  <si>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</si>
  <si>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</si>
  <si>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</si>
  <si>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</si>
  <si>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</si>
  <si>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</si>
  <si>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</si>
  <si>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</si>
  <si>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</si>
  <si>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</si>
  <si>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</si>
  <si>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</si>
  <si>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</si>
  <si>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</si>
  <si>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</si>
  <si>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</si>
  <si>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</si>
  <si>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</si>
  <si>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</si>
  <si>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</si>
  <si>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</si>
  <si>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</si>
  <si>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</si>
  <si>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</si>
  <si>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</si>
  <si>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</si>
  <si>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</si>
  <si>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</si>
  <si>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</si>
  <si>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</si>
  <si>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</si>
  <si>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</si>
  <si>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</si>
  <si>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</si>
  <si>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</si>
  <si>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</si>
  <si>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</si>
  <si>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</si>
  <si>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</si>
  <si>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</si>
  <si>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</si>
  <si>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</si>
  <si>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</si>
  <si>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</si>
  <si>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</si>
  <si>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</si>
  <si>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</si>
  <si>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</si>
  <si>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</si>
  <si>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</si>
  <si>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</si>
  <si>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</si>
  <si>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</si>
  <si>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</si>
  <si>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</si>
  <si>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</si>
  <si>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</si>
  <si>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</si>
  <si>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</si>
  <si>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</si>
  <si>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</si>
  <si>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</si>
  <si>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</si>
  <si>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</si>
  <si>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</si>
  <si>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</si>
  <si>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</si>
  <si>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</si>
  <si>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</si>
  <si>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</si>
  <si>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</si>
  <si>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</si>
  <si>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</si>
  <si>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</si>
  <si>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</si>
  <si>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</si>
  <si>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</si>
  <si>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</si>
  <si>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</si>
  <si>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</si>
  <si>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</si>
  <si>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</si>
  <si>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</si>
  <si>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</si>
  <si>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</si>
  <si>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</si>
  <si>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</si>
  <si>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</si>
  <si>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</si>
  <si>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</si>
  <si>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</si>
  <si>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</si>
  <si>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</si>
  <si>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</si>
  <si>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</si>
  <si>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ListValue</t>
  </si>
  <si>
    <t>PopulationRatio</t>
  </si>
  <si>
    <t>Drop</t>
  </si>
  <si>
    <t>Unique Values</t>
  </si>
  <si>
    <t>['Student', 'Professional developer', 'Professional non-developer who sometimes writes code', 'Used to be a professional developer', 'None of these']</t>
  </si>
  <si>
    <t>['Yes, both', 'Yes, I program as a hobby', 'No', 'Yes, I contribute to open source projects']</t>
  </si>
  <si>
    <t>['United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t>
  </si>
  <si>
    <t>['No', 'Yes, full-time', 'Yes, part-time', 'I prefer not to say']</t>
  </si>
  <si>
    <t>['Not employed, and not looking for work', 'Employed part-time', 'Employed full-time', 'Independent contractor, freelancer, or self-employed', 'Not employed, but looking for work', 'I prefer not to say', 'Retired']</t>
  </si>
  <si>
    <t>['Secondary school', "Some college/university study without earning a bachelor's degree", "Bachelor's degree", 'Doctoral degree', "Master's degree", 'Professional degree', 'Primary/elementary school', 'I prefer not to answer', 'I never completed any formal education']</t>
  </si>
  <si>
    <t>[nan,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t>
  </si>
  <si>
    <t>[nan, 'More than half, but not all, the time', 'Less than half the time, but at least one day each week', 'Never', "All or almost all the time (I'm full-time remote)", "It's complicated", 'A few days each month', 'About half the time']</t>
  </si>
  <si>
    <t>[nan, '20 to 99 employees', '10,000 or more employees', '10 to 19 employees', 'Fewer than 10 employees', '5,000 to 9,999 employees', '100 to 499 employees', '1,000 to 4,999 employees', '500 to 999 employees', "I don't know", 'I prefer not to answer']</t>
  </si>
  <si>
    <t>[nan,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t>
  </si>
  <si>
    <t>['2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t>
  </si>
  <si>
    <t>[nan,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t>
  </si>
  <si>
    <t>[nan,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t>
  </si>
  <si>
    <t>[nan,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t>
  </si>
  <si>
    <t>[nan, 'Full stack Web developer', 'Back-end Web developer', 'Front-end Web developer']</t>
  </si>
  <si>
    <t>[nan, 'Android', 'iOS', 'Windows Phone', 'iOS; Android', 'iOS; Android; Windows Phone; Blackberry', 'iOS; Android; Windows Phone', 'iOS; Windows Phone', 'Android; Windows Phone', 'Android; Blackberry', 'iOS; Android; Blackberry', 'Android; Windows Phone; Blackberry']</t>
  </si>
  <si>
    <t>[nan,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t>
  </si>
  <si>
    <t>[nan, 'Agree', 'Somewhat agree', 'Disagree', 'Strongly disagree', 'Strongly agree']</t>
  </si>
  <si>
    <t>[nan, 'Strongly disagree', 'Disagree', 'Strongly agree', 'Somewhat agree', 'Agree']</t>
  </si>
  <si>
    <t>[nan, 'Disagree', 'Agree', 'Strongly disagree', 'Strongly agree', 'Somewhat agree']</t>
  </si>
  <si>
    <t>[nan, 'Strongly disagree', 'Somewhat agree', 'Agree', 'Disagree', 'Strongly agree']</t>
  </si>
  <si>
    <t>[nan, 'Disagree', 'Strongly disagree', 'Strongly agree', 'Agree', 'Somewhat agree']</t>
  </si>
  <si>
    <t>[nan, 'Strongly disagree', 'Somewhat agree', 'Disagree', 'Agree', 'Strongly agree']</t>
  </si>
  <si>
    <t>[nan, 'Disagree', 'Somewhat agree', 'Agree', 'Strongly disagree', 'Strongly agree']</t>
  </si>
  <si>
    <t>[nan, 'Somewhat agree', 'Agree', 'Disagree', 'Strongly agree', 'Strongly disagree']</t>
  </si>
  <si>
    <t>['With a soft "g," like "jiff"', 'With a hard "g," like "gift"', 'Some other way', 'Enunciating each letter: "gee eye eff"', nan]</t>
  </si>
  <si>
    <t>['Strongly agree', nan, 'Agree', 'Somewhat agree', 'Disagree', 'Strongly disagree']</t>
  </si>
  <si>
    <t>['Agree', nan, 'Strongly agree', 'Somewhat agree', 'Disagree', 'Strongly disagree']</t>
  </si>
  <si>
    <t>['Disagree', nan, 'Somewhat agree', 'Strongly disagree', 'Strongly agree', 'Agree']</t>
  </si>
  <si>
    <t>['Strongly agree', nan, 'Agree', 'Somewhat agree', 'Strongly disagree', 'Disagree']</t>
  </si>
  <si>
    <t>['Agree', nan, 'Strongly agree', 'Somewhat agree', 'Strongly disagree', 'Disagree']</t>
  </si>
  <si>
    <t>['Disagree', nan, 'Somewhat agree', 'Agree', 'Strongly disagree', 'Strongly agree']</t>
  </si>
  <si>
    <t>['Somewhat agree', nan, 'Disagree', 'Agree', 'Strongly disagree', 'Strongly agree']</t>
  </si>
  <si>
    <t>['Disagree', nan, 'Strongly disagree', 'Strongly agree', 'Somewhat agree', 'Agree']</t>
  </si>
  <si>
    <t>['Strongly agree', nan, 'Somewhat agree', 'Agree', 'Disagree', 'Strongly disagree']</t>
  </si>
  <si>
    <t>['Strongly disagree', nan, 'Disagree', 'Somewhat agree', 'Strongly agree', 'Agree']</t>
  </si>
  <si>
    <t>['Agree', nan, 'Somewhat agree', 'Strongly agree', 'Disagree', 'Strongly disagree']</t>
  </si>
  <si>
    <t>['Disagree', nan, 'Somewhat agree', 'Strongly agree', 'Strongly disagree', 'Agree']</t>
  </si>
  <si>
    <t>["I'm not actively looking, but I am open to new opportunities", nan, 'I am actively looking for a job', 'I am not interested in new job opportunities']</t>
  </si>
  <si>
    <t>['Not applicable/ never', nan, 'Between 2 and 4 years ago', 'More than 4 years ago', 'Less than a year ago', 'Between 1 and 2 years ago']</t>
  </si>
  <si>
    <t>['Very important', nan, 'Somewhat important', 'Important', 'Not very important', 'Not at all important']</t>
  </si>
  <si>
    <t>['Important', nan, 'Somewhat important', 'Not very important', 'Not at all important', 'Very important']</t>
  </si>
  <si>
    <t>['Very important', nan, 'Important', 'Somewhat important', 'Not very important', 'Not at all important']</t>
  </si>
  <si>
    <t>['Important', nan, 'Very important', 'Somewhat important', 'Not at all important', 'Not very important']</t>
  </si>
  <si>
    <t>['Very important', nan, 'Somewhat important', 'Important', 'Not at all important', 'Not very important']</t>
  </si>
  <si>
    <t>['Very important', nan, 'Somewhat important', 'Not at all important', 'Important', 'Not very important']</t>
  </si>
  <si>
    <t>['Very important', nan, 'Not very important', 'Not at all important', 'Somewhat important', 'Important']</t>
  </si>
  <si>
    <t>['Somewhat important', nan, 'Important', 'Not very important', 'Not at all important', 'Very important']</t>
  </si>
  <si>
    <t>['Not very important', nan, 'Very important', 'Somewhat important', 'Important', 'Not at all important']</t>
  </si>
  <si>
    <t>['Somewhat important', nan, 'Very important', 'Not very important', 'Important', 'Not at all important']</t>
  </si>
  <si>
    <t>['Stock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t>
  </si>
  <si>
    <t>['Yes', 'No', nan]</t>
  </si>
  <si>
    <t>['Other',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t>
  </si>
  <si>
    <t>[nan,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t>
  </si>
  <si>
    <t>[nan,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t>
  </si>
  <si>
    <t>['Important', nan, 'Somewhat important', 'Not very important', 'Very important', 'Not at all important']</t>
  </si>
  <si>
    <t>['Important', nan, 'Very important', 'Not very important', 'Not at all important', 'Somewhat important']</t>
  </si>
  <si>
    <t>['Somewhat important', 'Important', nan, 'Very important', 'Not at all important', 'Not very important']</t>
  </si>
  <si>
    <t>['Important', 'Somewhat important', nan, 'Not very important', 'Not at all important', 'Very important']</t>
  </si>
  <si>
    <t>['Not very important', 'Somewhat important', nan, 'Not at all important', 'Important', 'Very important']</t>
  </si>
  <si>
    <t>['Not very important', nan, 'Somewhat important', 'Not at all important', 'Important', 'Very important']</t>
  </si>
  <si>
    <t>['Not at all important', 'Somewhat important', nan, 'Not very important', 'Important', 'Very important']</t>
  </si>
  <si>
    <t>['Somewhat important', 'Not very important', nan, 'Important', 'Not at all important', 'Very important']</t>
  </si>
  <si>
    <t>['Very important', nan, 'Not very important', 'Important', 'Somewhat important', 'Not at all important']</t>
  </si>
  <si>
    <t>[nan,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t>
  </si>
  <si>
    <t>[nan, 'Neither underpaid nor overpaid', 'Somewhat underpaid', 'Somewhat overpaid', 'Greatly underpaid', 'Greatly overpaid']</t>
  </si>
  <si>
    <t>['Tabs', 'Spaces', nan, 'Both']</t>
  </si>
  <si>
    <t>[nan, 'Not very important', 'Important', 'Somewhat important', 'Not at all important', 'Very important']</t>
  </si>
  <si>
    <t>['Online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t>
  </si>
  <si>
    <t>[nan,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t>
  </si>
  <si>
    <t>[nan,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t>
  </si>
  <si>
    <t>[nan,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t>
  </si>
  <si>
    <t>['6:00 AM', '10:00 AM', '9:00 AM', nan, '7:00 AM', 'Noon', '3:00 PM', '8:00 AM', '11:00 AM', '2:00 PM', '2:00 AM', '3:00 AM', '1:00 PM', '8:00 PM', '4:00 PM', '7:00 PM', '10:00 PM', '1:00 AM', '5:00 AM', '6:00 PM', '9:00 PM', '5:00 PM', '4:00 AM', 'Midnight', '11:00 PM']</t>
  </si>
  <si>
    <t>['Swift',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t>
  </si>
  <si>
    <t>['Swift',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t>
  </si>
  <si>
    <t>[nan,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t>
  </si>
  <si>
    <t>[nan,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t>
  </si>
  <si>
    <t>[nan,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t>
  </si>
  <si>
    <t>[nan,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t>
  </si>
  <si>
    <t>['iOS',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t>
  </si>
  <si>
    <t>['iOS',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t>
  </si>
  <si>
    <t>['Atom;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t>
  </si>
  <si>
    <t>['Turn on some music', 'Put on some ambient sounds (e.g. whale songs, forest sounds)', nan, 'Keep the room absolutely quiet', 'Something else', 'Put on a movie or TV show', 'Turn on the news or talk radio']</t>
  </si>
  <si>
    <t>[nan,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t>
  </si>
  <si>
    <t>[nan, 'Git', 'Mercurial', 'Zip file back-ups', 'Team Foundation Server', 'Subversion', 'I use some other system', "I don't use version control", 'Visual Source Safe', 'Copying and pasting files to network shares', 'Rational ClearCase']</t>
  </si>
  <si>
    <t>[nan, 'Multiple times a day', 'A few times a week', 'Just a few times over the year', 'Never', 'A few times a month', 'Once a day']</t>
  </si>
  <si>
    <t>[nan, 'Agree', 'Somewhat agree', 'Disagree', 'Strongly agree', 'Strongly disagree']</t>
  </si>
  <si>
    <t>[nan, 'Disagree', 'Agree', 'Somewhat agree', 'Strongly agree', 'Strongly disagree']</t>
  </si>
  <si>
    <t>[nan, 'Strongly disagree', 'Disagree', 'Somewhat agree', 'Agree', 'Strongly agree']</t>
  </si>
  <si>
    <t>[nan, 'Somewhat agree', 'Agree', 'Strongly agree', 'Disagree', 'Strongly disagree']</t>
  </si>
  <si>
    <t>[nan, 'Disagree', 'Somewhat agree', 'Strongly disagree', 'Agree', 'Strongly agree']</t>
  </si>
  <si>
    <t>[nan,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t>
  </si>
  <si>
    <t>['Somewhat satisfied', 'Not very satisfied', 'Very satisfied', nan, 'Satisfied', 'Not at all satisfied']</t>
  </si>
  <si>
    <t>['Not very satisfied', 'Satisfied', 'Somewhat satisfied', nan, 'Very satisfied', 'Not at all satisfied']</t>
  </si>
  <si>
    <t>['Not at all satisfied', 'Satisfied', nan, 'Very satisfied', 'Not very satisfied', 'Somewhat satisfied']</t>
  </si>
  <si>
    <t>['Very satisfied', 'Satisfied', nan, 'Somewhat satisfied', 'Not very satisfied', 'Not at all satisfied']</t>
  </si>
  <si>
    <t>['Satisfied', 'Somewhat satisfied', nan, 'Very satisfied', 'Not very satisfied', 'Not at all satisfied']</t>
  </si>
  <si>
    <t>['Not very satisfied', 'Satisfied', 'Very satisfied', nan, 'Somewhat satisfied', 'Not at all satisfied']</t>
  </si>
  <si>
    <t>[nan, 'No influence at all', 'A lot of influence', 'Some influence', 'I am the final decision maker', 'Not much influence']</t>
  </si>
  <si>
    <t>[nan, 'No influence at all', 'Some influence', 'Not much influence', 'A lot of influence', 'I am the final decision maker']</t>
  </si>
  <si>
    <t>[nan, 'No influence at all', 'Some influence', 'Not much influence', 'I am the final decision maker', 'A lot of influence']</t>
  </si>
  <si>
    <t>[nan, 'No influence at all', 'Some influence', 'A lot of influence', 'Not much influence', 'I am the final decision maker']</t>
  </si>
  <si>
    <t>['I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t>
  </si>
  <si>
    <t>['Desktop;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t>
  </si>
  <si>
    <t>['At least once each week', 'Several times', 'Once or twice', nan, 'At least once each day', "Haven't done at all"]</t>
  </si>
  <si>
    <t>["Haven't done at all", 'Several times', nan, 'Once or twice', 'At least once each week', 'At least once each day']</t>
  </si>
  <si>
    <t>['Once or twice', "Haven't done at all", 'At least once each week', nan, 'Several times', 'At least once each day']</t>
  </si>
  <si>
    <t>["Haven't done at all", 'Once or twice', 'Several times', nan, 'At least once each week', 'At least once each day']</t>
  </si>
  <si>
    <t>["Haven't done at all", 'Once or twice', 'At least once each week', nan, 'Several times', 'At least once each day']</t>
  </si>
  <si>
    <t>['Several times', "Haven't done at all", nan, 'Once or twice', 'At least once each week', 'At least once each day']</t>
  </si>
  <si>
    <t>['Several times', 'At least once each day', nan, "Haven't done at all", 'Once or twice', 'At least once each week']</t>
  </si>
  <si>
    <t>['Once or twice', 'At least once each week', 'At least once each day', nan, "Haven't done at all", 'Several times']</t>
  </si>
  <si>
    <t>['Somewhat agree', 'Disagree', 'Agree', nan, 'Strongly disagree', 'Strongly agree']</t>
  </si>
  <si>
    <t>['Strongly disagree', 'Disagree', nan, 'Strongly agree', 'Somewhat agree', 'Agree']</t>
  </si>
  <si>
    <t>['Strongly disagree', nan, 'Agree', 'Disagree', 'Somewhat agree', 'Strongly agree']</t>
  </si>
  <si>
    <t>['Strongly agree', nan, 'Strongly disagree', 'Agree', 'Somewhat agree', 'Disagree']</t>
  </si>
  <si>
    <t>['Agree', 'Strongly agree', nan, 'Somewhat agree', 'Disagree', 'Strongly disagree']</t>
  </si>
  <si>
    <t>['Strongly agree', 'Agree', nan, 'Somewhat agree', 'Disagree', 'Strongly disagree']</t>
  </si>
  <si>
    <t>['Strongly agree', 'Agree', nan, 'Disagree', 'Somewhat agree', 'Strongly disagree']</t>
  </si>
  <si>
    <t>['Strongly disagree', 'Disagree', nan, 'Somewhat agree', 'Agree', 'Strongly agree']</t>
  </si>
  <si>
    <t>['Male',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t>
  </si>
  <si>
    <t>['High school', "A master's degree", 'A professional degree', 'A doctoral degree', nan, "A bachelor's degree", "Some college/university study, no bachelor's degree", 'I prefer not to answer', 'Primary/elementary school', "I don't know/not sure", 'No education']</t>
  </si>
  <si>
    <t>['White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t>
  </si>
  <si>
    <t>['Strongly disagree', 'Somewhat agree', 'Agree', nan, 'Disagree', 'Strongly agree']</t>
  </si>
  <si>
    <t>['Strongly agree', 'Somewhat agree', 'Agree', nan, 'Disagree', 'Strongly disagree']</t>
  </si>
  <si>
    <t>['Disagree', 'Somewhat agree', nan, 'Strongly disagree', 'Agree', 'Strongly agree']</t>
  </si>
  <si>
    <t>Filter</t>
  </si>
  <si>
    <t>ordinal</t>
  </si>
  <si>
    <t>nominal</t>
  </si>
  <si>
    <t>ord.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</si>
</sst>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10"/>
      <color theme="1"/>
      <name val="Porsche Next TT"/>
      <family val="2"/>
    </font>
    <font>
      <sz val="10"/>
      <color theme="1"/>
      <name val="Var(--jp-code-font-family)"/>
    </font>
    <font>
      <sz val="11"/>
      <color theme="1"/>
      <name val="Calibri"/>
      <family val="2"/>
      <scheme val="minor"/>
    </font>
    <font>
      <b/>
      <sz val="11"/>
      <name val="Calibri"/>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0">
    <xf numFmtId="0" fontId="0" fillId="0" borderId="0" xfId="0"/>
    <xf numFmtId="0" fontId="0" fillId="0" borderId="0" xfId="0" applyAlignment="1">
      <alignment horizontal="left"/>
    </xf>
    <xf numFmtId="0" fontId="18" fillId="0" borderId="0" xfId="0" applyFont="1" applyAlignment="1">
      <alignment horizontal="left" wrapText="1"/>
    </xf>
    <xf numFmtId="0" fontId="18" fillId="0" borderId="0" xfId="0" applyFont="1"/>
    <xf numFmtId="0" fontId="18" fillId="0" borderId="0" xfId="0" applyFont="1" applyAlignment="1">
      <alignment horizontal="left"/>
    </xf>
    <xf numFmtId="0" fontId="19" fillId="0" borderId="0" xfId="0" applyFont="1" applyAlignment="1">
      <alignment horizontal="left" vertical="center"/>
    </xf>
    <xf numFmtId="10" fontId="0" fillId="0" borderId="0" xfId="42" applyNumberFormat="1" applyFont="1"/>
    <xf numFmtId="0" fontId="20" fillId="0" borderId="0" xfId="43"/>
    <xf numFmtId="0" fontId="21" fillId="0" borderId="10" xfId="43" applyFont="1" applyBorder="1" applyAlignment="1">
      <alignment horizontal="center" vertical="top"/>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A4D40BE-1220-4D63-BE8D-C94C46D22CE2}"/>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
  <sheetViews>
    <sheetView tabSelected="1" zoomScaleNormal="100" workbookViewId="0">
      <pane xSplit="4" ySplit="1" topLeftCell="E115" activePane="bottomRight" state="frozen"/>
      <selection pane="topRight" activeCell="E1" sqref="E1"/>
      <selection pane="bottomLeft" activeCell="A2" sqref="A2"/>
      <selection pane="bottomRight" activeCell="E83" sqref="E83"/>
    </sheetView>
  </sheetViews>
  <sheetFormatPr defaultRowHeight="18"/>
  <cols>
    <col min="1" max="3" width="8.88671875" style="1"/>
    <col min="4" max="4" width="20.21875" style="1" customWidth="1"/>
    <col min="5" max="5" width="68.77734375" style="4" customWidth="1"/>
    <col min="6" max="6" width="8.88671875" style="4"/>
    <col min="7" max="7" width="255.77734375" style="1" bestFit="1" customWidth="1"/>
    <col min="8" max="16384" width="8.88671875" style="1"/>
  </cols>
  <sheetData>
    <row r="1" spans="1:7">
      <c r="A1" s="1" t="s">
        <v>306</v>
      </c>
      <c r="B1" s="1" t="s">
        <v>309</v>
      </c>
      <c r="C1" s="1" t="s">
        <v>308</v>
      </c>
      <c r="D1" s="1" t="s">
        <v>0</v>
      </c>
      <c r="E1" s="2" t="s">
        <v>1</v>
      </c>
      <c r="F1" s="4" t="s">
        <v>307</v>
      </c>
      <c r="G1" s="1" t="s">
        <v>310</v>
      </c>
    </row>
    <row r="2" spans="1:7" customFormat="1">
      <c r="C2" s="6">
        <f t="shared" ref="C2:C33" si="0">VLOOKUP(D2,PopulationRatio,2,FALSE)</f>
        <v>1</v>
      </c>
      <c r="D2" t="s">
        <v>2</v>
      </c>
      <c r="E2" s="3" t="s">
        <v>3</v>
      </c>
      <c r="F2" s="4" t="str">
        <f t="shared" ref="F2:F12" si="1">"'" &amp; D2 &amp; "',"</f>
        <v>'Respondent',</v>
      </c>
      <c r="G2" s="9" t="e">
        <f>VLOOKUP(D2,'survey-results-objects values'!$B$2:$C$148,2,FALSE)</f>
        <v>#N/A</v>
      </c>
    </row>
    <row r="3" spans="1:7" customFormat="1">
      <c r="A3" t="s">
        <v>305</v>
      </c>
      <c r="B3" t="s">
        <v>437</v>
      </c>
      <c r="C3" s="6">
        <f t="shared" si="0"/>
        <v>1</v>
      </c>
      <c r="D3" t="s">
        <v>4</v>
      </c>
      <c r="E3" s="3" t="s">
        <v>5</v>
      </c>
      <c r="F3" s="4" t="str">
        <f t="shared" si="1"/>
        <v>'Professional',</v>
      </c>
      <c r="G3" s="9" t="str">
        <f>VLOOKUP(D3,'survey-results-objects values'!$B$2:$C$148,2,FALSE)</f>
        <v>['Student', 'Professional developer', 'Professional non-developer who sometimes writes code', 'Used to be a professional developer', 'None of these']</v>
      </c>
    </row>
    <row r="4" spans="1:7" customFormat="1">
      <c r="A4" t="s">
        <v>305</v>
      </c>
      <c r="B4" t="s">
        <v>437</v>
      </c>
      <c r="C4" s="6">
        <f t="shared" si="0"/>
        <v>1</v>
      </c>
      <c r="D4" t="s">
        <v>6</v>
      </c>
      <c r="E4" s="3" t="s">
        <v>7</v>
      </c>
      <c r="F4" s="4" t="str">
        <f t="shared" si="1"/>
        <v>'ProgramHobby',</v>
      </c>
      <c r="G4" s="9" t="str">
        <f>VLOOKUP(D4,'survey-results-objects values'!$B$2:$C$148,2,FALSE)</f>
        <v>['Yes, both', 'Yes, I program as a hobby', 'No', 'Yes, I contribute to open source projects']</v>
      </c>
    </row>
    <row r="5" spans="1:7" customFormat="1">
      <c r="A5" t="s">
        <v>305</v>
      </c>
      <c r="B5" t="s">
        <v>437</v>
      </c>
      <c r="C5" s="6">
        <f t="shared" si="0"/>
        <v>1</v>
      </c>
      <c r="D5" t="s">
        <v>8</v>
      </c>
      <c r="E5" s="3" t="s">
        <v>9</v>
      </c>
      <c r="F5" s="4" t="str">
        <f t="shared" si="1"/>
        <v>'Country',</v>
      </c>
      <c r="G5" s="9" t="str">
        <f>VLOOKUP(D5,'survey-results-objects values'!$B$2:$C$148,2,FALSE)</f>
        <v>['United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v>
      </c>
    </row>
    <row r="6" spans="1:7" customFormat="1">
      <c r="C6" s="6">
        <f t="shared" si="0"/>
        <v>1</v>
      </c>
      <c r="D6" t="s">
        <v>10</v>
      </c>
      <c r="E6" s="3" t="s">
        <v>11</v>
      </c>
      <c r="F6" s="4" t="str">
        <f t="shared" si="1"/>
        <v>'University',</v>
      </c>
      <c r="G6" s="9" t="str">
        <f>VLOOKUP(D6,'survey-results-objects values'!$B$2:$C$148,2,FALSE)</f>
        <v>['No', 'Yes, full-time', 'Yes, part-time', 'I prefer not to say']</v>
      </c>
    </row>
    <row r="7" spans="1:7" customFormat="1">
      <c r="A7" t="s">
        <v>305</v>
      </c>
      <c r="B7" t="s">
        <v>437</v>
      </c>
      <c r="C7" s="6">
        <f t="shared" si="0"/>
        <v>1</v>
      </c>
      <c r="D7" t="s">
        <v>12</v>
      </c>
      <c r="E7" s="3" t="s">
        <v>13</v>
      </c>
      <c r="F7" s="4" t="str">
        <f t="shared" si="1"/>
        <v>'EmploymentStatus',</v>
      </c>
      <c r="G7" s="9" t="str">
        <f>VLOOKUP(D7,'survey-results-objects values'!$B$2:$C$148,2,FALSE)</f>
        <v>['Not employed, and not looking for work', 'Employed part-time', 'Employed full-time', 'Independent contractor, freelancer, or self-employed', 'Not employed, but looking for work', 'I prefer not to say', 'Retired']</v>
      </c>
    </row>
    <row r="8" spans="1:7" customFormat="1">
      <c r="C8" s="6">
        <f t="shared" si="0"/>
        <v>1</v>
      </c>
      <c r="D8" t="s">
        <v>14</v>
      </c>
      <c r="E8" s="3" t="s">
        <v>15</v>
      </c>
      <c r="F8" s="4" t="str">
        <f t="shared" si="1"/>
        <v>'FormalEducation',</v>
      </c>
      <c r="G8" s="9" t="str">
        <f>VLOOKUP(D8,'survey-results-objects values'!$B$2:$C$148,2,FALSE)</f>
        <v>['Secondary school', "Some college/university study without earning a bachelor's degree", "Bachelor's degree", 'Doctoral degree', "Master's degree", 'Professional degree', 'Primary/elementary school', 'I prefer not to answer', 'I never completed any formal education']</v>
      </c>
    </row>
    <row r="9" spans="1:7" customFormat="1">
      <c r="C9" s="6">
        <f t="shared" si="0"/>
        <v>0.83361200000000002</v>
      </c>
      <c r="D9" t="s">
        <v>16</v>
      </c>
      <c r="E9" s="3" t="s">
        <v>17</v>
      </c>
      <c r="F9" s="4" t="str">
        <f t="shared" si="1"/>
        <v>'MajorUndergrad',</v>
      </c>
      <c r="G9" s="9" t="str">
        <f>VLOOKUP(D9,'survey-results-objects values'!$B$2:$C$148,2,FALSE)</f>
        <v>[nan,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v>
      </c>
    </row>
    <row r="10" spans="1:7" customFormat="1">
      <c r="C10" s="6">
        <f t="shared" si="0"/>
        <v>0.85631999999999997</v>
      </c>
      <c r="D10" t="s">
        <v>18</v>
      </c>
      <c r="E10" s="3" t="s">
        <v>19</v>
      </c>
      <c r="F10" s="4" t="str">
        <f t="shared" si="1"/>
        <v>'HomeRemote',</v>
      </c>
      <c r="G10" s="9" t="str">
        <f>VLOOKUP(D10,'survey-results-objects values'!$B$2:$C$148,2,FALSE)</f>
        <v>[nan, 'More than half, but not all, the time', 'Less than half the time, but at least one day each week', 'Never', "All or almost all the time (I'm full-time remote)", "It's complicated", 'A few days each month', 'About half the time']</v>
      </c>
    </row>
    <row r="11" spans="1:7" customFormat="1">
      <c r="A11" t="s">
        <v>305</v>
      </c>
      <c r="B11" t="s">
        <v>438</v>
      </c>
      <c r="C11" s="6">
        <f t="shared" si="0"/>
        <v>0.757355</v>
      </c>
      <c r="D11" t="s">
        <v>20</v>
      </c>
      <c r="E11" s="3" t="s">
        <v>21</v>
      </c>
      <c r="F11" s="4" t="str">
        <f t="shared" si="1"/>
        <v>'CompanySize',</v>
      </c>
      <c r="G11" s="9" t="str">
        <f>VLOOKUP(D11,'survey-results-objects values'!$B$2:$C$148,2,FALSE)</f>
        <v>[nan, '20 to 99 employees', '10,000 or more employees', '10 to 19 employees', 'Fewer than 10 employees', '5,000 to 9,999 employees', '100 to 499 employees', '1,000 to 4,999 employees', '500 to 999 employees', "I don't know", 'I prefer not to answer']</v>
      </c>
    </row>
    <row r="12" spans="1:7" customFormat="1">
      <c r="A12" t="s">
        <v>305</v>
      </c>
      <c r="B12" t="s">
        <v>439</v>
      </c>
      <c r="C12" s="6">
        <f t="shared" si="0"/>
        <v>0.75542900000000002</v>
      </c>
      <c r="D12" t="s">
        <v>22</v>
      </c>
      <c r="E12" s="3" t="s">
        <v>23</v>
      </c>
      <c r="F12" s="4" t="str">
        <f t="shared" si="1"/>
        <v>'CompanyType',</v>
      </c>
      <c r="G12" s="9" t="str">
        <f>VLOOKUP(D12,'survey-results-objects values'!$B$2:$C$148,2,FALSE)</f>
        <v>[nan,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v>
      </c>
    </row>
    <row r="13" spans="1:7">
      <c r="A13" s="1" t="s">
        <v>305</v>
      </c>
      <c r="B13" s="1" t="s">
        <v>438</v>
      </c>
      <c r="C13" s="6">
        <f t="shared" si="0"/>
        <v>0.99519400000000002</v>
      </c>
      <c r="D13" s="1" t="s">
        <v>24</v>
      </c>
      <c r="E13" s="2" t="s">
        <v>25</v>
      </c>
      <c r="F13" s="4" t="str">
        <f>"'" &amp; D13 &amp; "',"</f>
        <v>'YearsProgram',</v>
      </c>
      <c r="G13" s="9" t="str">
        <f>VLOOKUP(D13,'survey-results-objects values'!$B$2:$C$148,2,FALSE)</f>
        <v>['2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v>
      </c>
    </row>
    <row r="14" spans="1:7">
      <c r="A14" s="1" t="s">
        <v>305</v>
      </c>
      <c r="B14" s="1" t="s">
        <v>438</v>
      </c>
      <c r="C14" s="6">
        <f t="shared" si="0"/>
        <v>0.79564900000000005</v>
      </c>
      <c r="D14" s="1" t="s">
        <v>26</v>
      </c>
      <c r="E14" s="2" t="s">
        <v>27</v>
      </c>
      <c r="F14" s="4" t="str">
        <f t="shared" ref="F14:F77" si="2">"'" &amp; D14 &amp; "',"</f>
        <v>'YearsCodedJob',</v>
      </c>
      <c r="G14" s="9" t="str">
        <f>VLOOKUP(D14,'survey-results-objects values'!$B$2:$C$148,2,FALSE)</f>
        <v>[nan,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v>
      </c>
    </row>
    <row r="15" spans="1:7" customFormat="1">
      <c r="B15" t="s">
        <v>305</v>
      </c>
      <c r="C15" s="6">
        <f t="shared" si="0"/>
        <v>1.8952E-2</v>
      </c>
      <c r="D15" t="s">
        <v>28</v>
      </c>
      <c r="E15" s="3" t="s">
        <v>29</v>
      </c>
      <c r="F15" s="4" t="str">
        <f t="shared" si="2"/>
        <v>'YearsCodedJobPast',</v>
      </c>
      <c r="G15" s="9" t="str">
        <f>VLOOKUP(D15,'survey-results-objects values'!$B$2:$C$148,2,FALSE)</f>
        <v>[nan,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v>
      </c>
    </row>
    <row r="16" spans="1:7">
      <c r="A16" s="1" t="s">
        <v>305</v>
      </c>
      <c r="B16" s="1" t="s">
        <v>439</v>
      </c>
      <c r="C16" s="6">
        <f t="shared" si="0"/>
        <v>0.70293000000000005</v>
      </c>
      <c r="D16" s="1" t="s">
        <v>30</v>
      </c>
      <c r="E16" s="2" t="s">
        <v>31</v>
      </c>
      <c r="F16" s="4" t="str">
        <f t="shared" si="2"/>
        <v>'DeveloperType',</v>
      </c>
      <c r="G16" s="9" t="str">
        <f>VLOOKUP(D16,'survey-results-objects values'!$B$2:$C$148,2,FALSE)</f>
        <v>[nan,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v>
      </c>
    </row>
    <row r="17" spans="1:7">
      <c r="B17" s="1" t="s">
        <v>305</v>
      </c>
      <c r="C17" s="6">
        <f t="shared" si="0"/>
        <v>0.20812600000000001</v>
      </c>
      <c r="D17" s="1" t="s">
        <v>32</v>
      </c>
      <c r="E17" s="2" t="s">
        <v>33</v>
      </c>
      <c r="F17" s="4" t="str">
        <f t="shared" si="2"/>
        <v>'WebDeveloperType',</v>
      </c>
      <c r="G17" s="9" t="str">
        <f>VLOOKUP(D17,'survey-results-objects values'!$B$2:$C$148,2,FALSE)</f>
        <v>[nan, 'Full stack Web developer', 'Back-end Web developer', 'Front-end Web developer']</v>
      </c>
    </row>
    <row r="18" spans="1:7">
      <c r="B18" s="1" t="s">
        <v>305</v>
      </c>
      <c r="C18" s="6">
        <f t="shared" si="0"/>
        <v>3.0218999999999999E-2</v>
      </c>
      <c r="D18" s="1" t="s">
        <v>34</v>
      </c>
      <c r="E18" s="2" t="s">
        <v>35</v>
      </c>
      <c r="F18" s="4" t="str">
        <f t="shared" si="2"/>
        <v>'MobileDeveloperType',</v>
      </c>
      <c r="G18" s="9" t="str">
        <f>VLOOKUP(D18,'survey-results-objects values'!$B$2:$C$148,2,FALSE)</f>
        <v>[nan, 'Android', 'iOS', 'Windows Phone', 'iOS; Android', 'iOS; Android; Windows Phone; Blackberry', 'iOS; Android; Windows Phone', 'iOS; Windows Phone', 'Android; Windows Phone', 'Android; Blackberry', 'iOS; Android; Blackberry', 'Android; Windows Phone; Blackberry']</v>
      </c>
    </row>
    <row r="19" spans="1:7">
      <c r="B19" s="1" t="s">
        <v>305</v>
      </c>
      <c r="C19" s="6">
        <f t="shared" si="0"/>
        <v>9.5150999999999999E-2</v>
      </c>
      <c r="D19" s="1" t="s">
        <v>36</v>
      </c>
      <c r="E19" s="2" t="s">
        <v>37</v>
      </c>
      <c r="F19" s="4" t="str">
        <f t="shared" si="2"/>
        <v>'NonDeveloperType',</v>
      </c>
      <c r="G19" s="9" t="str">
        <f>VLOOKUP(D19,'survey-results-objects values'!$B$2:$C$148,2,FALSE)</f>
        <v>[nan,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v>
      </c>
    </row>
    <row r="20" spans="1:7" customFormat="1">
      <c r="A20" s="1" t="s">
        <v>305</v>
      </c>
      <c r="B20" s="1" t="s">
        <v>440</v>
      </c>
      <c r="C20" s="6">
        <f t="shared" si="0"/>
        <v>0.83077100000000004</v>
      </c>
      <c r="D20" t="s">
        <v>38</v>
      </c>
      <c r="E20" s="3" t="s">
        <v>39</v>
      </c>
      <c r="F20" s="4" t="str">
        <f t="shared" si="2"/>
        <v>'CareerSatisfaction',</v>
      </c>
      <c r="G20" s="9" t="e">
        <f>VLOOKUP(D20,'survey-results-objects values'!$B$2:$C$148,2,FALSE)</f>
        <v>#N/A</v>
      </c>
    </row>
    <row r="21" spans="1:7" customFormat="1">
      <c r="A21" s="1" t="s">
        <v>305</v>
      </c>
      <c r="B21" s="1" t="s">
        <v>440</v>
      </c>
      <c r="C21" s="6">
        <f t="shared" si="0"/>
        <v>0.78564800000000001</v>
      </c>
      <c r="D21" t="s">
        <v>40</v>
      </c>
      <c r="E21" s="3" t="s">
        <v>41</v>
      </c>
      <c r="F21" s="4" t="str">
        <f t="shared" si="2"/>
        <v>'JobSatisfaction',</v>
      </c>
      <c r="G21" s="9" t="e">
        <f>VLOOKUP(D21,'survey-results-objects values'!$B$2:$C$148,2,FALSE)</f>
        <v>#N/A</v>
      </c>
    </row>
    <row r="22" spans="1:7" customFormat="1">
      <c r="B22" s="1" t="s">
        <v>305</v>
      </c>
      <c r="C22" s="6">
        <f t="shared" si="0"/>
        <v>1.796E-2</v>
      </c>
      <c r="D22" t="s">
        <v>42</v>
      </c>
      <c r="E22" s="3" t="s">
        <v>43</v>
      </c>
      <c r="F22" s="4" t="str">
        <f t="shared" si="2"/>
        <v>'ExCoderReturn',</v>
      </c>
      <c r="G22" s="9" t="str">
        <f>VLOOKUP(D22,'survey-results-objects values'!$B$2:$C$148,2,FALSE)</f>
        <v>[nan, 'Agree', 'Somewhat agree', 'Disagree', 'Strongly disagree', 'Strongly agree']</v>
      </c>
    </row>
    <row r="23" spans="1:7" customFormat="1">
      <c r="B23" s="1" t="s">
        <v>305</v>
      </c>
      <c r="C23" s="6">
        <f t="shared" si="0"/>
        <v>1.7920999999999999E-2</v>
      </c>
      <c r="D23" t="s">
        <v>44</v>
      </c>
      <c r="E23" s="3" t="s">
        <v>45</v>
      </c>
      <c r="F23" s="4" t="str">
        <f t="shared" si="2"/>
        <v>'ExCoderNotForMe',</v>
      </c>
      <c r="G23" s="9" t="str">
        <f>VLOOKUP(D23,'survey-results-objects values'!$B$2:$C$148,2,FALSE)</f>
        <v>[nan, 'Strongly disagree', 'Disagree', 'Strongly agree', 'Somewhat agree', 'Agree']</v>
      </c>
    </row>
    <row r="24" spans="1:7" customFormat="1">
      <c r="B24" s="1" t="s">
        <v>305</v>
      </c>
      <c r="C24" s="6">
        <f t="shared" si="0"/>
        <v>1.796E-2</v>
      </c>
      <c r="D24" t="s">
        <v>46</v>
      </c>
      <c r="E24" s="3" t="s">
        <v>47</v>
      </c>
      <c r="F24" s="4" t="str">
        <f t="shared" si="2"/>
        <v>'ExCoderBalance',</v>
      </c>
      <c r="G24" s="9" t="str">
        <f>VLOOKUP(D24,'survey-results-objects values'!$B$2:$C$148,2,FALSE)</f>
        <v>[nan, 'Disagree', 'Agree', 'Strongly disagree', 'Strongly agree', 'Somewhat agree']</v>
      </c>
    </row>
    <row r="25" spans="1:7" customFormat="1">
      <c r="B25" s="1" t="s">
        <v>305</v>
      </c>
      <c r="C25" s="6">
        <f t="shared" si="0"/>
        <v>1.7843000000000001E-2</v>
      </c>
      <c r="D25" t="s">
        <v>48</v>
      </c>
      <c r="E25" s="3" t="s">
        <v>49</v>
      </c>
      <c r="F25" s="4" t="str">
        <f t="shared" si="2"/>
        <v>'ExCoder10Years',</v>
      </c>
      <c r="G25" s="9" t="str">
        <f>VLOOKUP(D25,'survey-results-objects values'!$B$2:$C$148,2,FALSE)</f>
        <v>[nan, 'Strongly disagree', 'Somewhat agree', 'Agree', 'Disagree', 'Strongly agree']</v>
      </c>
    </row>
    <row r="26" spans="1:7" customFormat="1">
      <c r="B26" s="1" t="s">
        <v>305</v>
      </c>
      <c r="C26" s="6">
        <f t="shared" si="0"/>
        <v>1.8057E-2</v>
      </c>
      <c r="D26" t="s">
        <v>50</v>
      </c>
      <c r="E26" s="3" t="s">
        <v>51</v>
      </c>
      <c r="F26" s="4" t="str">
        <f t="shared" si="2"/>
        <v>'ExCoderBelonged',</v>
      </c>
      <c r="G26" s="9" t="str">
        <f>VLOOKUP(D26,'survey-results-objects values'!$B$2:$C$148,2,FALSE)</f>
        <v>[nan, 'Disagree', 'Strongly disagree', 'Strongly agree', 'Agree', 'Somewhat agree']</v>
      </c>
    </row>
    <row r="27" spans="1:7" customFormat="1">
      <c r="B27" s="1" t="s">
        <v>305</v>
      </c>
      <c r="C27" s="6">
        <f t="shared" si="0"/>
        <v>1.8193000000000001E-2</v>
      </c>
      <c r="D27" t="s">
        <v>52</v>
      </c>
      <c r="E27" s="3" t="s">
        <v>53</v>
      </c>
      <c r="F27" s="4" t="str">
        <f t="shared" si="2"/>
        <v>'ExCoderSkills',</v>
      </c>
      <c r="G27" s="9" t="str">
        <f>VLOOKUP(D27,'survey-results-objects values'!$B$2:$C$148,2,FALSE)</f>
        <v>[nan, 'Strongly disagree', 'Somewhat agree', 'Disagree', 'Agree', 'Strongly agree']</v>
      </c>
    </row>
    <row r="28" spans="1:7" customFormat="1">
      <c r="B28" s="1" t="s">
        <v>305</v>
      </c>
      <c r="C28" s="6">
        <f t="shared" si="0"/>
        <v>1.7940999999999999E-2</v>
      </c>
      <c r="D28" t="s">
        <v>54</v>
      </c>
      <c r="E28" s="3" t="s">
        <v>55</v>
      </c>
      <c r="F28" s="4" t="str">
        <f t="shared" si="2"/>
        <v>'ExCoderWillNotCode',</v>
      </c>
      <c r="G28" s="9" t="str">
        <f>VLOOKUP(D28,'survey-results-objects values'!$B$2:$C$148,2,FALSE)</f>
        <v>[nan, 'Disagree', 'Somewhat agree', 'Agree', 'Strongly disagree', 'Strongly agree']</v>
      </c>
    </row>
    <row r="29" spans="1:7" customFormat="1">
      <c r="B29" s="1" t="s">
        <v>305</v>
      </c>
      <c r="C29" s="6">
        <f t="shared" si="0"/>
        <v>1.8096000000000001E-2</v>
      </c>
      <c r="D29" t="s">
        <v>56</v>
      </c>
      <c r="E29" s="3" t="s">
        <v>57</v>
      </c>
      <c r="F29" s="4" t="str">
        <f t="shared" si="2"/>
        <v>'ExCoderActive',</v>
      </c>
      <c r="G29" s="9" t="str">
        <f>VLOOKUP(D29,'survey-results-objects values'!$B$2:$C$148,2,FALSE)</f>
        <v>[nan, 'Somewhat agree', 'Agree', 'Disagree', 'Strongly agree', 'Strongly disagree']</v>
      </c>
    </row>
    <row r="30" spans="1:7" customFormat="1">
      <c r="C30" s="6">
        <f t="shared" si="0"/>
        <v>0.99252799999999997</v>
      </c>
      <c r="D30" t="s">
        <v>58</v>
      </c>
      <c r="E30" s="3" t="s">
        <v>59</v>
      </c>
      <c r="F30" s="4" t="str">
        <f t="shared" si="2"/>
        <v>'PronounceGIF',</v>
      </c>
      <c r="G30" s="9" t="str">
        <f>VLOOKUP(D30,'survey-results-objects values'!$B$2:$C$148,2,FALSE)</f>
        <v>['With a soft "g," like "jiff"', 'With a hard "g," like "gift"', 'Some other way', 'Enunciating each letter: "gee eye eff"', nan]</v>
      </c>
    </row>
    <row r="31" spans="1:7">
      <c r="C31" s="6">
        <f t="shared" si="0"/>
        <v>0.608908</v>
      </c>
      <c r="D31" s="1" t="s">
        <v>60</v>
      </c>
      <c r="E31" s="2" t="s">
        <v>61</v>
      </c>
      <c r="F31" s="4" t="str">
        <f t="shared" si="2"/>
        <v>'ProblemSolving',</v>
      </c>
      <c r="G31" s="9" t="str">
        <f>VLOOKUP(D31,'survey-results-objects values'!$B$2:$C$148,2,FALSE)</f>
        <v>['Strongly agree', nan, 'Agree', 'Somewhat agree', 'Disagree', 'Strongly disagree']</v>
      </c>
    </row>
    <row r="32" spans="1:7">
      <c r="C32" s="6">
        <f t="shared" si="0"/>
        <v>0.60775999999999997</v>
      </c>
      <c r="D32" s="1" t="s">
        <v>62</v>
      </c>
      <c r="E32" s="2" t="s">
        <v>63</v>
      </c>
      <c r="F32" s="4" t="str">
        <f t="shared" si="2"/>
        <v>'BuildingThings',</v>
      </c>
      <c r="G32" s="9" t="str">
        <f>VLOOKUP(D32,'survey-results-objects values'!$B$2:$C$148,2,FALSE)</f>
        <v>['Strongly agree', nan, 'Agree', 'Somewhat agree', 'Disagree', 'Strongly disagree']</v>
      </c>
    </row>
    <row r="33" spans="3:7">
      <c r="C33" s="6">
        <f t="shared" si="0"/>
        <v>0.60912200000000005</v>
      </c>
      <c r="D33" s="1" t="s">
        <v>64</v>
      </c>
      <c r="E33" s="2" t="s">
        <v>65</v>
      </c>
      <c r="F33" s="4" t="str">
        <f t="shared" si="2"/>
        <v>'LearningNewTech',</v>
      </c>
      <c r="G33" s="9" t="str">
        <f>VLOOKUP(D33,'survey-results-objects values'!$B$2:$C$148,2,FALSE)</f>
        <v>['Agree', nan, 'Strongly agree', 'Somewhat agree', 'Disagree', 'Strongly disagree']</v>
      </c>
    </row>
    <row r="34" spans="3:7">
      <c r="C34" s="6">
        <f t="shared" ref="C34:C65" si="3">VLOOKUP(D34,PopulationRatio,2,FALSE)</f>
        <v>0.60678699999999997</v>
      </c>
      <c r="D34" s="1" t="s">
        <v>66</v>
      </c>
      <c r="E34" s="2" t="s">
        <v>67</v>
      </c>
      <c r="F34" s="4" t="str">
        <f t="shared" si="2"/>
        <v>'BoringDetails',</v>
      </c>
      <c r="G34" s="9" t="str">
        <f>VLOOKUP(D34,'survey-results-objects values'!$B$2:$C$148,2,FALSE)</f>
        <v>['Disagree', nan, 'Somewhat agree', 'Strongly disagree', 'Strongly agree', 'Agree']</v>
      </c>
    </row>
    <row r="35" spans="3:7" customFormat="1">
      <c r="C35" s="6">
        <f t="shared" si="3"/>
        <v>0.607877</v>
      </c>
      <c r="D35" t="s">
        <v>68</v>
      </c>
      <c r="E35" s="3" t="s">
        <v>69</v>
      </c>
      <c r="F35" s="4" t="str">
        <f t="shared" si="2"/>
        <v>'JobSecurity',</v>
      </c>
      <c r="G35" s="9" t="str">
        <f>VLOOKUP(D35,'survey-results-objects values'!$B$2:$C$148,2,FALSE)</f>
        <v>['Strongly agree', nan, 'Agree', 'Somewhat agree', 'Strongly disagree', 'Disagree']</v>
      </c>
    </row>
    <row r="36" spans="3:7" customFormat="1">
      <c r="C36" s="6">
        <f t="shared" si="3"/>
        <v>0.60131900000000005</v>
      </c>
      <c r="D36" t="s">
        <v>70</v>
      </c>
      <c r="E36" s="3" t="s">
        <v>71</v>
      </c>
      <c r="F36" s="4" t="str">
        <f t="shared" si="2"/>
        <v>'DiversityImportant',</v>
      </c>
      <c r="G36" s="9" t="str">
        <f>VLOOKUP(D36,'survey-results-objects values'!$B$2:$C$148,2,FALSE)</f>
        <v>['Agree', nan, 'Strongly agree', 'Somewhat agree', 'Strongly disagree', 'Disagree']</v>
      </c>
    </row>
    <row r="37" spans="3:7" customFormat="1">
      <c r="C37" s="6">
        <f t="shared" si="3"/>
        <v>0.60361500000000001</v>
      </c>
      <c r="D37" t="s">
        <v>72</v>
      </c>
      <c r="E37" s="3" t="s">
        <v>73</v>
      </c>
      <c r="F37" s="4" t="str">
        <f t="shared" si="2"/>
        <v>'AnnoyingUI',</v>
      </c>
      <c r="G37" s="9" t="str">
        <f>VLOOKUP(D37,'survey-results-objects values'!$B$2:$C$148,2,FALSE)</f>
        <v>['Agree', nan, 'Strongly agree', 'Somewhat agree', 'Disagree', 'Strongly disagree']</v>
      </c>
    </row>
    <row r="38" spans="3:7">
      <c r="C38" s="6">
        <f t="shared" si="3"/>
        <v>0.60431599999999996</v>
      </c>
      <c r="D38" s="1" t="s">
        <v>74</v>
      </c>
      <c r="E38" s="2" t="s">
        <v>75</v>
      </c>
      <c r="F38" s="4" t="str">
        <f t="shared" si="2"/>
        <v>'FriendsDevelopers',</v>
      </c>
      <c r="G38" s="9" t="str">
        <f>VLOOKUP(D38,'survey-results-objects values'!$B$2:$C$148,2,FALSE)</f>
        <v>['Disagree', nan, 'Somewhat agree', 'Agree', 'Strongly disagree', 'Strongly agree']</v>
      </c>
    </row>
    <row r="39" spans="3:7">
      <c r="C39" s="6">
        <f t="shared" si="3"/>
        <v>0.60289499999999996</v>
      </c>
      <c r="D39" s="1" t="s">
        <v>76</v>
      </c>
      <c r="E39" s="2" t="s">
        <v>77</v>
      </c>
      <c r="F39" s="4" t="str">
        <f t="shared" si="2"/>
        <v>'RightWrongWay',</v>
      </c>
      <c r="G39" s="9" t="str">
        <f>VLOOKUP(D39,'survey-results-objects values'!$B$2:$C$148,2,FALSE)</f>
        <v>['Somewhat agree', nan, 'Disagree', 'Agree', 'Strongly disagree', 'Strongly agree']</v>
      </c>
    </row>
    <row r="40" spans="3:7">
      <c r="C40" s="6">
        <f t="shared" si="3"/>
        <v>0.60412100000000002</v>
      </c>
      <c r="D40" s="1" t="s">
        <v>78</v>
      </c>
      <c r="E40" s="2" t="s">
        <v>79</v>
      </c>
      <c r="F40" s="4" t="str">
        <f t="shared" si="2"/>
        <v>'UnderstandComputers',</v>
      </c>
      <c r="G40" s="9" t="str">
        <f>VLOOKUP(D40,'survey-results-objects values'!$B$2:$C$148,2,FALSE)</f>
        <v>['Disagree', nan, 'Strongly disagree', 'Strongly agree', 'Somewhat agree', 'Agree']</v>
      </c>
    </row>
    <row r="41" spans="3:7">
      <c r="C41" s="6">
        <f t="shared" si="3"/>
        <v>0.60347899999999999</v>
      </c>
      <c r="D41" s="1" t="s">
        <v>80</v>
      </c>
      <c r="E41" s="2" t="s">
        <v>81</v>
      </c>
      <c r="F41" s="4" t="str">
        <f t="shared" si="2"/>
        <v>'SeriousWork',</v>
      </c>
      <c r="G41" s="9" t="str">
        <f>VLOOKUP(D41,'survey-results-objects values'!$B$2:$C$148,2,FALSE)</f>
        <v>['Strongly agree', nan, 'Agree', 'Somewhat agree', 'Disagree', 'Strongly disagree']</v>
      </c>
    </row>
    <row r="42" spans="3:7">
      <c r="C42" s="6">
        <f t="shared" si="3"/>
        <v>0.60098799999999997</v>
      </c>
      <c r="D42" s="1" t="s">
        <v>82</v>
      </c>
      <c r="E42" s="2" t="s">
        <v>83</v>
      </c>
      <c r="F42" s="4" t="str">
        <f t="shared" si="2"/>
        <v>'InvestTimeTools',</v>
      </c>
      <c r="G42" s="9" t="str">
        <f>VLOOKUP(D42,'survey-results-objects values'!$B$2:$C$148,2,FALSE)</f>
        <v>['Strongly agree', nan, 'Somewhat agree', 'Agree', 'Disagree', 'Strongly disagree']</v>
      </c>
    </row>
    <row r="43" spans="3:7" customFormat="1">
      <c r="C43" s="6">
        <f t="shared" si="3"/>
        <v>0.60252600000000001</v>
      </c>
      <c r="D43" t="s">
        <v>84</v>
      </c>
      <c r="E43" s="3" t="s">
        <v>85</v>
      </c>
      <c r="F43" s="4" t="str">
        <f t="shared" si="2"/>
        <v>'WorkPayCare',</v>
      </c>
      <c r="G43" s="9" t="str">
        <f>VLOOKUP(D43,'survey-results-objects values'!$B$2:$C$148,2,FALSE)</f>
        <v>['Strongly disagree', nan, 'Disagree', 'Somewhat agree', 'Strongly agree', 'Agree']</v>
      </c>
    </row>
    <row r="44" spans="3:7" customFormat="1">
      <c r="C44" s="6">
        <f t="shared" si="3"/>
        <v>0.59740800000000005</v>
      </c>
      <c r="D44" t="s">
        <v>86</v>
      </c>
      <c r="E44" s="3" t="s">
        <v>87</v>
      </c>
      <c r="F44" s="4" t="str">
        <f t="shared" si="2"/>
        <v>'KinshipDevelopers',</v>
      </c>
      <c r="G44" s="9" t="str">
        <f>VLOOKUP(D44,'survey-results-objects values'!$B$2:$C$148,2,FALSE)</f>
        <v>['Agree', nan, 'Somewhat agree', 'Strongly agree', 'Disagree', 'Strongly disagree']</v>
      </c>
    </row>
    <row r="45" spans="3:7">
      <c r="C45" s="6">
        <f t="shared" si="3"/>
        <v>0.60264200000000001</v>
      </c>
      <c r="D45" s="1" t="s">
        <v>88</v>
      </c>
      <c r="E45" s="2" t="s">
        <v>89</v>
      </c>
      <c r="F45" s="4" t="str">
        <f t="shared" si="2"/>
        <v>'ChallengeMyself',</v>
      </c>
      <c r="G45" s="9" t="str">
        <f>VLOOKUP(D45,'survey-results-objects values'!$B$2:$C$148,2,FALSE)</f>
        <v>['Agree', nan, 'Strongly agree', 'Somewhat agree', 'Disagree', 'Strongly disagree']</v>
      </c>
    </row>
    <row r="46" spans="3:7">
      <c r="C46" s="6">
        <f t="shared" si="3"/>
        <v>0.59950999999999999</v>
      </c>
      <c r="D46" s="1" t="s">
        <v>90</v>
      </c>
      <c r="E46" s="2" t="s">
        <v>91</v>
      </c>
      <c r="F46" s="4" t="str">
        <f t="shared" si="2"/>
        <v>'CompetePeers',</v>
      </c>
      <c r="G46" s="9" t="str">
        <f>VLOOKUP(D46,'survey-results-objects values'!$B$2:$C$148,2,FALSE)</f>
        <v>['Disagree', nan, 'Somewhat agree', 'Strongly agree', 'Strongly disagree', 'Agree']</v>
      </c>
    </row>
    <row r="47" spans="3:7">
      <c r="C47" s="6">
        <f t="shared" si="3"/>
        <v>0.60194199999999998</v>
      </c>
      <c r="D47" s="1" t="s">
        <v>92</v>
      </c>
      <c r="E47" s="2" t="s">
        <v>93</v>
      </c>
      <c r="F47" s="4" t="str">
        <f t="shared" si="2"/>
        <v>'ChangeWorld',</v>
      </c>
      <c r="G47" s="9" t="str">
        <f>VLOOKUP(D47,'survey-results-objects values'!$B$2:$C$148,2,FALSE)</f>
        <v>['Agree', nan, 'Somewhat agree', 'Strongly agree', 'Disagree', 'Strongly disagree']</v>
      </c>
    </row>
    <row r="48" spans="3:7" customFormat="1">
      <c r="C48" s="6">
        <f t="shared" si="3"/>
        <v>0.64951700000000001</v>
      </c>
      <c r="D48" t="s">
        <v>94</v>
      </c>
      <c r="E48" s="3" t="s">
        <v>95</v>
      </c>
      <c r="F48" s="4" t="str">
        <f t="shared" si="2"/>
        <v>'JobSeekingStatus',</v>
      </c>
      <c r="G48" s="9" t="str">
        <f>VLOOKUP(D48,'survey-results-objects values'!$B$2:$C$148,2,FALSE)</f>
        <v>["I'm not actively looking, but I am open to new opportunities", nan, 'I am actively looking for a job', 'I am not interested in new job opportunities']</v>
      </c>
    </row>
    <row r="49" spans="3:7" customFormat="1">
      <c r="C49" s="6">
        <f t="shared" si="3"/>
        <v>0.400841</v>
      </c>
      <c r="D49" t="s">
        <v>96</v>
      </c>
      <c r="E49" s="3" t="s">
        <v>97</v>
      </c>
      <c r="F49" s="4" t="str">
        <f t="shared" si="2"/>
        <v>'HoursPerWeek',</v>
      </c>
      <c r="G49" s="9" t="e">
        <f>VLOOKUP(D49,'survey-results-objects values'!$B$2:$C$148,2,FALSE)</f>
        <v>#N/A</v>
      </c>
    </row>
    <row r="50" spans="3:7" customFormat="1">
      <c r="C50" s="6">
        <f t="shared" si="3"/>
        <v>0.63648000000000005</v>
      </c>
      <c r="D50" t="s">
        <v>98</v>
      </c>
      <c r="E50" s="3" t="s">
        <v>99</v>
      </c>
      <c r="F50" s="4" t="str">
        <f t="shared" si="2"/>
        <v>'LastNewJob',</v>
      </c>
      <c r="G50" s="9" t="str">
        <f>VLOOKUP(D50,'survey-results-objects values'!$B$2:$C$148,2,FALSE)</f>
        <v>['Not applicable/ never', nan, 'Between 2 and 4 years ago', 'More than 4 years ago', 'Less than a year ago', 'Between 1 and 2 years ago']</v>
      </c>
    </row>
    <row r="51" spans="3:7" customFormat="1">
      <c r="C51" s="6">
        <f t="shared" si="3"/>
        <v>0.43061199999999999</v>
      </c>
      <c r="D51" t="s">
        <v>100</v>
      </c>
      <c r="E51" s="3" t="s">
        <v>101</v>
      </c>
      <c r="F51" s="4" t="str">
        <f t="shared" si="2"/>
        <v>'AssessJobIndustry',</v>
      </c>
      <c r="G51" s="9" t="str">
        <f>VLOOKUP(D51,'survey-results-objects values'!$B$2:$C$148,2,FALSE)</f>
        <v>['Very important', nan, 'Somewhat important', 'Important', 'Not very important', 'Not at all important']</v>
      </c>
    </row>
    <row r="52" spans="3:7" customFormat="1">
      <c r="C52" s="6">
        <f t="shared" si="3"/>
        <v>0.43094300000000002</v>
      </c>
      <c r="D52" t="s">
        <v>102</v>
      </c>
      <c r="E52" s="3" t="s">
        <v>103</v>
      </c>
      <c r="F52" s="4" t="str">
        <f t="shared" si="2"/>
        <v>'AssessJobRole',</v>
      </c>
      <c r="G52" s="9" t="str">
        <f>VLOOKUP(D52,'survey-results-objects values'!$B$2:$C$148,2,FALSE)</f>
        <v>['Very important', nan, 'Somewhat important', 'Important', 'Not very important', 'Not at all important']</v>
      </c>
    </row>
    <row r="53" spans="3:7" customFormat="1">
      <c r="C53" s="6">
        <f t="shared" si="3"/>
        <v>0.43072899999999997</v>
      </c>
      <c r="D53" t="s">
        <v>104</v>
      </c>
      <c r="E53" s="3" t="s">
        <v>105</v>
      </c>
      <c r="F53" s="4" t="str">
        <f t="shared" si="2"/>
        <v>'AssessJobExp',</v>
      </c>
      <c r="G53" s="9" t="str">
        <f>VLOOKUP(D53,'survey-results-objects values'!$B$2:$C$148,2,FALSE)</f>
        <v>['Important', nan, 'Somewhat important', 'Not very important', 'Not at all important', 'Very important']</v>
      </c>
    </row>
    <row r="54" spans="3:7" customFormat="1">
      <c r="C54" s="6">
        <f t="shared" si="3"/>
        <v>0.43047600000000003</v>
      </c>
      <c r="D54" t="s">
        <v>106</v>
      </c>
      <c r="E54" s="3" t="s">
        <v>107</v>
      </c>
      <c r="F54" s="4" t="str">
        <f t="shared" si="2"/>
        <v>'AssessJobDept',</v>
      </c>
      <c r="G54" s="9" t="str">
        <f>VLOOKUP(D54,'survey-results-objects values'!$B$2:$C$148,2,FALSE)</f>
        <v>['Very important', nan, 'Important', 'Somewhat important', 'Not very important', 'Not at all important']</v>
      </c>
    </row>
    <row r="55" spans="3:7" customFormat="1">
      <c r="C55" s="6">
        <f t="shared" si="3"/>
        <v>0.43175999999999998</v>
      </c>
      <c r="D55" t="s">
        <v>108</v>
      </c>
      <c r="E55" s="3" t="s">
        <v>109</v>
      </c>
      <c r="F55" s="4" t="str">
        <f t="shared" si="2"/>
        <v>'AssessJobTech',</v>
      </c>
      <c r="G55" s="9" t="str">
        <f>VLOOKUP(D55,'survey-results-objects values'!$B$2:$C$148,2,FALSE)</f>
        <v>['Very important', nan, 'Important', 'Somewhat important', 'Not very important', 'Not at all important']</v>
      </c>
    </row>
    <row r="56" spans="3:7" customFormat="1">
      <c r="C56" s="6">
        <f t="shared" si="3"/>
        <v>0.431643</v>
      </c>
      <c r="D56" t="s">
        <v>110</v>
      </c>
      <c r="E56" s="3" t="s">
        <v>111</v>
      </c>
      <c r="F56" s="4" t="str">
        <f t="shared" si="2"/>
        <v>'AssessJobProjects',</v>
      </c>
      <c r="G56" s="9" t="str">
        <f>VLOOKUP(D56,'survey-results-objects values'!$B$2:$C$148,2,FALSE)</f>
        <v>['Very important', nan, 'Somewhat important', 'Important', 'Not very important', 'Not at all important']</v>
      </c>
    </row>
    <row r="57" spans="3:7" customFormat="1">
      <c r="C57" s="6">
        <f t="shared" si="3"/>
        <v>0.430923</v>
      </c>
      <c r="D57" t="s">
        <v>112</v>
      </c>
      <c r="E57" s="3" t="s">
        <v>113</v>
      </c>
      <c r="F57" s="4" t="str">
        <f t="shared" si="2"/>
        <v>'AssessJobCompensation',</v>
      </c>
      <c r="G57" s="9" t="str">
        <f>VLOOKUP(D57,'survey-results-objects values'!$B$2:$C$148,2,FALSE)</f>
        <v>['Important', nan, 'Very important', 'Somewhat important', 'Not at all important', 'Not very important']</v>
      </c>
    </row>
    <row r="58" spans="3:7" customFormat="1">
      <c r="C58" s="6">
        <f t="shared" si="3"/>
        <v>0.42815999999999999</v>
      </c>
      <c r="D58" t="s">
        <v>114</v>
      </c>
      <c r="E58" s="3" t="s">
        <v>115</v>
      </c>
      <c r="F58" s="4" t="str">
        <f t="shared" si="2"/>
        <v>'AssessJobOffice',</v>
      </c>
      <c r="G58" s="9" t="str">
        <f>VLOOKUP(D58,'survey-results-objects values'!$B$2:$C$148,2,FALSE)</f>
        <v>['Very important', nan, 'Somewhat important', 'Important', 'Not at all important', 'Not very important']</v>
      </c>
    </row>
    <row r="59" spans="3:7" customFormat="1">
      <c r="C59" s="6">
        <f t="shared" si="3"/>
        <v>0.42755700000000002</v>
      </c>
      <c r="D59" t="s">
        <v>116</v>
      </c>
      <c r="E59" s="3" t="s">
        <v>117</v>
      </c>
      <c r="F59" s="4" t="str">
        <f t="shared" si="2"/>
        <v>'AssessJobCommute',</v>
      </c>
      <c r="G59" s="9" t="str">
        <f>VLOOKUP(D59,'survey-results-objects values'!$B$2:$C$148,2,FALSE)</f>
        <v>['Very important', nan, 'Important', 'Somewhat important', 'Not very important', 'Not at all important']</v>
      </c>
    </row>
    <row r="60" spans="3:7" customFormat="1">
      <c r="C60" s="6">
        <f t="shared" si="3"/>
        <v>0.42847099999999999</v>
      </c>
      <c r="D60" t="s">
        <v>118</v>
      </c>
      <c r="E60" s="3" t="s">
        <v>119</v>
      </c>
      <c r="F60" s="4" t="str">
        <f t="shared" si="2"/>
        <v>'AssessJobRemote',</v>
      </c>
      <c r="G60" s="9" t="str">
        <f>VLOOKUP(D60,'survey-results-objects values'!$B$2:$C$148,2,FALSE)</f>
        <v>['Very important', nan, 'Somewhat important', 'Not at all important', 'Important', 'Not very important']</v>
      </c>
    </row>
    <row r="61" spans="3:7" customFormat="1">
      <c r="C61" s="6">
        <f t="shared" si="3"/>
        <v>0.42781000000000002</v>
      </c>
      <c r="D61" t="s">
        <v>120</v>
      </c>
      <c r="E61" s="3" t="s">
        <v>121</v>
      </c>
      <c r="F61" s="4" t="str">
        <f t="shared" si="2"/>
        <v>'AssessJobLeaders',</v>
      </c>
      <c r="G61" s="9" t="str">
        <f>VLOOKUP(D61,'survey-results-objects values'!$B$2:$C$148,2,FALSE)</f>
        <v>['Very important', nan, 'Not very important', 'Not at all important', 'Somewhat important', 'Important']</v>
      </c>
    </row>
    <row r="62" spans="3:7" customFormat="1">
      <c r="C62" s="6">
        <f t="shared" si="3"/>
        <v>0.42804300000000001</v>
      </c>
      <c r="D62" t="s">
        <v>122</v>
      </c>
      <c r="E62" s="3" t="s">
        <v>123</v>
      </c>
      <c r="F62" s="4" t="str">
        <f t="shared" si="2"/>
        <v>'AssessJobProfDevel',</v>
      </c>
      <c r="G62" s="9" t="str">
        <f>VLOOKUP(D62,'survey-results-objects values'!$B$2:$C$148,2,FALSE)</f>
        <v>['Very important', nan, 'Somewhat important', 'Important', 'Not very important', 'Not at all important']</v>
      </c>
    </row>
    <row r="63" spans="3:7" customFormat="1">
      <c r="C63" s="6">
        <f t="shared" si="3"/>
        <v>0.42765399999999998</v>
      </c>
      <c r="D63" t="s">
        <v>124</v>
      </c>
      <c r="E63" s="3" t="s">
        <v>125</v>
      </c>
      <c r="F63" s="4" t="str">
        <f t="shared" si="2"/>
        <v>'AssessJobDiversity',</v>
      </c>
      <c r="G63" s="9" t="str">
        <f>VLOOKUP(D63,'survey-results-objects values'!$B$2:$C$148,2,FALSE)</f>
        <v>['Somewhat important', nan, 'Important', 'Not very important', 'Not at all important', 'Very important']</v>
      </c>
    </row>
    <row r="64" spans="3:7" customFormat="1">
      <c r="C64" s="6">
        <f t="shared" si="3"/>
        <v>0.42802400000000002</v>
      </c>
      <c r="D64" t="s">
        <v>126</v>
      </c>
      <c r="E64" s="3" t="s">
        <v>127</v>
      </c>
      <c r="F64" s="4" t="str">
        <f t="shared" si="2"/>
        <v>'AssessJobProduct',</v>
      </c>
      <c r="G64" s="9" t="str">
        <f>VLOOKUP(D64,'survey-results-objects values'!$B$2:$C$148,2,FALSE)</f>
        <v>['Not very important', nan, 'Very important', 'Somewhat important', 'Important', 'Not at all important']</v>
      </c>
    </row>
    <row r="65" spans="3:7" customFormat="1">
      <c r="C65" s="6">
        <f t="shared" si="3"/>
        <v>0.42853000000000002</v>
      </c>
      <c r="D65" t="s">
        <v>128</v>
      </c>
      <c r="E65" s="3" t="s">
        <v>129</v>
      </c>
      <c r="F65" s="4" t="str">
        <f t="shared" si="2"/>
        <v>'AssessJobFinances',</v>
      </c>
      <c r="G65" s="9" t="str">
        <f>VLOOKUP(D65,'survey-results-objects values'!$B$2:$C$148,2,FALSE)</f>
        <v>['Somewhat important', nan, 'Very important', 'Not very important', 'Important', 'Not at all important']</v>
      </c>
    </row>
    <row r="66" spans="3:7" customFormat="1">
      <c r="C66" s="6">
        <f t="shared" ref="C66:C97" si="4">VLOOKUP(D66,PopulationRatio,2,FALSE)</f>
        <v>0.58832099999999998</v>
      </c>
      <c r="D66" t="s">
        <v>130</v>
      </c>
      <c r="E66" s="3" t="s">
        <v>131</v>
      </c>
      <c r="F66" s="4" t="str">
        <f t="shared" si="2"/>
        <v>'ImportantBenefits',</v>
      </c>
      <c r="G66" s="9" t="str">
        <f>VLOOKUP(D66,'survey-results-objects values'!$B$2:$C$148,2,FALSE)</f>
        <v>['Stock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v>
      </c>
    </row>
    <row r="67" spans="3:7" customFormat="1">
      <c r="C67" s="6">
        <f t="shared" si="4"/>
        <v>0.81814299999999995</v>
      </c>
      <c r="D67" t="s">
        <v>132</v>
      </c>
      <c r="E67" s="3" t="s">
        <v>133</v>
      </c>
      <c r="F67" s="4" t="str">
        <f t="shared" si="2"/>
        <v>'ClickyKeys',</v>
      </c>
      <c r="G67" s="9" t="str">
        <f>VLOOKUP(D67,'survey-results-objects values'!$B$2:$C$148,2,FALSE)</f>
        <v>['Yes', 'No', nan]</v>
      </c>
    </row>
    <row r="68" spans="3:7" customFormat="1">
      <c r="C68" s="6">
        <f t="shared" si="4"/>
        <v>0.480989</v>
      </c>
      <c r="D68" t="s">
        <v>134</v>
      </c>
      <c r="E68" s="3" t="s">
        <v>135</v>
      </c>
      <c r="F68" s="4" t="str">
        <f t="shared" si="2"/>
        <v>'JobProfile',</v>
      </c>
      <c r="G68" s="9" t="str">
        <f>VLOOKUP(D68,'survey-results-objects values'!$B$2:$C$148,2,FALSE)</f>
        <v>['Other',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v>
      </c>
    </row>
    <row r="69" spans="3:7" customFormat="1">
      <c r="C69" s="6">
        <f t="shared" si="4"/>
        <v>0.437052</v>
      </c>
      <c r="D69" t="s">
        <v>136</v>
      </c>
      <c r="E69" s="3" t="s">
        <v>137</v>
      </c>
      <c r="F69" s="4" t="str">
        <f t="shared" si="2"/>
        <v>'ResumePrompted',</v>
      </c>
      <c r="G69" s="9" t="str">
        <f>VLOOKUP(D69,'survey-results-objects values'!$B$2:$C$148,2,FALSE)</f>
        <v>[nan,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v>
      </c>
    </row>
    <row r="70" spans="3:7" customFormat="1">
      <c r="C70" s="6">
        <f t="shared" si="4"/>
        <v>0.46188099999999999</v>
      </c>
      <c r="D70" t="s">
        <v>138</v>
      </c>
      <c r="E70" s="3" t="s">
        <v>139</v>
      </c>
      <c r="F70" s="4" t="str">
        <f t="shared" si="2"/>
        <v>'LearnedHiring',</v>
      </c>
      <c r="G70" s="9" t="str">
        <f>VLOOKUP(D70,'survey-results-objects values'!$B$2:$C$148,2,FALSE)</f>
        <v>[nan,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v>
      </c>
    </row>
    <row r="71" spans="3:7" customFormat="1">
      <c r="C71" s="6">
        <f t="shared" si="4"/>
        <v>0.55732400000000004</v>
      </c>
      <c r="D71" t="s">
        <v>140</v>
      </c>
      <c r="E71" s="3" t="s">
        <v>141</v>
      </c>
      <c r="F71" s="4" t="str">
        <f t="shared" si="2"/>
        <v>'ImportantHiringAlgorithms',</v>
      </c>
      <c r="G71" s="9" t="str">
        <f>VLOOKUP(D71,'survey-results-objects values'!$B$2:$C$148,2,FALSE)</f>
        <v>['Important', nan, 'Somewhat important', 'Not very important', 'Very important', 'Not at all important']</v>
      </c>
    </row>
    <row r="72" spans="3:7" customFormat="1">
      <c r="C72" s="6">
        <f t="shared" si="4"/>
        <v>0.55833600000000005</v>
      </c>
      <c r="D72" t="s">
        <v>142</v>
      </c>
      <c r="E72" s="3" t="s">
        <v>143</v>
      </c>
      <c r="F72" s="4" t="str">
        <f t="shared" si="2"/>
        <v>'ImportantHiringTechExp',</v>
      </c>
      <c r="G72" s="9" t="str">
        <f>VLOOKUP(D72,'survey-results-objects values'!$B$2:$C$148,2,FALSE)</f>
        <v>['Important', nan, 'Somewhat important', 'Not very important', 'Very important', 'Not at all important']</v>
      </c>
    </row>
    <row r="73" spans="3:7" customFormat="1">
      <c r="C73" s="6">
        <f t="shared" si="4"/>
        <v>0.55726600000000004</v>
      </c>
      <c r="D73" t="s">
        <v>144</v>
      </c>
      <c r="E73" s="3" t="s">
        <v>145</v>
      </c>
      <c r="F73" s="4" t="str">
        <f t="shared" si="2"/>
        <v>'ImportantHiringCommunication',</v>
      </c>
      <c r="G73" s="9" t="str">
        <f>VLOOKUP(D73,'survey-results-objects values'!$B$2:$C$148,2,FALSE)</f>
        <v>['Important', nan, 'Very important', 'Not very important', 'Not at all important', 'Somewhat important']</v>
      </c>
    </row>
    <row r="74" spans="3:7" customFormat="1">
      <c r="C74" s="6">
        <f t="shared" si="4"/>
        <v>0.55642899999999995</v>
      </c>
      <c r="D74" t="s">
        <v>146</v>
      </c>
      <c r="E74" s="3" t="s">
        <v>147</v>
      </c>
      <c r="F74" s="4" t="str">
        <f t="shared" si="2"/>
        <v>'ImportantHiringOpenSource',</v>
      </c>
      <c r="G74" s="9" t="str">
        <f>VLOOKUP(D74,'survey-results-objects values'!$B$2:$C$148,2,FALSE)</f>
        <v>['Somewhat important', 'Important', nan, 'Very important', 'Not at all important', 'Not very important']</v>
      </c>
    </row>
    <row r="75" spans="3:7" customFormat="1">
      <c r="C75" s="6">
        <f t="shared" si="4"/>
        <v>0.55683800000000006</v>
      </c>
      <c r="D75" t="s">
        <v>148</v>
      </c>
      <c r="E75" s="3" t="s">
        <v>149</v>
      </c>
      <c r="F75" s="4" t="str">
        <f t="shared" si="2"/>
        <v>'ImportantHiringPMExp',</v>
      </c>
      <c r="G75" s="9" t="str">
        <f>VLOOKUP(D75,'survey-results-objects values'!$B$2:$C$148,2,FALSE)</f>
        <v>['Important', 'Somewhat important', nan, 'Not very important', 'Not at all important', 'Very important']</v>
      </c>
    </row>
    <row r="76" spans="3:7" customFormat="1">
      <c r="C76" s="6">
        <f t="shared" si="4"/>
        <v>0.55559199999999997</v>
      </c>
      <c r="D76" t="s">
        <v>150</v>
      </c>
      <c r="E76" s="3" t="s">
        <v>151</v>
      </c>
      <c r="F76" s="4" t="str">
        <f t="shared" si="2"/>
        <v>'ImportantHiringCompanies',</v>
      </c>
      <c r="G76" s="9" t="str">
        <f>VLOOKUP(D76,'survey-results-objects values'!$B$2:$C$148,2,FALSE)</f>
        <v>['Not very important', 'Somewhat important', nan, 'Not at all important', 'Important', 'Very important']</v>
      </c>
    </row>
    <row r="77" spans="3:7" customFormat="1">
      <c r="C77" s="6">
        <f t="shared" si="4"/>
        <v>0.55559199999999997</v>
      </c>
      <c r="D77" t="s">
        <v>152</v>
      </c>
      <c r="E77" s="3" t="s">
        <v>153</v>
      </c>
      <c r="F77" s="4" t="str">
        <f t="shared" si="2"/>
        <v>'ImportantHiringTitles',</v>
      </c>
      <c r="G77" s="9" t="str">
        <f>VLOOKUP(D77,'survey-results-objects values'!$B$2:$C$148,2,FALSE)</f>
        <v>['Not very important', nan, 'Somewhat important', 'Not at all important', 'Important', 'Very important']</v>
      </c>
    </row>
    <row r="78" spans="3:7" customFormat="1">
      <c r="C78" s="6">
        <f t="shared" si="4"/>
        <v>0.55773300000000003</v>
      </c>
      <c r="D78" t="s">
        <v>154</v>
      </c>
      <c r="E78" s="3" t="s">
        <v>155</v>
      </c>
      <c r="F78" s="4" t="str">
        <f t="shared" ref="F78:F141" si="5">"'" &amp; D78 &amp; "',"</f>
        <v>'ImportantHiringEducation',</v>
      </c>
      <c r="G78" s="9" t="str">
        <f>VLOOKUP(D78,'survey-results-objects values'!$B$2:$C$148,2,FALSE)</f>
        <v>['Not at all important', 'Somewhat important', nan, 'Not very important', 'Important', 'Very important']</v>
      </c>
    </row>
    <row r="79" spans="3:7" customFormat="1">
      <c r="C79" s="6">
        <f t="shared" si="4"/>
        <v>0.55685700000000005</v>
      </c>
      <c r="D79" t="s">
        <v>156</v>
      </c>
      <c r="E79" s="3" t="s">
        <v>157</v>
      </c>
      <c r="F79" s="4" t="str">
        <f t="shared" si="5"/>
        <v>'ImportantHiringRep',</v>
      </c>
      <c r="G79" s="9" t="str">
        <f>VLOOKUP(D79,'survey-results-objects values'!$B$2:$C$148,2,FALSE)</f>
        <v>['Somewhat important', 'Not very important', nan, 'Important', 'Not at all important', 'Very important']</v>
      </c>
    </row>
    <row r="80" spans="3:7" customFormat="1">
      <c r="C80" s="6">
        <f t="shared" si="4"/>
        <v>0.55543699999999996</v>
      </c>
      <c r="D80" t="s">
        <v>158</v>
      </c>
      <c r="E80" s="3" t="s">
        <v>159</v>
      </c>
      <c r="F80" s="4" t="str">
        <f t="shared" si="5"/>
        <v>'ImportantHiringGettingThingsDone',</v>
      </c>
      <c r="G80" s="9" t="str">
        <f>VLOOKUP(D80,'survey-results-objects values'!$B$2:$C$148,2,FALSE)</f>
        <v>['Very important', nan, 'Not very important', 'Important', 'Somewhat important', 'Not at all important']</v>
      </c>
    </row>
    <row r="81" spans="1:7" customFormat="1">
      <c r="C81" s="6">
        <f t="shared" si="4"/>
        <v>0.41656300000000002</v>
      </c>
      <c r="D81" t="s">
        <v>160</v>
      </c>
      <c r="E81" s="3" t="s">
        <v>161</v>
      </c>
      <c r="F81" s="4" t="str">
        <f t="shared" si="5"/>
        <v>'Currency',</v>
      </c>
      <c r="G81" s="9" t="str">
        <f>VLOOKUP(D81,'survey-results-objects values'!$B$2:$C$148,2,FALSE)</f>
        <v>[nan,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v>
      </c>
    </row>
    <row r="82" spans="1:7" customFormat="1">
      <c r="B82" s="1" t="s">
        <v>305</v>
      </c>
      <c r="C82" s="6">
        <f t="shared" si="4"/>
        <v>0.260488</v>
      </c>
      <c r="D82" t="s">
        <v>162</v>
      </c>
      <c r="E82" s="3" t="s">
        <v>163</v>
      </c>
      <c r="F82" s="4" t="str">
        <f t="shared" si="5"/>
        <v>'Overpaid',</v>
      </c>
      <c r="G82" s="9" t="str">
        <f>VLOOKUP(D82,'survey-results-objects values'!$B$2:$C$148,2,FALSE)</f>
        <v>[nan, 'Neither underpaid nor overpaid', 'Somewhat underpaid', 'Somewhat overpaid', 'Greatly underpaid', 'Greatly overpaid']</v>
      </c>
    </row>
    <row r="83" spans="1:7" customFormat="1">
      <c r="C83" s="6">
        <f t="shared" si="4"/>
        <v>0.75597400000000003</v>
      </c>
      <c r="D83" t="s">
        <v>164</v>
      </c>
      <c r="E83" s="3" t="s">
        <v>165</v>
      </c>
      <c r="F83" s="4" t="str">
        <f t="shared" si="5"/>
        <v>'TabsSpaces',</v>
      </c>
      <c r="G83" s="9" t="str">
        <f>VLOOKUP(D83,'survey-results-objects values'!$B$2:$C$148,2,FALSE)</f>
        <v>['Tabs', 'Spaces', nan, 'Both']</v>
      </c>
    </row>
    <row r="84" spans="1:7" customFormat="1">
      <c r="C84" s="6">
        <f t="shared" si="4"/>
        <v>0.45444800000000002</v>
      </c>
      <c r="D84" t="s">
        <v>166</v>
      </c>
      <c r="E84" s="3" t="s">
        <v>167</v>
      </c>
      <c r="F84" s="4" t="str">
        <f t="shared" si="5"/>
        <v>'EducationImportant',</v>
      </c>
      <c r="G84" s="9" t="str">
        <f>VLOOKUP(D84,'survey-results-objects values'!$B$2:$C$148,2,FALSE)</f>
        <v>[nan, 'Not very important', 'Important', 'Somewhat important', 'Not at all important', 'Very important']</v>
      </c>
    </row>
    <row r="85" spans="1:7" customFormat="1">
      <c r="C85" s="6">
        <f t="shared" si="4"/>
        <v>0.59063699999999997</v>
      </c>
      <c r="D85" t="s">
        <v>168</v>
      </c>
      <c r="E85" s="3" t="s">
        <v>169</v>
      </c>
      <c r="F85" s="4" t="str">
        <f t="shared" si="5"/>
        <v>'EducationTypes',</v>
      </c>
      <c r="G85" s="9" t="str">
        <f>VLOOKUP(D85,'survey-results-objects values'!$B$2:$C$148,2,FALSE)</f>
        <v>['Online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v>
      </c>
    </row>
    <row r="86" spans="1:7" customFormat="1">
      <c r="C86" s="6">
        <f t="shared" si="4"/>
        <v>0.52021700000000004</v>
      </c>
      <c r="D86" t="s">
        <v>170</v>
      </c>
      <c r="E86" s="3" t="s">
        <v>171</v>
      </c>
      <c r="F86" s="4" t="str">
        <f t="shared" si="5"/>
        <v>'SelfTaughtTypes',</v>
      </c>
      <c r="G86" s="9" t="str">
        <f>VLOOKUP(D86,'survey-results-objects values'!$B$2:$C$148,2,FALSE)</f>
        <v>[nan,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v>
      </c>
    </row>
    <row r="87" spans="1:7" customFormat="1">
      <c r="B87" s="1" t="s">
        <v>305</v>
      </c>
      <c r="C87" s="6">
        <f t="shared" si="4"/>
        <v>5.0630000000000001E-2</v>
      </c>
      <c r="D87" t="s">
        <v>172</v>
      </c>
      <c r="E87" s="3" t="s">
        <v>173</v>
      </c>
      <c r="F87" s="4" t="str">
        <f t="shared" si="5"/>
        <v>'TimeAfterBootcamp',</v>
      </c>
      <c r="G87" s="9" t="str">
        <f>VLOOKUP(D87,'survey-results-objects values'!$B$2:$C$148,2,FALSE)</f>
        <v>[nan,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v>
      </c>
    </row>
    <row r="88" spans="1:7" customFormat="1">
      <c r="C88" s="6">
        <f t="shared" si="4"/>
        <v>0.45859299999999997</v>
      </c>
      <c r="D88" t="s">
        <v>174</v>
      </c>
      <c r="E88" s="3" t="s">
        <v>175</v>
      </c>
      <c r="F88" s="4" t="str">
        <f t="shared" si="5"/>
        <v>'CousinEducation',</v>
      </c>
      <c r="G88" s="9" t="str">
        <f>VLOOKUP(D88,'survey-results-objects values'!$B$2:$C$148,2,FALSE)</f>
        <v>[nan,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v>
      </c>
    </row>
    <row r="89" spans="1:7" customFormat="1">
      <c r="C89" s="6">
        <f t="shared" si="4"/>
        <v>0.71404100000000004</v>
      </c>
      <c r="D89" t="s">
        <v>176</v>
      </c>
      <c r="E89" s="3" t="s">
        <v>177</v>
      </c>
      <c r="F89" s="4" t="str">
        <f t="shared" si="5"/>
        <v>'WorkStart',</v>
      </c>
      <c r="G89" s="9" t="str">
        <f>VLOOKUP(D89,'survey-results-objects values'!$B$2:$C$148,2,FALSE)</f>
        <v>['6:00 AM', '10:00 AM', '9:00 AM', nan, '7:00 AM', 'Noon', '3:00 PM', '8:00 AM', '11:00 AM', '2:00 PM', '2:00 AM', '3:00 AM', '1:00 PM', '8:00 PM', '4:00 PM', '7:00 PM', '10:00 PM', '1:00 AM', '5:00 AM', '6:00 PM', '9:00 PM', '5:00 PM', '4:00 AM', 'Midnight', '11:00 PM']</v>
      </c>
    </row>
    <row r="90" spans="1:7" ht="30.75">
      <c r="A90" s="1" t="s">
        <v>305</v>
      </c>
      <c r="B90" s="1" t="s">
        <v>439</v>
      </c>
      <c r="C90" s="6">
        <f t="shared" si="4"/>
        <v>0.71265999999999996</v>
      </c>
      <c r="D90" s="1" t="s">
        <v>178</v>
      </c>
      <c r="E90" s="2" t="s">
        <v>179</v>
      </c>
      <c r="F90" s="4" t="str">
        <f t="shared" si="5"/>
        <v>'HaveWorkedLanguage',</v>
      </c>
      <c r="G90" s="9" t="str">
        <f>VLOOKUP(D90,'survey-results-objects values'!$B$2:$C$148,2,FALSE)</f>
        <v>['Swift',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v>
      </c>
    </row>
    <row r="91" spans="1:7" ht="30.75">
      <c r="C91" s="6">
        <f t="shared" si="4"/>
        <v>0.65712599999999999</v>
      </c>
      <c r="D91" s="1" t="s">
        <v>180</v>
      </c>
      <c r="E91" s="2" t="s">
        <v>179</v>
      </c>
      <c r="F91" s="4" t="str">
        <f t="shared" si="5"/>
        <v>'WantWorkLanguage',</v>
      </c>
      <c r="G91" s="9" t="str">
        <f>VLOOKUP(D91,'survey-results-objects values'!$B$2:$C$148,2,FALSE)</f>
        <v>['Swift',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v>
      </c>
    </row>
    <row r="92" spans="1:7" ht="30.75">
      <c r="A92" s="1" t="s">
        <v>305</v>
      </c>
      <c r="B92" s="1" t="s">
        <v>439</v>
      </c>
      <c r="C92" s="6">
        <f t="shared" si="4"/>
        <v>0.39362200000000003</v>
      </c>
      <c r="D92" s="1" t="s">
        <v>181</v>
      </c>
      <c r="E92" s="2" t="s">
        <v>182</v>
      </c>
      <c r="F92" s="4" t="str">
        <f t="shared" si="5"/>
        <v>'HaveWorkedFramework',</v>
      </c>
      <c r="G92" s="9" t="str">
        <f>VLOOKUP(D92,'survey-results-objects values'!$B$2:$C$148,2,FALSE)</f>
        <v>[nan,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v>
      </c>
    </row>
    <row r="93" spans="1:7" ht="30.75">
      <c r="C93" s="6">
        <f t="shared" si="4"/>
        <v>0.45398100000000002</v>
      </c>
      <c r="D93" s="1" t="s">
        <v>183</v>
      </c>
      <c r="E93" s="2" t="s">
        <v>182</v>
      </c>
      <c r="F93" s="4" t="str">
        <f t="shared" si="5"/>
        <v>'WantWorkFramework',</v>
      </c>
      <c r="G93" s="9" t="str">
        <f>VLOOKUP(D93,'survey-results-objects values'!$B$2:$C$148,2,FALSE)</f>
        <v>[nan,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v>
      </c>
    </row>
    <row r="94" spans="1:7" customFormat="1">
      <c r="A94" s="1" t="s">
        <v>305</v>
      </c>
      <c r="B94" s="1" t="s">
        <v>439</v>
      </c>
      <c r="C94" s="6">
        <f t="shared" si="4"/>
        <v>0.57308499999999996</v>
      </c>
      <c r="D94" t="s">
        <v>184</v>
      </c>
      <c r="E94" s="3" t="s">
        <v>185</v>
      </c>
      <c r="F94" s="4" t="str">
        <f t="shared" si="5"/>
        <v>'HaveWorkedDatabase',</v>
      </c>
      <c r="G94" s="9" t="str">
        <f>VLOOKUP(D94,'survey-results-objects values'!$B$2:$C$148,2,FALSE)</f>
        <v>[nan,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v>
      </c>
    </row>
    <row r="95" spans="1:7" customFormat="1">
      <c r="A95" s="1"/>
      <c r="C95" s="6">
        <f t="shared" si="4"/>
        <v>0.48857800000000001</v>
      </c>
      <c r="D95" t="s">
        <v>186</v>
      </c>
      <c r="E95" s="3" t="s">
        <v>185</v>
      </c>
      <c r="F95" s="4" t="str">
        <f t="shared" si="5"/>
        <v>'WantWorkDatabase',</v>
      </c>
      <c r="G95" s="9" t="str">
        <f>VLOOKUP(D95,'survey-results-objects values'!$B$2:$C$148,2,FALSE)</f>
        <v>[nan,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v>
      </c>
    </row>
    <row r="96" spans="1:7" customFormat="1">
      <c r="A96" s="1" t="s">
        <v>305</v>
      </c>
      <c r="B96" s="1" t="s">
        <v>439</v>
      </c>
      <c r="C96" s="6">
        <f t="shared" si="4"/>
        <v>0.56650800000000001</v>
      </c>
      <c r="D96" t="s">
        <v>187</v>
      </c>
      <c r="E96" s="3" t="s">
        <v>188</v>
      </c>
      <c r="F96" s="4" t="str">
        <f t="shared" si="5"/>
        <v>'HaveWorkedPlatform',</v>
      </c>
      <c r="G96" s="9" t="str">
        <f>VLOOKUP(D96,'survey-results-objects values'!$B$2:$C$148,2,FALSE)</f>
        <v>['iOS',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v>
      </c>
    </row>
    <row r="97" spans="1:7" customFormat="1">
      <c r="A97" s="1"/>
      <c r="C97" s="6">
        <f t="shared" si="4"/>
        <v>0.54257500000000003</v>
      </c>
      <c r="D97" t="s">
        <v>189</v>
      </c>
      <c r="E97" s="3" t="s">
        <v>188</v>
      </c>
      <c r="F97" s="4" t="str">
        <f t="shared" si="5"/>
        <v>'WantWorkPlatform',</v>
      </c>
      <c r="G97" s="9" t="str">
        <f>VLOOKUP(D97,'survey-results-objects values'!$B$2:$C$148,2,FALSE)</f>
        <v>['iOS',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v>
      </c>
    </row>
    <row r="98" spans="1:7" customFormat="1">
      <c r="C98" s="6">
        <f t="shared" ref="C98:C129" si="6">VLOOKUP(D98,PopulationRatio,2,FALSE)</f>
        <v>0.69718999999999998</v>
      </c>
      <c r="D98" t="s">
        <v>190</v>
      </c>
      <c r="E98" s="3" t="s">
        <v>191</v>
      </c>
      <c r="F98" s="4" t="str">
        <f t="shared" si="5"/>
        <v>'IDE',</v>
      </c>
      <c r="G98" s="9" t="str">
        <f>VLOOKUP(D98,'survey-results-objects values'!$B$2:$C$148,2,FALSE)</f>
        <v>['Atom;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v>
      </c>
    </row>
    <row r="99" spans="1:7" customFormat="1">
      <c r="C99" s="6">
        <f t="shared" si="6"/>
        <v>0.70939099999999999</v>
      </c>
      <c r="D99" t="s">
        <v>192</v>
      </c>
      <c r="E99" s="3" t="s">
        <v>193</v>
      </c>
      <c r="F99" s="4" t="str">
        <f t="shared" si="5"/>
        <v>'AuditoryEnvironment',</v>
      </c>
      <c r="G99" s="9" t="str">
        <f>VLOOKUP(D99,'survey-results-objects values'!$B$2:$C$148,2,FALSE)</f>
        <v>['Turn on some music', 'Put on some ambient sounds (e.g. whale songs, forest sounds)', nan, 'Keep the room absolutely quiet', 'Something else', 'Put on a movie or TV show', 'Turn on the news or talk radio']</v>
      </c>
    </row>
    <row r="100" spans="1:7" customFormat="1">
      <c r="C100" s="6">
        <f t="shared" si="6"/>
        <v>0.50145899999999999</v>
      </c>
      <c r="D100" t="s">
        <v>194</v>
      </c>
      <c r="E100" s="3" t="s">
        <v>195</v>
      </c>
      <c r="F100" s="4" t="str">
        <f t="shared" si="5"/>
        <v>'Methodology',</v>
      </c>
      <c r="G100" s="9" t="str">
        <f>VLOOKUP(D100,'survey-results-objects values'!$B$2:$C$148,2,FALSE)</f>
        <v>[nan,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v>
      </c>
    </row>
    <row r="101" spans="1:7" customFormat="1">
      <c r="C101" s="6">
        <f t="shared" si="6"/>
        <v>0.59795299999999996</v>
      </c>
      <c r="D101" t="s">
        <v>196</v>
      </c>
      <c r="E101" s="3" t="s">
        <v>197</v>
      </c>
      <c r="F101" s="4" t="str">
        <f t="shared" si="5"/>
        <v>'VersionControl',</v>
      </c>
      <c r="G101" s="9" t="str">
        <f>VLOOKUP(D101,'survey-results-objects values'!$B$2:$C$148,2,FALSE)</f>
        <v>[nan, 'Git', 'Mercurial', 'Zip file back-ups', 'Team Foundation Server', 'Subversion', 'I use some other system', "I don't use version control", 'Visual Source Safe', 'Copying and pasting files to network shares', 'Rational ClearCase']</v>
      </c>
    </row>
    <row r="102" spans="1:7" customFormat="1">
      <c r="C102" s="6">
        <f t="shared" si="6"/>
        <v>0.575206</v>
      </c>
      <c r="D102" t="s">
        <v>198</v>
      </c>
      <c r="E102" s="3" t="s">
        <v>199</v>
      </c>
      <c r="F102" s="4" t="str">
        <f t="shared" si="5"/>
        <v>'CheckInCode',</v>
      </c>
      <c r="G102" s="9" t="str">
        <f>VLOOKUP(D102,'survey-results-objects values'!$B$2:$C$148,2,FALSE)</f>
        <v>[nan, 'Multiple times a day', 'A few times a week', 'Just a few times over the year', 'Never', 'A few times a month', 'Once a day']</v>
      </c>
    </row>
    <row r="103" spans="1:7" customFormat="1">
      <c r="C103" s="6">
        <f t="shared" si="6"/>
        <v>0.57676300000000003</v>
      </c>
      <c r="D103" t="s">
        <v>200</v>
      </c>
      <c r="E103" s="3" t="s">
        <v>201</v>
      </c>
      <c r="F103" s="4" t="str">
        <f t="shared" si="5"/>
        <v>'ShipIt',</v>
      </c>
      <c r="G103" s="9" t="str">
        <f>VLOOKUP(D103,'survey-results-objects values'!$B$2:$C$148,2,FALSE)</f>
        <v>[nan, 'Agree', 'Somewhat agree', 'Disagree', 'Strongly agree', 'Strongly disagree']</v>
      </c>
    </row>
    <row r="104" spans="1:7" customFormat="1">
      <c r="C104" s="6">
        <f t="shared" si="6"/>
        <v>0.57633500000000004</v>
      </c>
      <c r="D104" t="s">
        <v>202</v>
      </c>
      <c r="E104" s="3" t="s">
        <v>203</v>
      </c>
      <c r="F104" s="4" t="str">
        <f t="shared" si="5"/>
        <v>'OtherPeoplesCode',</v>
      </c>
      <c r="G104" s="9" t="str">
        <f>VLOOKUP(D104,'survey-results-objects values'!$B$2:$C$148,2,FALSE)</f>
        <v>[nan, 'Disagree', 'Agree', 'Somewhat agree', 'Strongly agree', 'Strongly disagree']</v>
      </c>
    </row>
    <row r="105" spans="1:7" customFormat="1">
      <c r="C105" s="6">
        <f t="shared" si="6"/>
        <v>0.57205399999999995</v>
      </c>
      <c r="D105" t="s">
        <v>204</v>
      </c>
      <c r="E105" s="3" t="s">
        <v>205</v>
      </c>
      <c r="F105" s="4" t="str">
        <f t="shared" si="5"/>
        <v>'ProjectManagement',</v>
      </c>
      <c r="G105" s="9" t="str">
        <f>VLOOKUP(D105,'survey-results-objects values'!$B$2:$C$148,2,FALSE)</f>
        <v>[nan, 'Strongly disagree', 'Disagree', 'Somewhat agree', 'Agree', 'Strongly agree']</v>
      </c>
    </row>
    <row r="106" spans="1:7" customFormat="1">
      <c r="C106" s="6">
        <f t="shared" si="6"/>
        <v>0.57917600000000002</v>
      </c>
      <c r="D106" t="s">
        <v>206</v>
      </c>
      <c r="E106" s="3" t="s">
        <v>207</v>
      </c>
      <c r="F106" s="4" t="str">
        <f t="shared" si="5"/>
        <v>'EnjoyDebugging',</v>
      </c>
      <c r="G106" s="9" t="str">
        <f>VLOOKUP(D106,'survey-results-objects values'!$B$2:$C$148,2,FALSE)</f>
        <v>[nan, 'Agree', 'Somewhat agree', 'Disagree', 'Strongly agree', 'Strongly disagree']</v>
      </c>
    </row>
    <row r="107" spans="1:7" customFormat="1">
      <c r="C107" s="6">
        <f t="shared" si="6"/>
        <v>0.57110099999999997</v>
      </c>
      <c r="D107" t="s">
        <v>208</v>
      </c>
      <c r="E107" s="3" t="s">
        <v>209</v>
      </c>
      <c r="F107" s="4" t="str">
        <f t="shared" si="5"/>
        <v>'InTheZone',</v>
      </c>
      <c r="G107" s="9" t="str">
        <f>VLOOKUP(D107,'survey-results-objects values'!$B$2:$C$148,2,FALSE)</f>
        <v>[nan, 'Somewhat agree', 'Agree', 'Strongly agree', 'Disagree', 'Strongly disagree']</v>
      </c>
    </row>
    <row r="108" spans="1:7" customFormat="1">
      <c r="C108" s="6">
        <f t="shared" si="6"/>
        <v>0.57674300000000001</v>
      </c>
      <c r="D108" t="s">
        <v>210</v>
      </c>
      <c r="E108" s="3" t="s">
        <v>211</v>
      </c>
      <c r="F108" s="4" t="str">
        <f t="shared" si="5"/>
        <v>'DifficultCommunication',</v>
      </c>
      <c r="G108" s="9" t="str">
        <f>VLOOKUP(D108,'survey-results-objects values'!$B$2:$C$148,2,FALSE)</f>
        <v>[nan, 'Disagree', 'Somewhat agree', 'Strongly disagree', 'Agree', 'Strongly agree']</v>
      </c>
    </row>
    <row r="109" spans="1:7" customFormat="1">
      <c r="C109" s="6">
        <f t="shared" si="6"/>
        <v>0.573183</v>
      </c>
      <c r="D109" t="s">
        <v>212</v>
      </c>
      <c r="E109" s="3" t="s">
        <v>213</v>
      </c>
      <c r="F109" s="4" t="str">
        <f t="shared" si="5"/>
        <v>'CollaborateRemote',</v>
      </c>
      <c r="G109" s="9" t="str">
        <f>VLOOKUP(D109,'survey-results-objects values'!$B$2:$C$148,2,FALSE)</f>
        <v>[nan, 'Strongly disagree', 'Somewhat agree', 'Agree', 'Disagree', 'Strongly agree']</v>
      </c>
    </row>
    <row r="110" spans="1:7" customFormat="1">
      <c r="C110" s="6">
        <f t="shared" si="6"/>
        <v>0.495641</v>
      </c>
      <c r="D110" t="s">
        <v>214</v>
      </c>
      <c r="E110" s="3" t="s">
        <v>215</v>
      </c>
      <c r="F110" s="4" t="str">
        <f t="shared" si="5"/>
        <v>'MetricAssess',</v>
      </c>
      <c r="G110" s="9" t="str">
        <f>VLOOKUP(D110,'survey-results-objects values'!$B$2:$C$148,2,FALSE)</f>
        <v>[nan,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v>
      </c>
    </row>
    <row r="111" spans="1:7" customFormat="1">
      <c r="C111" s="6">
        <f t="shared" si="6"/>
        <v>0.57839700000000005</v>
      </c>
      <c r="D111" t="s">
        <v>216</v>
      </c>
      <c r="E111" s="3" t="s">
        <v>217</v>
      </c>
      <c r="F111" s="4" t="str">
        <f t="shared" si="5"/>
        <v>'EquipmentSatisfiedMonitors',</v>
      </c>
      <c r="G111" s="9" t="str">
        <f>VLOOKUP(D111,'survey-results-objects values'!$B$2:$C$148,2,FALSE)</f>
        <v>['Somewhat satisfied', 'Not very satisfied', 'Very satisfied', nan, 'Satisfied', 'Not at all satisfied']</v>
      </c>
    </row>
    <row r="112" spans="1:7" customFormat="1">
      <c r="C112" s="6">
        <f t="shared" si="6"/>
        <v>0.57843599999999995</v>
      </c>
      <c r="D112" t="s">
        <v>218</v>
      </c>
      <c r="E112" s="3" t="s">
        <v>219</v>
      </c>
      <c r="F112" s="4" t="str">
        <f t="shared" si="5"/>
        <v>'EquipmentSatisfiedCPU',</v>
      </c>
      <c r="G112" s="9" t="str">
        <f>VLOOKUP(D112,'survey-results-objects values'!$B$2:$C$148,2,FALSE)</f>
        <v>['Not very satisfied', 'Satisfied', 'Somewhat satisfied', nan, 'Very satisfied', 'Not at all satisfied']</v>
      </c>
    </row>
    <row r="113" spans="3:7" customFormat="1">
      <c r="C113" s="6">
        <f t="shared" si="6"/>
        <v>0.57861099999999999</v>
      </c>
      <c r="D113" t="s">
        <v>220</v>
      </c>
      <c r="E113" s="3" t="s">
        <v>221</v>
      </c>
      <c r="F113" s="4" t="str">
        <f t="shared" si="5"/>
        <v>'EquipmentSatisfiedRAM',</v>
      </c>
      <c r="G113" s="9" t="str">
        <f>VLOOKUP(D113,'survey-results-objects values'!$B$2:$C$148,2,FALSE)</f>
        <v>['Not at all satisfied', 'Satisfied', nan, 'Very satisfied', 'Not very satisfied', 'Somewhat satisfied']</v>
      </c>
    </row>
    <row r="114" spans="3:7" customFormat="1">
      <c r="C114" s="6">
        <f t="shared" si="6"/>
        <v>0.57734700000000005</v>
      </c>
      <c r="D114" t="s">
        <v>222</v>
      </c>
      <c r="E114" s="3" t="s">
        <v>223</v>
      </c>
      <c r="F114" s="4" t="str">
        <f t="shared" si="5"/>
        <v>'EquipmentSatisfiedStorage',</v>
      </c>
      <c r="G114" s="9" t="str">
        <f>VLOOKUP(D114,'survey-results-objects values'!$B$2:$C$148,2,FALSE)</f>
        <v>['Very satisfied', 'Satisfied', nan, 'Somewhat satisfied', 'Not very satisfied', 'Not at all satisfied']</v>
      </c>
    </row>
    <row r="115" spans="3:7" customFormat="1">
      <c r="C115" s="6">
        <f t="shared" si="6"/>
        <v>0.57769700000000002</v>
      </c>
      <c r="D115" t="s">
        <v>224</v>
      </c>
      <c r="E115" s="3" t="s">
        <v>225</v>
      </c>
      <c r="F115" s="4" t="str">
        <f t="shared" si="5"/>
        <v>'EquipmentSatisfiedRW',</v>
      </c>
      <c r="G115" s="9" t="str">
        <f>VLOOKUP(D115,'survey-results-objects values'!$B$2:$C$148,2,FALSE)</f>
        <v>['Satisfied', 'Somewhat satisfied', nan, 'Very satisfied', 'Not very satisfied', 'Not at all satisfied']</v>
      </c>
    </row>
    <row r="116" spans="3:7" customFormat="1">
      <c r="C116" s="6">
        <f t="shared" si="6"/>
        <v>0.57773600000000003</v>
      </c>
      <c r="D116" t="s">
        <v>226</v>
      </c>
      <c r="E116" s="3" t="s">
        <v>227</v>
      </c>
      <c r="F116" s="4" t="str">
        <f t="shared" si="5"/>
        <v>'InfluenceInternet',</v>
      </c>
      <c r="G116" s="9" t="str">
        <f>VLOOKUP(D116,'survey-results-objects values'!$B$2:$C$148,2,FALSE)</f>
        <v>['Not very satisfied', 'Satisfied', 'Very satisfied', nan, 'Somewhat satisfied', 'Not at all satisfied']</v>
      </c>
    </row>
    <row r="117" spans="3:7" customFormat="1">
      <c r="C117" s="6">
        <f t="shared" si="6"/>
        <v>0.421427</v>
      </c>
      <c r="D117" t="s">
        <v>228</v>
      </c>
      <c r="E117" s="3" t="s">
        <v>229</v>
      </c>
      <c r="F117" s="4" t="str">
        <f t="shared" si="5"/>
        <v>'InfluenceWorkstation',</v>
      </c>
      <c r="G117" s="9" t="str">
        <f>VLOOKUP(D117,'survey-results-objects values'!$B$2:$C$148,2,FALSE)</f>
        <v>[nan, 'No influence at all', 'A lot of influence', 'Some influence', 'I am the final decision maker', 'Not much influence']</v>
      </c>
    </row>
    <row r="118" spans="3:7" customFormat="1">
      <c r="C118" s="6">
        <f t="shared" si="6"/>
        <v>0.42144700000000002</v>
      </c>
      <c r="D118" t="s">
        <v>230</v>
      </c>
      <c r="E118" s="3" t="s">
        <v>231</v>
      </c>
      <c r="F118" s="4" t="str">
        <f t="shared" si="5"/>
        <v>'InfluenceHardware',</v>
      </c>
      <c r="G118" s="9" t="str">
        <f>VLOOKUP(D118,'survey-results-objects values'!$B$2:$C$148,2,FALSE)</f>
        <v>[nan, 'No influence at all', 'Some influence', 'Not much influence', 'A lot of influence', 'I am the final decision maker']</v>
      </c>
    </row>
    <row r="119" spans="3:7" customFormat="1">
      <c r="C119" s="6">
        <f t="shared" si="6"/>
        <v>0.41998799999999997</v>
      </c>
      <c r="D119" t="s">
        <v>232</v>
      </c>
      <c r="E119" s="3" t="s">
        <v>233</v>
      </c>
      <c r="F119" s="4" t="str">
        <f t="shared" si="5"/>
        <v>'InfluenceServers',</v>
      </c>
      <c r="G119" s="9" t="str">
        <f>VLOOKUP(D119,'survey-results-objects values'!$B$2:$C$148,2,FALSE)</f>
        <v>[nan, 'No influence at all', 'Some influence', 'Not much influence', 'I am the final decision maker', 'A lot of influence']</v>
      </c>
    </row>
    <row r="120" spans="3:7" customFormat="1">
      <c r="C120" s="6">
        <f t="shared" si="6"/>
        <v>0.42031800000000002</v>
      </c>
      <c r="D120" t="s">
        <v>234</v>
      </c>
      <c r="E120" s="3" t="s">
        <v>235</v>
      </c>
      <c r="F120" s="4" t="str">
        <f t="shared" si="5"/>
        <v>'InfluenceTechStack',</v>
      </c>
      <c r="G120" s="9" t="str">
        <f>VLOOKUP(D120,'survey-results-objects values'!$B$2:$C$148,2,FALSE)</f>
        <v>[nan, 'No influence at all', 'Some influence', 'Not much influence', 'I am the final decision maker', 'A lot of influence']</v>
      </c>
    </row>
    <row r="121" spans="3:7" customFormat="1">
      <c r="C121" s="6">
        <f t="shared" si="6"/>
        <v>0.42016300000000001</v>
      </c>
      <c r="D121" t="s">
        <v>236</v>
      </c>
      <c r="E121" s="3" t="s">
        <v>237</v>
      </c>
      <c r="F121" s="4" t="str">
        <f t="shared" si="5"/>
        <v>'InfluenceDeptTech',</v>
      </c>
      <c r="G121" s="9" t="str">
        <f>VLOOKUP(D121,'survey-results-objects values'!$B$2:$C$148,2,FALSE)</f>
        <v>[nan, 'No influence at all', 'A lot of influence', 'Some influence', 'I am the final decision maker', 'Not much influence']</v>
      </c>
    </row>
    <row r="122" spans="3:7" customFormat="1">
      <c r="C122" s="6">
        <f t="shared" si="6"/>
        <v>0.42055199999999998</v>
      </c>
      <c r="D122" t="s">
        <v>238</v>
      </c>
      <c r="E122" s="3" t="s">
        <v>239</v>
      </c>
      <c r="F122" s="4" t="str">
        <f t="shared" si="5"/>
        <v>'InfluenceVizTools',</v>
      </c>
      <c r="G122" s="9" t="str">
        <f>VLOOKUP(D122,'survey-results-objects values'!$B$2:$C$148,2,FALSE)</f>
        <v>[nan, 'No influence at all', 'Some influence', 'A lot of influence', 'Not much influence', 'I am the final decision maker']</v>
      </c>
    </row>
    <row r="123" spans="3:7" customFormat="1">
      <c r="C123" s="6">
        <f t="shared" si="6"/>
        <v>0.42060999999999998</v>
      </c>
      <c r="D123" t="s">
        <v>240</v>
      </c>
      <c r="E123" s="3" t="s">
        <v>241</v>
      </c>
      <c r="F123" s="4" t="str">
        <f t="shared" si="5"/>
        <v>'InfluenceDatabase',</v>
      </c>
      <c r="G123" s="9" t="str">
        <f>VLOOKUP(D123,'survey-results-objects values'!$B$2:$C$148,2,FALSE)</f>
        <v>[nan, 'No influence at all', 'Some influence', 'Not much influence', 'I am the final decision maker', 'A lot of influence']</v>
      </c>
    </row>
    <row r="124" spans="3:7" customFormat="1">
      <c r="C124" s="6">
        <f t="shared" si="6"/>
        <v>0.42020200000000002</v>
      </c>
      <c r="D124" t="s">
        <v>242</v>
      </c>
      <c r="E124" s="3" t="s">
        <v>243</v>
      </c>
      <c r="F124" s="4" t="str">
        <f t="shared" si="5"/>
        <v>'InfluenceCloud',</v>
      </c>
      <c r="G124" s="9" t="str">
        <f>VLOOKUP(D124,'survey-results-objects values'!$B$2:$C$148,2,FALSE)</f>
        <v>[nan, 'No influence at all', 'Some influence', 'Not much influence', 'I am the final decision maker', 'A lot of influence']</v>
      </c>
    </row>
    <row r="125" spans="3:7" customFormat="1">
      <c r="C125" s="6">
        <f t="shared" si="6"/>
        <v>0.41922900000000002</v>
      </c>
      <c r="D125" t="s">
        <v>244</v>
      </c>
      <c r="E125" s="3" t="s">
        <v>245</v>
      </c>
      <c r="F125" s="4" t="str">
        <f t="shared" si="5"/>
        <v>'InfluenceConsultants',</v>
      </c>
      <c r="G125" s="9" t="str">
        <f>VLOOKUP(D125,'survey-results-objects values'!$B$2:$C$148,2,FALSE)</f>
        <v>[nan, 'No influence at all', 'Some influence', 'Not much influence', 'A lot of influence', 'I am the final decision maker']</v>
      </c>
    </row>
    <row r="126" spans="3:7" customFormat="1">
      <c r="C126" s="6">
        <f t="shared" si="6"/>
        <v>0.42002600000000001</v>
      </c>
      <c r="D126" t="s">
        <v>246</v>
      </c>
      <c r="E126" s="3" t="s">
        <v>247</v>
      </c>
      <c r="F126" s="4" t="str">
        <f t="shared" si="5"/>
        <v>'InfluenceRecruitment',</v>
      </c>
      <c r="G126" s="9" t="str">
        <f>VLOOKUP(D126,'survey-results-objects values'!$B$2:$C$148,2,FALSE)</f>
        <v>[nan, 'No influence at all', 'Some influence', 'Not much influence', 'A lot of influence', 'I am the final decision maker']</v>
      </c>
    </row>
    <row r="127" spans="3:7" customFormat="1">
      <c r="C127" s="6">
        <f t="shared" si="6"/>
        <v>0.41987099999999999</v>
      </c>
      <c r="D127" t="s">
        <v>248</v>
      </c>
      <c r="E127" s="3" t="s">
        <v>249</v>
      </c>
      <c r="F127" s="4" t="str">
        <f t="shared" si="5"/>
        <v>'InfluenceCommunication',</v>
      </c>
      <c r="G127" s="9" t="str">
        <f>VLOOKUP(D127,'survey-results-objects values'!$B$2:$C$148,2,FALSE)</f>
        <v>[nan, 'No influence at all', 'Some influence', 'Not much influence', 'A lot of influence', 'I am the final decision maker']</v>
      </c>
    </row>
    <row r="128" spans="3:7" customFormat="1">
      <c r="C128" s="6">
        <f t="shared" si="6"/>
        <v>0.71863299999999997</v>
      </c>
      <c r="D128" t="s">
        <v>250</v>
      </c>
      <c r="E128" s="3" t="s">
        <v>5</v>
      </c>
      <c r="F128" s="4" t="str">
        <f t="shared" si="5"/>
        <v>'StackOverflowDescribes',</v>
      </c>
      <c r="G128" s="9" t="str">
        <f>VLOOKUP(D128,'survey-results-objects values'!$B$2:$C$148,2,FALSE)</f>
        <v>['I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v>
      </c>
    </row>
    <row r="129" spans="3:7" customFormat="1">
      <c r="C129" s="6">
        <f t="shared" si="6"/>
        <v>0.71201700000000001</v>
      </c>
      <c r="D129" t="s">
        <v>251</v>
      </c>
      <c r="E129" s="3" t="s">
        <v>252</v>
      </c>
      <c r="F129" s="4" t="str">
        <f t="shared" si="5"/>
        <v>'StackOverflowSatisfaction',</v>
      </c>
      <c r="G129" s="9" t="e">
        <f>VLOOKUP(D129,'survey-results-objects values'!$B$2:$C$148,2,FALSE)</f>
        <v>#N/A</v>
      </c>
    </row>
    <row r="130" spans="3:7" customFormat="1">
      <c r="C130" s="6">
        <f t="shared" ref="C130:C155" si="7">VLOOKUP(D130,PopulationRatio,2,FALSE)</f>
        <v>0.68498999999999999</v>
      </c>
      <c r="D130" t="s">
        <v>253</v>
      </c>
      <c r="E130" s="3" t="s">
        <v>254</v>
      </c>
      <c r="F130" s="4" t="str">
        <f t="shared" si="5"/>
        <v>'StackOverflowDevices',</v>
      </c>
      <c r="G130" s="9" t="str">
        <f>VLOOKUP(D130,'survey-results-objects values'!$B$2:$C$148,2,FALSE)</f>
        <v>['Desktop;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v>
      </c>
    </row>
    <row r="131" spans="3:7" customFormat="1">
      <c r="C131" s="6">
        <f t="shared" si="7"/>
        <v>0.66722400000000004</v>
      </c>
      <c r="D131" t="s">
        <v>255</v>
      </c>
      <c r="E131" s="3" t="s">
        <v>256</v>
      </c>
      <c r="F131" s="4" t="str">
        <f t="shared" si="5"/>
        <v>'StackOverflowFoundAnswer',</v>
      </c>
      <c r="G131" s="9" t="str">
        <f>VLOOKUP(D131,'survey-results-objects values'!$B$2:$C$148,2,FALSE)</f>
        <v>['At least once each week', 'Several times', 'Once or twice', nan, 'At least once each day', "Haven't done at all"]</v>
      </c>
    </row>
    <row r="132" spans="3:7" customFormat="1">
      <c r="C132" s="6">
        <f t="shared" si="7"/>
        <v>0.65981100000000004</v>
      </c>
      <c r="D132" t="s">
        <v>257</v>
      </c>
      <c r="E132" s="3" t="s">
        <v>258</v>
      </c>
      <c r="F132" s="4" t="str">
        <f t="shared" si="5"/>
        <v>'StackOverflowCopiedCode',</v>
      </c>
      <c r="G132" s="9" t="str">
        <f>VLOOKUP(D132,'survey-results-objects values'!$B$2:$C$148,2,FALSE)</f>
        <v>["Haven't done at all", 'Several times', nan, 'Once or twice', 'At least once each week', 'At least once each day']</v>
      </c>
    </row>
    <row r="133" spans="3:7" customFormat="1">
      <c r="C133" s="6">
        <f t="shared" si="7"/>
        <v>0.65122999999999998</v>
      </c>
      <c r="D133" t="s">
        <v>259</v>
      </c>
      <c r="E133" s="3" t="s">
        <v>260</v>
      </c>
      <c r="F133" s="4" t="str">
        <f t="shared" si="5"/>
        <v>'StackOverflowJobListing',</v>
      </c>
      <c r="G133" s="9" t="str">
        <f>VLOOKUP(D133,'survey-results-objects values'!$B$2:$C$148,2,FALSE)</f>
        <v>['Once or twice', "Haven't done at all", 'At least once each week', nan, 'Several times', 'At least once each day']</v>
      </c>
    </row>
    <row r="134" spans="3:7" customFormat="1">
      <c r="C134" s="6">
        <f t="shared" si="7"/>
        <v>0.65058800000000006</v>
      </c>
      <c r="D134" t="s">
        <v>261</v>
      </c>
      <c r="E134" s="3" t="s">
        <v>262</v>
      </c>
      <c r="F134" s="4" t="str">
        <f t="shared" si="5"/>
        <v>'StackOverflowCompanyPage',</v>
      </c>
      <c r="G134" s="9" t="str">
        <f>VLOOKUP(D134,'survey-results-objects values'!$B$2:$C$148,2,FALSE)</f>
        <v>["Haven't done at all", 'Once or twice', 'Several times', nan, 'At least once each week', 'At least once each day']</v>
      </c>
    </row>
    <row r="135" spans="3:7" customFormat="1">
      <c r="C135" s="6">
        <f t="shared" si="7"/>
        <v>0.65019800000000005</v>
      </c>
      <c r="D135" t="s">
        <v>263</v>
      </c>
      <c r="E135" s="3" t="s">
        <v>264</v>
      </c>
      <c r="F135" s="4" t="str">
        <f t="shared" si="5"/>
        <v>'StackOverflowJobSearch',</v>
      </c>
      <c r="G135" s="9" t="str">
        <f>VLOOKUP(D135,'survey-results-objects values'!$B$2:$C$148,2,FALSE)</f>
        <v>["Haven't done at all", 'Once or twice', 'At least once each week', nan, 'Several times', 'At least once each day']</v>
      </c>
    </row>
    <row r="136" spans="3:7" customFormat="1">
      <c r="C136" s="6">
        <f t="shared" si="7"/>
        <v>0.65414899999999998</v>
      </c>
      <c r="D136" t="s">
        <v>265</v>
      </c>
      <c r="E136" s="3" t="s">
        <v>266</v>
      </c>
      <c r="F136" s="4" t="str">
        <f t="shared" si="5"/>
        <v>'StackOverflowNewQuestion',</v>
      </c>
      <c r="G136" s="9" t="str">
        <f>VLOOKUP(D136,'survey-results-objects values'!$B$2:$C$148,2,FALSE)</f>
        <v>['Several times', "Haven't done at all", nan, 'Once or twice', 'At least once each week', 'At least once each day']</v>
      </c>
    </row>
    <row r="137" spans="3:7" customFormat="1">
      <c r="C137" s="6">
        <f t="shared" si="7"/>
        <v>0.65294200000000002</v>
      </c>
      <c r="D137" t="s">
        <v>267</v>
      </c>
      <c r="E137" s="3" t="s">
        <v>268</v>
      </c>
      <c r="F137" s="4" t="str">
        <f t="shared" si="5"/>
        <v>'StackOverflowAnswer',</v>
      </c>
      <c r="G137" s="9" t="str">
        <f>VLOOKUP(D137,'survey-results-objects values'!$B$2:$C$148,2,FALSE)</f>
        <v>['Several times', 'At least once each day', nan, "Haven't done at all", 'Once or twice', 'At least once each week']</v>
      </c>
    </row>
    <row r="138" spans="3:7" customFormat="1">
      <c r="C138" s="6">
        <f t="shared" si="7"/>
        <v>0.65004300000000004</v>
      </c>
      <c r="D138" t="s">
        <v>269</v>
      </c>
      <c r="E138" s="3" t="s">
        <v>270</v>
      </c>
      <c r="F138" s="4" t="str">
        <f t="shared" si="5"/>
        <v>'StackOverflowMetaChat',</v>
      </c>
      <c r="G138" s="9" t="str">
        <f>VLOOKUP(D138,'survey-results-objects values'!$B$2:$C$148,2,FALSE)</f>
        <v>['Once or twice', 'At least once each week', 'At least once each day', nan, "Haven't done at all", 'Several times']</v>
      </c>
    </row>
    <row r="139" spans="3:7" customFormat="1">
      <c r="C139" s="6">
        <f t="shared" si="7"/>
        <v>0.59964600000000001</v>
      </c>
      <c r="D139" t="s">
        <v>271</v>
      </c>
      <c r="E139" s="3" t="s">
        <v>272</v>
      </c>
      <c r="F139" s="4" t="str">
        <f t="shared" si="5"/>
        <v>'StackOverflowAdsRelevant',</v>
      </c>
      <c r="G139" s="9" t="str">
        <f>VLOOKUP(D139,'survey-results-objects values'!$B$2:$C$148,2,FALSE)</f>
        <v>['Somewhat agree', 'Disagree', 'Agree', nan, 'Strongly disagree', 'Strongly agree']</v>
      </c>
    </row>
    <row r="140" spans="3:7" customFormat="1">
      <c r="C140" s="6">
        <f t="shared" si="7"/>
        <v>0.61754699999999996</v>
      </c>
      <c r="D140" t="s">
        <v>273</v>
      </c>
      <c r="E140" s="3" t="s">
        <v>274</v>
      </c>
      <c r="F140" s="4" t="str">
        <f t="shared" si="5"/>
        <v>'StackOverflowAdsDistracting',</v>
      </c>
      <c r="G140" s="9" t="str">
        <f>VLOOKUP(D140,'survey-results-objects values'!$B$2:$C$148,2,FALSE)</f>
        <v>['Strongly disagree', 'Disagree', nan, 'Strongly agree', 'Somewhat agree', 'Agree']</v>
      </c>
    </row>
    <row r="141" spans="3:7" customFormat="1">
      <c r="C141" s="6">
        <f t="shared" si="7"/>
        <v>0.58625899999999997</v>
      </c>
      <c r="D141" t="s">
        <v>275</v>
      </c>
      <c r="E141" s="3" t="s">
        <v>276</v>
      </c>
      <c r="F141" s="4" t="str">
        <f t="shared" si="5"/>
        <v>'StackOverflowModeration',</v>
      </c>
      <c r="G141" s="9" t="str">
        <f>VLOOKUP(D141,'survey-results-objects values'!$B$2:$C$148,2,FALSE)</f>
        <v>['Strongly disagree', nan, 'Agree', 'Disagree', 'Somewhat agree', 'Strongly agree']</v>
      </c>
    </row>
    <row r="142" spans="3:7" customFormat="1">
      <c r="C142" s="6">
        <f t="shared" si="7"/>
        <v>0.63064299999999995</v>
      </c>
      <c r="D142" t="s">
        <v>277</v>
      </c>
      <c r="E142" s="3" t="s">
        <v>278</v>
      </c>
      <c r="F142" s="4" t="str">
        <f t="shared" ref="F142:F155" si="8">"'" &amp; D142 &amp; "',"</f>
        <v>'StackOverflowCommunity',</v>
      </c>
      <c r="G142" s="9" t="str">
        <f>VLOOKUP(D142,'survey-results-objects values'!$B$2:$C$148,2,FALSE)</f>
        <v>['Strongly agree', nan, 'Strongly disagree', 'Agree', 'Somewhat agree', 'Disagree']</v>
      </c>
    </row>
    <row r="143" spans="3:7" customFormat="1">
      <c r="C143" s="6">
        <f t="shared" si="7"/>
        <v>0.66053099999999998</v>
      </c>
      <c r="D143" t="s">
        <v>279</v>
      </c>
      <c r="E143" s="3" t="s">
        <v>280</v>
      </c>
      <c r="F143" s="4" t="str">
        <f t="shared" si="8"/>
        <v>'StackOverflowHelpful',</v>
      </c>
      <c r="G143" s="9" t="str">
        <f>VLOOKUP(D143,'survey-results-objects values'!$B$2:$C$148,2,FALSE)</f>
        <v>['Agree', 'Strongly agree', nan, 'Somewhat agree', 'Disagree', 'Strongly disagree']</v>
      </c>
    </row>
    <row r="144" spans="3:7" customFormat="1">
      <c r="C144" s="6">
        <f t="shared" si="7"/>
        <v>0.65477099999999999</v>
      </c>
      <c r="D144" t="s">
        <v>281</v>
      </c>
      <c r="E144" s="3" t="s">
        <v>282</v>
      </c>
      <c r="F144" s="4" t="str">
        <f t="shared" si="8"/>
        <v>'StackOverflowBetter',</v>
      </c>
      <c r="G144" s="9" t="str">
        <f>VLOOKUP(D144,'survey-results-objects values'!$B$2:$C$148,2,FALSE)</f>
        <v>['Strongly agree', 'Agree', nan, 'Somewhat agree', 'Disagree', 'Strongly disagree']</v>
      </c>
    </row>
    <row r="145" spans="1:7" customFormat="1">
      <c r="C145" s="6">
        <f t="shared" si="7"/>
        <v>0.64930299999999996</v>
      </c>
      <c r="D145" t="s">
        <v>283</v>
      </c>
      <c r="E145" s="3" t="s">
        <v>284</v>
      </c>
      <c r="F145" s="4" t="str">
        <f t="shared" si="8"/>
        <v>'StackOverflowWhatDo',</v>
      </c>
      <c r="G145" s="9" t="str">
        <f>VLOOKUP(D145,'survey-results-objects values'!$B$2:$C$148,2,FALSE)</f>
        <v>['Strongly agree', 'Agree', nan, 'Disagree', 'Somewhat agree', 'Strongly disagree']</v>
      </c>
    </row>
    <row r="146" spans="1:7" customFormat="1">
      <c r="C146" s="6">
        <f t="shared" si="7"/>
        <v>0.60441299999999998</v>
      </c>
      <c r="D146" t="s">
        <v>285</v>
      </c>
      <c r="E146" s="3" t="s">
        <v>286</v>
      </c>
      <c r="F146" s="4" t="str">
        <f t="shared" si="8"/>
        <v>'StackOverflowMakeMoney',</v>
      </c>
      <c r="G146" s="9" t="str">
        <f>VLOOKUP(D146,'survey-results-objects values'!$B$2:$C$148,2,FALSE)</f>
        <v>['Strongly disagree', 'Disagree', nan, 'Somewhat agree', 'Agree', 'Strongly agree']</v>
      </c>
    </row>
    <row r="147" spans="1:7" customFormat="1">
      <c r="C147" s="6">
        <f t="shared" si="7"/>
        <v>0.68195399999999995</v>
      </c>
      <c r="D147" t="s">
        <v>287</v>
      </c>
      <c r="E147" s="3" t="s">
        <v>288</v>
      </c>
      <c r="F147" s="4" t="str">
        <f t="shared" si="8"/>
        <v>'Gender',</v>
      </c>
      <c r="G147" s="9" t="str">
        <f>VLOOKUP(D147,'survey-results-objects values'!$B$2:$C$148,2,FALSE)</f>
        <v>['Male',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v>
      </c>
    </row>
    <row r="148" spans="1:7">
      <c r="C148" s="6">
        <f t="shared" si="7"/>
        <v>0.67983300000000002</v>
      </c>
      <c r="D148" s="1" t="s">
        <v>289</v>
      </c>
      <c r="E148" s="2" t="s">
        <v>290</v>
      </c>
      <c r="F148" s="4" t="str">
        <f t="shared" si="8"/>
        <v>'HighestEducationParents',</v>
      </c>
      <c r="G148" s="9" t="str">
        <f>VLOOKUP(D148,'survey-results-objects values'!$B$2:$C$148,2,FALSE)</f>
        <v>['High school', "A master's degree", 'A professional degree', 'A doctoral degree', nan, "A bachelor's degree", "Some college/university study, no bachelor's degree", 'I prefer not to answer', 'Primary/elementary school', "I don't know/not sure", 'No education']</v>
      </c>
    </row>
    <row r="149" spans="1:7" customFormat="1">
      <c r="C149" s="6">
        <f t="shared" si="7"/>
        <v>0.64276500000000003</v>
      </c>
      <c r="D149" t="s">
        <v>291</v>
      </c>
      <c r="E149" s="3" t="s">
        <v>292</v>
      </c>
      <c r="F149" s="4" t="str">
        <f t="shared" si="8"/>
        <v>'Race',</v>
      </c>
      <c r="G149" s="9" t="str">
        <f>VLOOKUP(D149,'survey-results-objects values'!$B$2:$C$148,2,FALSE)</f>
        <v>['White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v>
      </c>
    </row>
    <row r="150" spans="1:7" customFormat="1">
      <c r="C150" s="6">
        <f t="shared" si="7"/>
        <v>0.67559199999999997</v>
      </c>
      <c r="D150" t="s">
        <v>293</v>
      </c>
      <c r="E150" s="3" t="s">
        <v>294</v>
      </c>
      <c r="F150" s="4" t="str">
        <f t="shared" si="8"/>
        <v>'SurveyLong',</v>
      </c>
      <c r="G150" s="9" t="str">
        <f>VLOOKUP(D150,'survey-results-objects values'!$B$2:$C$148,2,FALSE)</f>
        <v>['Strongly disagree', 'Somewhat agree', 'Agree', nan, 'Disagree', 'Strongly agree']</v>
      </c>
    </row>
    <row r="151" spans="1:7" customFormat="1">
      <c r="C151" s="6">
        <f t="shared" si="7"/>
        <v>0.67201100000000002</v>
      </c>
      <c r="D151" t="s">
        <v>295</v>
      </c>
      <c r="E151" s="3" t="s">
        <v>296</v>
      </c>
      <c r="F151" s="4" t="str">
        <f t="shared" si="8"/>
        <v>'QuestionsInteresting',</v>
      </c>
      <c r="G151" s="9" t="str">
        <f>VLOOKUP(D151,'survey-results-objects values'!$B$2:$C$148,2,FALSE)</f>
        <v>['Strongly agree', 'Somewhat agree', 'Agree', nan, 'Disagree', 'Strongly disagree']</v>
      </c>
    </row>
    <row r="152" spans="1:7" customFormat="1">
      <c r="C152" s="6">
        <f t="shared" si="7"/>
        <v>0.66973499999999997</v>
      </c>
      <c r="D152" t="s">
        <v>297</v>
      </c>
      <c r="E152" s="3" t="s">
        <v>298</v>
      </c>
      <c r="F152" s="4" t="str">
        <f t="shared" si="8"/>
        <v>'QuestionsConfusing',</v>
      </c>
      <c r="G152" s="9" t="str">
        <f>VLOOKUP(D152,'survey-results-objects values'!$B$2:$C$148,2,FALSE)</f>
        <v>['Disagree', 'Somewhat agree', nan, 'Strongly disagree', 'Agree', 'Strongly agree']</v>
      </c>
    </row>
    <row r="153" spans="1:7" customFormat="1">
      <c r="C153" s="6">
        <f t="shared" si="7"/>
        <v>0.67349000000000003</v>
      </c>
      <c r="D153" t="s">
        <v>299</v>
      </c>
      <c r="E153" s="3" t="s">
        <v>300</v>
      </c>
      <c r="F153" s="4" t="str">
        <f t="shared" si="8"/>
        <v>'InterestedAnswers',</v>
      </c>
      <c r="G153" s="9" t="str">
        <f>VLOOKUP(D153,'survey-results-objects values'!$B$2:$C$148,2,FALSE)</f>
        <v>['Strongly agree', 'Agree', nan, 'Somewhat agree', 'Disagree', 'Strongly disagree']</v>
      </c>
    </row>
    <row r="154" spans="1:7" customFormat="1">
      <c r="A154" t="s">
        <v>305</v>
      </c>
      <c r="C154" s="6">
        <f t="shared" si="7"/>
        <v>0.25083699999999998</v>
      </c>
      <c r="D154" t="s">
        <v>301</v>
      </c>
      <c r="E154" s="3" t="s">
        <v>302</v>
      </c>
      <c r="F154" s="4" t="str">
        <f t="shared" si="8"/>
        <v>'Salary',</v>
      </c>
      <c r="G154" s="9" t="e">
        <f>VLOOKUP(D154,'survey-results-objects values'!$B$2:$C$148,2,FALSE)</f>
        <v>#N/A</v>
      </c>
    </row>
    <row r="155" spans="1:7" customFormat="1">
      <c r="B155" s="1" t="s">
        <v>305</v>
      </c>
      <c r="C155" s="6">
        <f t="shared" si="7"/>
        <v>4.9930000000000002E-2</v>
      </c>
      <c r="D155" t="s">
        <v>303</v>
      </c>
      <c r="E155" s="3" t="s">
        <v>304</v>
      </c>
      <c r="F155" s="4" t="str">
        <f t="shared" si="8"/>
        <v>'ExpectedSalary',</v>
      </c>
      <c r="G155" s="9" t="e">
        <f>VLOOKUP(D155,'survey-results-objects values'!$B$2:$C$148,2,FALSE)</f>
        <v>#N/A</v>
      </c>
    </row>
  </sheetData>
  <autoFilter ref="A1:F155" xr:uid="{00000000-0001-0000-0000-000000000000}"/>
  <conditionalFormatting sqref="C1:C1048576">
    <cfRule type="dataBar" priority="1">
      <dataBar>
        <cfvo type="min"/>
        <cfvo type="max"/>
        <color rgb="FF638EC6"/>
      </dataBar>
      <extLst>
        <ext xmlns:x14="http://schemas.microsoft.com/office/spreadsheetml/2009/9/main" uri="{B025F937-C7B1-47D3-B67F-A62EFF666E3E}">
          <x14:id>{5FAD5B42-6252-4DBB-97BC-2A420D97EDEC}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FAD5B42-6252-4DBB-97BC-2A420D97EDE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2:B155"/>
  <sheetViews>
    <sheetView workbookViewId="0">
      <selection activeCell="B2" sqref="B2:B155"/>
    </sheetView>
  </sheetViews>
  <sheetFormatPr defaultRowHeight="18"/>
  <cols>
    <col min="1" max="1" width="23" bestFit="1" customWidth="1"/>
  </cols>
  <sheetData>
    <row r="2" spans="1:2">
      <c r="A2" s="5" t="s">
        <v>2</v>
      </c>
      <c r="B2" s="6">
        <v>1</v>
      </c>
    </row>
    <row r="3" spans="1:2">
      <c r="A3" s="5" t="s">
        <v>4</v>
      </c>
      <c r="B3" s="6">
        <v>1</v>
      </c>
    </row>
    <row r="4" spans="1:2">
      <c r="A4" s="5" t="s">
        <v>6</v>
      </c>
      <c r="B4" s="6">
        <v>1</v>
      </c>
    </row>
    <row r="5" spans="1:2">
      <c r="A5" s="5" t="s">
        <v>8</v>
      </c>
      <c r="B5" s="6">
        <v>1</v>
      </c>
    </row>
    <row r="6" spans="1:2">
      <c r="A6" s="5" t="s">
        <v>10</v>
      </c>
      <c r="B6" s="6">
        <v>1</v>
      </c>
    </row>
    <row r="7" spans="1:2">
      <c r="A7" s="5" t="s">
        <v>12</v>
      </c>
      <c r="B7" s="6">
        <v>1</v>
      </c>
    </row>
    <row r="8" spans="1:2">
      <c r="A8" s="5" t="s">
        <v>14</v>
      </c>
      <c r="B8" s="6">
        <v>1</v>
      </c>
    </row>
    <row r="9" spans="1:2">
      <c r="A9" s="5" t="s">
        <v>16</v>
      </c>
      <c r="B9" s="6">
        <v>0.83361200000000002</v>
      </c>
    </row>
    <row r="10" spans="1:2">
      <c r="A10" s="5" t="s">
        <v>18</v>
      </c>
      <c r="B10" s="6">
        <v>0.85631999999999997</v>
      </c>
    </row>
    <row r="11" spans="1:2">
      <c r="A11" s="5" t="s">
        <v>20</v>
      </c>
      <c r="B11" s="6">
        <v>0.757355</v>
      </c>
    </row>
    <row r="12" spans="1:2">
      <c r="A12" s="5" t="s">
        <v>22</v>
      </c>
      <c r="B12" s="6">
        <v>0.75542900000000002</v>
      </c>
    </row>
    <row r="13" spans="1:2">
      <c r="A13" s="5" t="s">
        <v>24</v>
      </c>
      <c r="B13" s="6">
        <v>0.99519400000000002</v>
      </c>
    </row>
    <row r="14" spans="1:2">
      <c r="A14" s="5" t="s">
        <v>26</v>
      </c>
      <c r="B14" s="6">
        <v>0.79564900000000005</v>
      </c>
    </row>
    <row r="15" spans="1:2">
      <c r="A15" s="5" t="s">
        <v>28</v>
      </c>
      <c r="B15" s="6">
        <v>1.8952E-2</v>
      </c>
    </row>
    <row r="16" spans="1:2">
      <c r="A16" s="5" t="s">
        <v>30</v>
      </c>
      <c r="B16" s="6">
        <v>0.70293000000000005</v>
      </c>
    </row>
    <row r="17" spans="1:2">
      <c r="A17" s="5" t="s">
        <v>32</v>
      </c>
      <c r="B17" s="6">
        <v>0.20812600000000001</v>
      </c>
    </row>
    <row r="18" spans="1:2">
      <c r="A18" s="5" t="s">
        <v>34</v>
      </c>
      <c r="B18" s="6">
        <v>3.0218999999999999E-2</v>
      </c>
    </row>
    <row r="19" spans="1:2">
      <c r="A19" s="5" t="s">
        <v>36</v>
      </c>
      <c r="B19" s="6">
        <v>9.5150999999999999E-2</v>
      </c>
    </row>
    <row r="20" spans="1:2">
      <c r="A20" s="5" t="s">
        <v>38</v>
      </c>
      <c r="B20" s="6">
        <v>0.83077100000000004</v>
      </c>
    </row>
    <row r="21" spans="1:2">
      <c r="A21" s="5" t="s">
        <v>40</v>
      </c>
      <c r="B21" s="6">
        <v>0.78564800000000001</v>
      </c>
    </row>
    <row r="22" spans="1:2">
      <c r="A22" s="5" t="s">
        <v>42</v>
      </c>
      <c r="B22" s="6">
        <v>1.796E-2</v>
      </c>
    </row>
    <row r="23" spans="1:2">
      <c r="A23" s="5" t="s">
        <v>44</v>
      </c>
      <c r="B23" s="6">
        <v>1.7920999999999999E-2</v>
      </c>
    </row>
    <row r="24" spans="1:2">
      <c r="A24" s="5" t="s">
        <v>46</v>
      </c>
      <c r="B24" s="6">
        <v>1.796E-2</v>
      </c>
    </row>
    <row r="25" spans="1:2">
      <c r="A25" s="5" t="s">
        <v>48</v>
      </c>
      <c r="B25" s="6">
        <v>1.7843000000000001E-2</v>
      </c>
    </row>
    <row r="26" spans="1:2">
      <c r="A26" s="5" t="s">
        <v>50</v>
      </c>
      <c r="B26" s="6">
        <v>1.8057E-2</v>
      </c>
    </row>
    <row r="27" spans="1:2">
      <c r="A27" s="5" t="s">
        <v>52</v>
      </c>
      <c r="B27" s="6">
        <v>1.8193000000000001E-2</v>
      </c>
    </row>
    <row r="28" spans="1:2">
      <c r="A28" s="5" t="s">
        <v>54</v>
      </c>
      <c r="B28" s="6">
        <v>1.7940999999999999E-2</v>
      </c>
    </row>
    <row r="29" spans="1:2">
      <c r="A29" s="5" t="s">
        <v>56</v>
      </c>
      <c r="B29" s="6">
        <v>1.8096000000000001E-2</v>
      </c>
    </row>
    <row r="30" spans="1:2">
      <c r="A30" s="5" t="s">
        <v>58</v>
      </c>
      <c r="B30" s="6">
        <v>0.99252799999999997</v>
      </c>
    </row>
    <row r="31" spans="1:2">
      <c r="A31" s="5" t="s">
        <v>60</v>
      </c>
      <c r="B31" s="6">
        <v>0.608908</v>
      </c>
    </row>
    <row r="32" spans="1:2">
      <c r="A32" s="5" t="s">
        <v>62</v>
      </c>
      <c r="B32" s="6">
        <v>0.60775999999999997</v>
      </c>
    </row>
    <row r="33" spans="1:2">
      <c r="A33" s="5" t="s">
        <v>64</v>
      </c>
      <c r="B33" s="6">
        <v>0.60912200000000005</v>
      </c>
    </row>
    <row r="34" spans="1:2">
      <c r="A34" s="5" t="s">
        <v>66</v>
      </c>
      <c r="B34" s="6">
        <v>0.60678699999999997</v>
      </c>
    </row>
    <row r="35" spans="1:2">
      <c r="A35" s="5" t="s">
        <v>68</v>
      </c>
      <c r="B35" s="6">
        <v>0.607877</v>
      </c>
    </row>
    <row r="36" spans="1:2">
      <c r="A36" s="5" t="s">
        <v>70</v>
      </c>
      <c r="B36" s="6">
        <v>0.60131900000000005</v>
      </c>
    </row>
    <row r="37" spans="1:2">
      <c r="A37" s="5" t="s">
        <v>72</v>
      </c>
      <c r="B37" s="6">
        <v>0.60361500000000001</v>
      </c>
    </row>
    <row r="38" spans="1:2">
      <c r="A38" s="5" t="s">
        <v>74</v>
      </c>
      <c r="B38" s="6">
        <v>0.60431599999999996</v>
      </c>
    </row>
    <row r="39" spans="1:2">
      <c r="A39" s="5" t="s">
        <v>76</v>
      </c>
      <c r="B39" s="6">
        <v>0.60289499999999996</v>
      </c>
    </row>
    <row r="40" spans="1:2">
      <c r="A40" s="5" t="s">
        <v>78</v>
      </c>
      <c r="B40" s="6">
        <v>0.60412100000000002</v>
      </c>
    </row>
    <row r="41" spans="1:2">
      <c r="A41" s="5" t="s">
        <v>80</v>
      </c>
      <c r="B41" s="6">
        <v>0.60347899999999999</v>
      </c>
    </row>
    <row r="42" spans="1:2">
      <c r="A42" s="5" t="s">
        <v>82</v>
      </c>
      <c r="B42" s="6">
        <v>0.60098799999999997</v>
      </c>
    </row>
    <row r="43" spans="1:2">
      <c r="A43" s="5" t="s">
        <v>84</v>
      </c>
      <c r="B43" s="6">
        <v>0.60252600000000001</v>
      </c>
    </row>
    <row r="44" spans="1:2">
      <c r="A44" s="5" t="s">
        <v>86</v>
      </c>
      <c r="B44" s="6">
        <v>0.59740800000000005</v>
      </c>
    </row>
    <row r="45" spans="1:2">
      <c r="A45" s="5" t="s">
        <v>88</v>
      </c>
      <c r="B45" s="6">
        <v>0.60264200000000001</v>
      </c>
    </row>
    <row r="46" spans="1:2">
      <c r="A46" s="5" t="s">
        <v>90</v>
      </c>
      <c r="B46" s="6">
        <v>0.59950999999999999</v>
      </c>
    </row>
    <row r="47" spans="1:2">
      <c r="A47" s="5" t="s">
        <v>92</v>
      </c>
      <c r="B47" s="6">
        <v>0.60194199999999998</v>
      </c>
    </row>
    <row r="48" spans="1:2">
      <c r="A48" s="5" t="s">
        <v>94</v>
      </c>
      <c r="B48" s="6">
        <v>0.64951700000000001</v>
      </c>
    </row>
    <row r="49" spans="1:2">
      <c r="A49" s="5" t="s">
        <v>96</v>
      </c>
      <c r="B49" s="6">
        <v>0.400841</v>
      </c>
    </row>
    <row r="50" spans="1:2">
      <c r="A50" s="5" t="s">
        <v>98</v>
      </c>
      <c r="B50" s="6">
        <v>0.63648000000000005</v>
      </c>
    </row>
    <row r="51" spans="1:2">
      <c r="A51" s="5" t="s">
        <v>100</v>
      </c>
      <c r="B51" s="6">
        <v>0.43061199999999999</v>
      </c>
    </row>
    <row r="52" spans="1:2">
      <c r="A52" s="5" t="s">
        <v>102</v>
      </c>
      <c r="B52" s="6">
        <v>0.43094300000000002</v>
      </c>
    </row>
    <row r="53" spans="1:2">
      <c r="A53" s="5" t="s">
        <v>104</v>
      </c>
      <c r="B53" s="6">
        <v>0.43072899999999997</v>
      </c>
    </row>
    <row r="54" spans="1:2">
      <c r="A54" s="5" t="s">
        <v>106</v>
      </c>
      <c r="B54" s="6">
        <v>0.43047600000000003</v>
      </c>
    </row>
    <row r="55" spans="1:2">
      <c r="A55" s="5" t="s">
        <v>108</v>
      </c>
      <c r="B55" s="6">
        <v>0.43175999999999998</v>
      </c>
    </row>
    <row r="56" spans="1:2">
      <c r="A56" s="5" t="s">
        <v>110</v>
      </c>
      <c r="B56" s="6">
        <v>0.431643</v>
      </c>
    </row>
    <row r="57" spans="1:2">
      <c r="A57" s="5" t="s">
        <v>112</v>
      </c>
      <c r="B57" s="6">
        <v>0.430923</v>
      </c>
    </row>
    <row r="58" spans="1:2">
      <c r="A58" s="5" t="s">
        <v>114</v>
      </c>
      <c r="B58" s="6">
        <v>0.42815999999999999</v>
      </c>
    </row>
    <row r="59" spans="1:2">
      <c r="A59" s="5" t="s">
        <v>116</v>
      </c>
      <c r="B59" s="6">
        <v>0.42755700000000002</v>
      </c>
    </row>
    <row r="60" spans="1:2">
      <c r="A60" s="5" t="s">
        <v>118</v>
      </c>
      <c r="B60" s="6">
        <v>0.42847099999999999</v>
      </c>
    </row>
    <row r="61" spans="1:2">
      <c r="A61" s="5" t="s">
        <v>120</v>
      </c>
      <c r="B61" s="6">
        <v>0.42781000000000002</v>
      </c>
    </row>
    <row r="62" spans="1:2">
      <c r="A62" s="5" t="s">
        <v>122</v>
      </c>
      <c r="B62" s="6">
        <v>0.42804300000000001</v>
      </c>
    </row>
    <row r="63" spans="1:2">
      <c r="A63" s="5" t="s">
        <v>124</v>
      </c>
      <c r="B63" s="6">
        <v>0.42765399999999998</v>
      </c>
    </row>
    <row r="64" spans="1:2">
      <c r="A64" s="5" t="s">
        <v>126</v>
      </c>
      <c r="B64" s="6">
        <v>0.42802400000000002</v>
      </c>
    </row>
    <row r="65" spans="1:2">
      <c r="A65" s="5" t="s">
        <v>128</v>
      </c>
      <c r="B65" s="6">
        <v>0.42853000000000002</v>
      </c>
    </row>
    <row r="66" spans="1:2">
      <c r="A66" s="5" t="s">
        <v>130</v>
      </c>
      <c r="B66" s="6">
        <v>0.58832099999999998</v>
      </c>
    </row>
    <row r="67" spans="1:2">
      <c r="A67" s="5" t="s">
        <v>132</v>
      </c>
      <c r="B67" s="6">
        <v>0.81814299999999995</v>
      </c>
    </row>
    <row r="68" spans="1:2">
      <c r="A68" s="5" t="s">
        <v>134</v>
      </c>
      <c r="B68" s="6">
        <v>0.480989</v>
      </c>
    </row>
    <row r="69" spans="1:2">
      <c r="A69" s="5" t="s">
        <v>136</v>
      </c>
      <c r="B69" s="6">
        <v>0.437052</v>
      </c>
    </row>
    <row r="70" spans="1:2">
      <c r="A70" s="5" t="s">
        <v>138</v>
      </c>
      <c r="B70" s="6">
        <v>0.46188099999999999</v>
      </c>
    </row>
    <row r="71" spans="1:2">
      <c r="A71" s="5" t="s">
        <v>140</v>
      </c>
      <c r="B71" s="6">
        <v>0.55732400000000004</v>
      </c>
    </row>
    <row r="72" spans="1:2">
      <c r="A72" s="5" t="s">
        <v>142</v>
      </c>
      <c r="B72" s="6">
        <v>0.55833600000000005</v>
      </c>
    </row>
    <row r="73" spans="1:2">
      <c r="A73" s="5" t="s">
        <v>144</v>
      </c>
      <c r="B73" s="6">
        <v>0.55726600000000004</v>
      </c>
    </row>
    <row r="74" spans="1:2">
      <c r="A74" s="5" t="s">
        <v>146</v>
      </c>
      <c r="B74" s="6">
        <v>0.55642899999999995</v>
      </c>
    </row>
    <row r="75" spans="1:2">
      <c r="A75" s="5" t="s">
        <v>148</v>
      </c>
      <c r="B75" s="6">
        <v>0.55683800000000006</v>
      </c>
    </row>
    <row r="76" spans="1:2">
      <c r="A76" s="5" t="s">
        <v>150</v>
      </c>
      <c r="B76" s="6">
        <v>0.55559199999999997</v>
      </c>
    </row>
    <row r="77" spans="1:2">
      <c r="A77" s="5" t="s">
        <v>152</v>
      </c>
      <c r="B77" s="6">
        <v>0.55559199999999997</v>
      </c>
    </row>
    <row r="78" spans="1:2">
      <c r="A78" s="5" t="s">
        <v>154</v>
      </c>
      <c r="B78" s="6">
        <v>0.55773300000000003</v>
      </c>
    </row>
    <row r="79" spans="1:2">
      <c r="A79" s="5" t="s">
        <v>156</v>
      </c>
      <c r="B79" s="6">
        <v>0.55685700000000005</v>
      </c>
    </row>
    <row r="80" spans="1:2">
      <c r="A80" s="5" t="s">
        <v>158</v>
      </c>
      <c r="B80" s="6">
        <v>0.55543699999999996</v>
      </c>
    </row>
    <row r="81" spans="1:2">
      <c r="A81" s="5" t="s">
        <v>160</v>
      </c>
      <c r="B81" s="6">
        <v>0.41656300000000002</v>
      </c>
    </row>
    <row r="82" spans="1:2">
      <c r="A82" s="5" t="s">
        <v>162</v>
      </c>
      <c r="B82" s="6">
        <v>0.260488</v>
      </c>
    </row>
    <row r="83" spans="1:2">
      <c r="A83" s="5" t="s">
        <v>164</v>
      </c>
      <c r="B83" s="6">
        <v>0.75597400000000003</v>
      </c>
    </row>
    <row r="84" spans="1:2">
      <c r="A84" s="5" t="s">
        <v>166</v>
      </c>
      <c r="B84" s="6">
        <v>0.45444800000000002</v>
      </c>
    </row>
    <row r="85" spans="1:2">
      <c r="A85" s="5" t="s">
        <v>168</v>
      </c>
      <c r="B85" s="6">
        <v>0.59063699999999997</v>
      </c>
    </row>
    <row r="86" spans="1:2">
      <c r="A86" s="5" t="s">
        <v>170</v>
      </c>
      <c r="B86" s="6">
        <v>0.52021700000000004</v>
      </c>
    </row>
    <row r="87" spans="1:2">
      <c r="A87" s="5" t="s">
        <v>172</v>
      </c>
      <c r="B87" s="6">
        <v>5.0630000000000001E-2</v>
      </c>
    </row>
    <row r="88" spans="1:2">
      <c r="A88" s="5" t="s">
        <v>174</v>
      </c>
      <c r="B88" s="6">
        <v>0.45859299999999997</v>
      </c>
    </row>
    <row r="89" spans="1:2">
      <c r="A89" s="5" t="s">
        <v>176</v>
      </c>
      <c r="B89" s="6">
        <v>0.71404100000000004</v>
      </c>
    </row>
    <row r="90" spans="1:2">
      <c r="A90" s="5" t="s">
        <v>178</v>
      </c>
      <c r="B90" s="6">
        <v>0.71265999999999996</v>
      </c>
    </row>
    <row r="91" spans="1:2">
      <c r="A91" s="5" t="s">
        <v>180</v>
      </c>
      <c r="B91" s="6">
        <v>0.65712599999999999</v>
      </c>
    </row>
    <row r="92" spans="1:2">
      <c r="A92" s="5" t="s">
        <v>181</v>
      </c>
      <c r="B92" s="6">
        <v>0.39362200000000003</v>
      </c>
    </row>
    <row r="93" spans="1:2">
      <c r="A93" s="5" t="s">
        <v>183</v>
      </c>
      <c r="B93" s="6">
        <v>0.45398100000000002</v>
      </c>
    </row>
    <row r="94" spans="1:2">
      <c r="A94" s="5" t="s">
        <v>184</v>
      </c>
      <c r="B94" s="6">
        <v>0.57308499999999996</v>
      </c>
    </row>
    <row r="95" spans="1:2">
      <c r="A95" s="5" t="s">
        <v>186</v>
      </c>
      <c r="B95" s="6">
        <v>0.48857800000000001</v>
      </c>
    </row>
    <row r="96" spans="1:2">
      <c r="A96" s="5" t="s">
        <v>187</v>
      </c>
      <c r="B96" s="6">
        <v>0.56650800000000001</v>
      </c>
    </row>
    <row r="97" spans="1:2">
      <c r="A97" s="5" t="s">
        <v>189</v>
      </c>
      <c r="B97" s="6">
        <v>0.54257500000000003</v>
      </c>
    </row>
    <row r="98" spans="1:2">
      <c r="A98" s="5" t="s">
        <v>190</v>
      </c>
      <c r="B98" s="6">
        <v>0.69718999999999998</v>
      </c>
    </row>
    <row r="99" spans="1:2">
      <c r="A99" s="5" t="s">
        <v>192</v>
      </c>
      <c r="B99" s="6">
        <v>0.70939099999999999</v>
      </c>
    </row>
    <row r="100" spans="1:2">
      <c r="A100" s="5" t="s">
        <v>194</v>
      </c>
      <c r="B100" s="6">
        <v>0.50145899999999999</v>
      </c>
    </row>
    <row r="101" spans="1:2">
      <c r="A101" s="5" t="s">
        <v>196</v>
      </c>
      <c r="B101" s="6">
        <v>0.59795299999999996</v>
      </c>
    </row>
    <row r="102" spans="1:2">
      <c r="A102" s="5" t="s">
        <v>198</v>
      </c>
      <c r="B102" s="6">
        <v>0.575206</v>
      </c>
    </row>
    <row r="103" spans="1:2">
      <c r="A103" s="5" t="s">
        <v>200</v>
      </c>
      <c r="B103" s="6">
        <v>0.57676300000000003</v>
      </c>
    </row>
    <row r="104" spans="1:2">
      <c r="A104" s="5" t="s">
        <v>202</v>
      </c>
      <c r="B104" s="6">
        <v>0.57633500000000004</v>
      </c>
    </row>
    <row r="105" spans="1:2">
      <c r="A105" s="5" t="s">
        <v>204</v>
      </c>
      <c r="B105" s="6">
        <v>0.57205399999999995</v>
      </c>
    </row>
    <row r="106" spans="1:2">
      <c r="A106" s="5" t="s">
        <v>206</v>
      </c>
      <c r="B106" s="6">
        <v>0.57917600000000002</v>
      </c>
    </row>
    <row r="107" spans="1:2">
      <c r="A107" s="5" t="s">
        <v>208</v>
      </c>
      <c r="B107" s="6">
        <v>0.57110099999999997</v>
      </c>
    </row>
    <row r="108" spans="1:2">
      <c r="A108" s="5" t="s">
        <v>210</v>
      </c>
      <c r="B108" s="6">
        <v>0.57674300000000001</v>
      </c>
    </row>
    <row r="109" spans="1:2">
      <c r="A109" s="5" t="s">
        <v>212</v>
      </c>
      <c r="B109" s="6">
        <v>0.573183</v>
      </c>
    </row>
    <row r="110" spans="1:2">
      <c r="A110" s="5" t="s">
        <v>214</v>
      </c>
      <c r="B110" s="6">
        <v>0.495641</v>
      </c>
    </row>
    <row r="111" spans="1:2">
      <c r="A111" s="5" t="s">
        <v>216</v>
      </c>
      <c r="B111" s="6">
        <v>0.57839700000000005</v>
      </c>
    </row>
    <row r="112" spans="1:2">
      <c r="A112" s="5" t="s">
        <v>218</v>
      </c>
      <c r="B112" s="6">
        <v>0.57843599999999995</v>
      </c>
    </row>
    <row r="113" spans="1:2">
      <c r="A113" s="5" t="s">
        <v>220</v>
      </c>
      <c r="B113" s="6">
        <v>0.57861099999999999</v>
      </c>
    </row>
    <row r="114" spans="1:2">
      <c r="A114" s="5" t="s">
        <v>222</v>
      </c>
      <c r="B114" s="6">
        <v>0.57734700000000005</v>
      </c>
    </row>
    <row r="115" spans="1:2">
      <c r="A115" s="5" t="s">
        <v>224</v>
      </c>
      <c r="B115" s="6">
        <v>0.57769700000000002</v>
      </c>
    </row>
    <row r="116" spans="1:2">
      <c r="A116" s="5" t="s">
        <v>226</v>
      </c>
      <c r="B116" s="6">
        <v>0.57773600000000003</v>
      </c>
    </row>
    <row r="117" spans="1:2">
      <c r="A117" s="5" t="s">
        <v>228</v>
      </c>
      <c r="B117" s="6">
        <v>0.421427</v>
      </c>
    </row>
    <row r="118" spans="1:2">
      <c r="A118" s="5" t="s">
        <v>230</v>
      </c>
      <c r="B118" s="6">
        <v>0.42144700000000002</v>
      </c>
    </row>
    <row r="119" spans="1:2">
      <c r="A119" s="5" t="s">
        <v>232</v>
      </c>
      <c r="B119" s="6">
        <v>0.41998799999999997</v>
      </c>
    </row>
    <row r="120" spans="1:2">
      <c r="A120" s="5" t="s">
        <v>234</v>
      </c>
      <c r="B120" s="6">
        <v>0.42031800000000002</v>
      </c>
    </row>
    <row r="121" spans="1:2">
      <c r="A121" s="5" t="s">
        <v>236</v>
      </c>
      <c r="B121" s="6">
        <v>0.42016300000000001</v>
      </c>
    </row>
    <row r="122" spans="1:2">
      <c r="A122" s="5" t="s">
        <v>238</v>
      </c>
      <c r="B122" s="6">
        <v>0.42055199999999998</v>
      </c>
    </row>
    <row r="123" spans="1:2">
      <c r="A123" s="5" t="s">
        <v>240</v>
      </c>
      <c r="B123" s="6">
        <v>0.42060999999999998</v>
      </c>
    </row>
    <row r="124" spans="1:2">
      <c r="A124" s="5" t="s">
        <v>242</v>
      </c>
      <c r="B124" s="6">
        <v>0.42020200000000002</v>
      </c>
    </row>
    <row r="125" spans="1:2">
      <c r="A125" s="5" t="s">
        <v>244</v>
      </c>
      <c r="B125" s="6">
        <v>0.41922900000000002</v>
      </c>
    </row>
    <row r="126" spans="1:2">
      <c r="A126" s="5" t="s">
        <v>246</v>
      </c>
      <c r="B126" s="6">
        <v>0.42002600000000001</v>
      </c>
    </row>
    <row r="127" spans="1:2">
      <c r="A127" s="5" t="s">
        <v>248</v>
      </c>
      <c r="B127" s="6">
        <v>0.41987099999999999</v>
      </c>
    </row>
    <row r="128" spans="1:2">
      <c r="A128" s="5" t="s">
        <v>250</v>
      </c>
      <c r="B128" s="6">
        <v>0.71863299999999997</v>
      </c>
    </row>
    <row r="129" spans="1:2">
      <c r="A129" s="5" t="s">
        <v>251</v>
      </c>
      <c r="B129" s="6">
        <v>0.71201700000000001</v>
      </c>
    </row>
    <row r="130" spans="1:2">
      <c r="A130" s="5" t="s">
        <v>253</v>
      </c>
      <c r="B130" s="6">
        <v>0.68498999999999999</v>
      </c>
    </row>
    <row r="131" spans="1:2">
      <c r="A131" s="5" t="s">
        <v>255</v>
      </c>
      <c r="B131" s="6">
        <v>0.66722400000000004</v>
      </c>
    </row>
    <row r="132" spans="1:2">
      <c r="A132" s="5" t="s">
        <v>257</v>
      </c>
      <c r="B132" s="6">
        <v>0.65981100000000004</v>
      </c>
    </row>
    <row r="133" spans="1:2">
      <c r="A133" s="5" t="s">
        <v>259</v>
      </c>
      <c r="B133" s="6">
        <v>0.65122999999999998</v>
      </c>
    </row>
    <row r="134" spans="1:2">
      <c r="A134" s="5" t="s">
        <v>261</v>
      </c>
      <c r="B134" s="6">
        <v>0.65058800000000006</v>
      </c>
    </row>
    <row r="135" spans="1:2">
      <c r="A135" s="5" t="s">
        <v>263</v>
      </c>
      <c r="B135" s="6">
        <v>0.65019800000000005</v>
      </c>
    </row>
    <row r="136" spans="1:2">
      <c r="A136" s="5" t="s">
        <v>265</v>
      </c>
      <c r="B136" s="6">
        <v>0.65414899999999998</v>
      </c>
    </row>
    <row r="137" spans="1:2">
      <c r="A137" s="5" t="s">
        <v>267</v>
      </c>
      <c r="B137" s="6">
        <v>0.65294200000000002</v>
      </c>
    </row>
    <row r="138" spans="1:2">
      <c r="A138" s="5" t="s">
        <v>269</v>
      </c>
      <c r="B138" s="6">
        <v>0.65004300000000004</v>
      </c>
    </row>
    <row r="139" spans="1:2">
      <c r="A139" s="5" t="s">
        <v>271</v>
      </c>
      <c r="B139" s="6">
        <v>0.59964600000000001</v>
      </c>
    </row>
    <row r="140" spans="1:2">
      <c r="A140" s="5" t="s">
        <v>273</v>
      </c>
      <c r="B140" s="6">
        <v>0.61754699999999996</v>
      </c>
    </row>
    <row r="141" spans="1:2">
      <c r="A141" s="5" t="s">
        <v>275</v>
      </c>
      <c r="B141" s="6">
        <v>0.58625899999999997</v>
      </c>
    </row>
    <row r="142" spans="1:2">
      <c r="A142" s="5" t="s">
        <v>277</v>
      </c>
      <c r="B142" s="6">
        <v>0.63064299999999995</v>
      </c>
    </row>
    <row r="143" spans="1:2">
      <c r="A143" s="5" t="s">
        <v>279</v>
      </c>
      <c r="B143" s="6">
        <v>0.66053099999999998</v>
      </c>
    </row>
    <row r="144" spans="1:2">
      <c r="A144" s="5" t="s">
        <v>281</v>
      </c>
      <c r="B144" s="6">
        <v>0.65477099999999999</v>
      </c>
    </row>
    <row r="145" spans="1:2">
      <c r="A145" s="5" t="s">
        <v>283</v>
      </c>
      <c r="B145" s="6">
        <v>0.64930299999999996</v>
      </c>
    </row>
    <row r="146" spans="1:2">
      <c r="A146" s="5" t="s">
        <v>285</v>
      </c>
      <c r="B146" s="6">
        <v>0.60441299999999998</v>
      </c>
    </row>
    <row r="147" spans="1:2">
      <c r="A147" s="5" t="s">
        <v>287</v>
      </c>
      <c r="B147" s="6">
        <v>0.68195399999999995</v>
      </c>
    </row>
    <row r="148" spans="1:2">
      <c r="A148" s="5" t="s">
        <v>289</v>
      </c>
      <c r="B148" s="6">
        <v>0.67983300000000002</v>
      </c>
    </row>
    <row r="149" spans="1:2">
      <c r="A149" s="5" t="s">
        <v>291</v>
      </c>
      <c r="B149" s="6">
        <v>0.64276500000000003</v>
      </c>
    </row>
    <row r="150" spans="1:2">
      <c r="A150" s="5" t="s">
        <v>293</v>
      </c>
      <c r="B150" s="6">
        <v>0.67559199999999997</v>
      </c>
    </row>
    <row r="151" spans="1:2">
      <c r="A151" s="5" t="s">
        <v>295</v>
      </c>
      <c r="B151" s="6">
        <v>0.67201100000000002</v>
      </c>
    </row>
    <row r="152" spans="1:2">
      <c r="A152" s="5" t="s">
        <v>297</v>
      </c>
      <c r="B152" s="6">
        <v>0.66973499999999997</v>
      </c>
    </row>
    <row r="153" spans="1:2">
      <c r="A153" s="5" t="s">
        <v>299</v>
      </c>
      <c r="B153" s="6">
        <v>0.67349000000000003</v>
      </c>
    </row>
    <row r="154" spans="1:2">
      <c r="A154" s="5" t="s">
        <v>301</v>
      </c>
      <c r="B154" s="6">
        <v>0.25083699999999998</v>
      </c>
    </row>
    <row r="155" spans="1:2">
      <c r="A155" s="5" t="s">
        <v>303</v>
      </c>
      <c r="B155" s="6">
        <v>4.9930000000000002E-2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B7AF-1518-4FCF-86A4-0486EF443C7D}">
  <dimension ref="A1:C148"/>
  <sheetViews>
    <sheetView topLeftCell="A68" workbookViewId="0">
      <selection activeCell="C1" sqref="C1"/>
    </sheetView>
  </sheetViews>
  <sheetFormatPr defaultRowHeight="15"/>
  <cols>
    <col min="1" max="1" width="8.88671875" style="7"/>
    <col min="2" max="2" width="25.5546875" style="7" bestFit="1" customWidth="1"/>
    <col min="3" max="16384" width="8.88671875" style="7"/>
  </cols>
  <sheetData>
    <row r="1" spans="1:3">
      <c r="B1" s="8" t="s">
        <v>0</v>
      </c>
      <c r="C1" s="8" t="s">
        <v>310</v>
      </c>
    </row>
    <row r="2" spans="1:3">
      <c r="A2" s="8">
        <v>0</v>
      </c>
      <c r="B2" s="7" t="s">
        <v>4</v>
      </c>
      <c r="C2" s="7" t="s">
        <v>311</v>
      </c>
    </row>
    <row r="3" spans="1:3">
      <c r="A3" s="8">
        <v>1</v>
      </c>
      <c r="B3" s="7" t="s">
        <v>6</v>
      </c>
      <c r="C3" s="7" t="s">
        <v>312</v>
      </c>
    </row>
    <row r="4" spans="1:3">
      <c r="A4" s="8">
        <v>2</v>
      </c>
      <c r="B4" s="7" t="s">
        <v>8</v>
      </c>
      <c r="C4" s="7" t="s">
        <v>313</v>
      </c>
    </row>
    <row r="5" spans="1:3">
      <c r="A5" s="8">
        <v>3</v>
      </c>
      <c r="B5" s="7" t="s">
        <v>10</v>
      </c>
      <c r="C5" s="7" t="s">
        <v>314</v>
      </c>
    </row>
    <row r="6" spans="1:3">
      <c r="A6" s="8">
        <v>4</v>
      </c>
      <c r="B6" s="7" t="s">
        <v>12</v>
      </c>
      <c r="C6" s="7" t="s">
        <v>315</v>
      </c>
    </row>
    <row r="7" spans="1:3">
      <c r="A7" s="8">
        <v>5</v>
      </c>
      <c r="B7" s="7" t="s">
        <v>14</v>
      </c>
      <c r="C7" s="7" t="s">
        <v>316</v>
      </c>
    </row>
    <row r="8" spans="1:3">
      <c r="A8" s="8">
        <v>6</v>
      </c>
      <c r="B8" s="7" t="s">
        <v>16</v>
      </c>
      <c r="C8" s="7" t="s">
        <v>317</v>
      </c>
    </row>
    <row r="9" spans="1:3">
      <c r="A9" s="8">
        <v>7</v>
      </c>
      <c r="B9" s="7" t="s">
        <v>18</v>
      </c>
      <c r="C9" s="7" t="s">
        <v>318</v>
      </c>
    </row>
    <row r="10" spans="1:3">
      <c r="A10" s="8">
        <v>8</v>
      </c>
      <c r="B10" s="7" t="s">
        <v>20</v>
      </c>
      <c r="C10" s="7" t="s">
        <v>319</v>
      </c>
    </row>
    <row r="11" spans="1:3">
      <c r="A11" s="8">
        <v>9</v>
      </c>
      <c r="B11" s="7" t="s">
        <v>22</v>
      </c>
      <c r="C11" s="7" t="s">
        <v>320</v>
      </c>
    </row>
    <row r="12" spans="1:3">
      <c r="A12" s="8">
        <v>10</v>
      </c>
      <c r="B12" s="7" t="s">
        <v>24</v>
      </c>
      <c r="C12" s="7" t="s">
        <v>321</v>
      </c>
    </row>
    <row r="13" spans="1:3">
      <c r="A13" s="8">
        <v>11</v>
      </c>
      <c r="B13" s="7" t="s">
        <v>26</v>
      </c>
      <c r="C13" s="7" t="s">
        <v>322</v>
      </c>
    </row>
    <row r="14" spans="1:3">
      <c r="A14" s="8">
        <v>12</v>
      </c>
      <c r="B14" s="7" t="s">
        <v>28</v>
      </c>
      <c r="C14" s="7" t="s">
        <v>323</v>
      </c>
    </row>
    <row r="15" spans="1:3">
      <c r="A15" s="8">
        <v>13</v>
      </c>
      <c r="B15" s="7" t="s">
        <v>30</v>
      </c>
      <c r="C15" s="7" t="s">
        <v>324</v>
      </c>
    </row>
    <row r="16" spans="1:3">
      <c r="A16" s="8">
        <v>14</v>
      </c>
      <c r="B16" s="7" t="s">
        <v>32</v>
      </c>
      <c r="C16" s="7" t="s">
        <v>325</v>
      </c>
    </row>
    <row r="17" spans="1:3">
      <c r="A17" s="8">
        <v>15</v>
      </c>
      <c r="B17" s="7" t="s">
        <v>34</v>
      </c>
      <c r="C17" s="7" t="s">
        <v>326</v>
      </c>
    </row>
    <row r="18" spans="1:3">
      <c r="A18" s="8">
        <v>16</v>
      </c>
      <c r="B18" s="7" t="s">
        <v>36</v>
      </c>
      <c r="C18" s="7" t="s">
        <v>327</v>
      </c>
    </row>
    <row r="19" spans="1:3">
      <c r="A19" s="8">
        <v>17</v>
      </c>
      <c r="B19" s="7" t="s">
        <v>42</v>
      </c>
      <c r="C19" s="7" t="s">
        <v>328</v>
      </c>
    </row>
    <row r="20" spans="1:3">
      <c r="A20" s="8">
        <v>18</v>
      </c>
      <c r="B20" s="7" t="s">
        <v>44</v>
      </c>
      <c r="C20" s="7" t="s">
        <v>329</v>
      </c>
    </row>
    <row r="21" spans="1:3">
      <c r="A21" s="8">
        <v>19</v>
      </c>
      <c r="B21" s="7" t="s">
        <v>46</v>
      </c>
      <c r="C21" s="7" t="s">
        <v>330</v>
      </c>
    </row>
    <row r="22" spans="1:3">
      <c r="A22" s="8">
        <v>20</v>
      </c>
      <c r="B22" s="7" t="s">
        <v>48</v>
      </c>
      <c r="C22" s="7" t="s">
        <v>331</v>
      </c>
    </row>
    <row r="23" spans="1:3">
      <c r="A23" s="8">
        <v>21</v>
      </c>
      <c r="B23" s="7" t="s">
        <v>50</v>
      </c>
      <c r="C23" s="7" t="s">
        <v>332</v>
      </c>
    </row>
    <row r="24" spans="1:3">
      <c r="A24" s="8">
        <v>22</v>
      </c>
      <c r="B24" s="7" t="s">
        <v>52</v>
      </c>
      <c r="C24" s="7" t="s">
        <v>333</v>
      </c>
    </row>
    <row r="25" spans="1:3">
      <c r="A25" s="8">
        <v>23</v>
      </c>
      <c r="B25" s="7" t="s">
        <v>54</v>
      </c>
      <c r="C25" s="7" t="s">
        <v>334</v>
      </c>
    </row>
    <row r="26" spans="1:3">
      <c r="A26" s="8">
        <v>24</v>
      </c>
      <c r="B26" s="7" t="s">
        <v>56</v>
      </c>
      <c r="C26" s="7" t="s">
        <v>335</v>
      </c>
    </row>
    <row r="27" spans="1:3">
      <c r="A27" s="8">
        <v>25</v>
      </c>
      <c r="B27" s="7" t="s">
        <v>58</v>
      </c>
      <c r="C27" s="7" t="s">
        <v>336</v>
      </c>
    </row>
    <row r="28" spans="1:3">
      <c r="A28" s="8">
        <v>26</v>
      </c>
      <c r="B28" s="7" t="s">
        <v>60</v>
      </c>
      <c r="C28" s="7" t="s">
        <v>337</v>
      </c>
    </row>
    <row r="29" spans="1:3">
      <c r="A29" s="8">
        <v>27</v>
      </c>
      <c r="B29" s="7" t="s">
        <v>62</v>
      </c>
      <c r="C29" s="7" t="s">
        <v>337</v>
      </c>
    </row>
    <row r="30" spans="1:3">
      <c r="A30" s="8">
        <v>28</v>
      </c>
      <c r="B30" s="7" t="s">
        <v>64</v>
      </c>
      <c r="C30" s="7" t="s">
        <v>338</v>
      </c>
    </row>
    <row r="31" spans="1:3">
      <c r="A31" s="8">
        <v>29</v>
      </c>
      <c r="B31" s="7" t="s">
        <v>66</v>
      </c>
      <c r="C31" s="7" t="s">
        <v>339</v>
      </c>
    </row>
    <row r="32" spans="1:3">
      <c r="A32" s="8">
        <v>30</v>
      </c>
      <c r="B32" s="7" t="s">
        <v>68</v>
      </c>
      <c r="C32" s="7" t="s">
        <v>340</v>
      </c>
    </row>
    <row r="33" spans="1:3">
      <c r="A33" s="8">
        <v>31</v>
      </c>
      <c r="B33" s="7" t="s">
        <v>70</v>
      </c>
      <c r="C33" s="7" t="s">
        <v>341</v>
      </c>
    </row>
    <row r="34" spans="1:3">
      <c r="A34" s="8">
        <v>32</v>
      </c>
      <c r="B34" s="7" t="s">
        <v>72</v>
      </c>
      <c r="C34" s="7" t="s">
        <v>338</v>
      </c>
    </row>
    <row r="35" spans="1:3">
      <c r="A35" s="8">
        <v>33</v>
      </c>
      <c r="B35" s="7" t="s">
        <v>74</v>
      </c>
      <c r="C35" s="7" t="s">
        <v>342</v>
      </c>
    </row>
    <row r="36" spans="1:3">
      <c r="A36" s="8">
        <v>34</v>
      </c>
      <c r="B36" s="7" t="s">
        <v>76</v>
      </c>
      <c r="C36" s="7" t="s">
        <v>343</v>
      </c>
    </row>
    <row r="37" spans="1:3">
      <c r="A37" s="8">
        <v>35</v>
      </c>
      <c r="B37" s="7" t="s">
        <v>78</v>
      </c>
      <c r="C37" s="7" t="s">
        <v>344</v>
      </c>
    </row>
    <row r="38" spans="1:3">
      <c r="A38" s="8">
        <v>36</v>
      </c>
      <c r="B38" s="7" t="s">
        <v>80</v>
      </c>
      <c r="C38" s="7" t="s">
        <v>337</v>
      </c>
    </row>
    <row r="39" spans="1:3">
      <c r="A39" s="8">
        <v>37</v>
      </c>
      <c r="B39" s="7" t="s">
        <v>82</v>
      </c>
      <c r="C39" s="7" t="s">
        <v>345</v>
      </c>
    </row>
    <row r="40" spans="1:3">
      <c r="A40" s="8">
        <v>38</v>
      </c>
      <c r="B40" s="7" t="s">
        <v>84</v>
      </c>
      <c r="C40" s="7" t="s">
        <v>346</v>
      </c>
    </row>
    <row r="41" spans="1:3">
      <c r="A41" s="8">
        <v>39</v>
      </c>
      <c r="B41" s="7" t="s">
        <v>86</v>
      </c>
      <c r="C41" s="7" t="s">
        <v>347</v>
      </c>
    </row>
    <row r="42" spans="1:3">
      <c r="A42" s="8">
        <v>40</v>
      </c>
      <c r="B42" s="7" t="s">
        <v>88</v>
      </c>
      <c r="C42" s="7" t="s">
        <v>338</v>
      </c>
    </row>
    <row r="43" spans="1:3">
      <c r="A43" s="8">
        <v>41</v>
      </c>
      <c r="B43" s="7" t="s">
        <v>90</v>
      </c>
      <c r="C43" s="7" t="s">
        <v>348</v>
      </c>
    </row>
    <row r="44" spans="1:3">
      <c r="A44" s="8">
        <v>42</v>
      </c>
      <c r="B44" s="7" t="s">
        <v>92</v>
      </c>
      <c r="C44" s="7" t="s">
        <v>347</v>
      </c>
    </row>
    <row r="45" spans="1:3">
      <c r="A45" s="8">
        <v>43</v>
      </c>
      <c r="B45" s="7" t="s">
        <v>94</v>
      </c>
      <c r="C45" s="7" t="s">
        <v>349</v>
      </c>
    </row>
    <row r="46" spans="1:3">
      <c r="A46" s="8">
        <v>44</v>
      </c>
      <c r="B46" s="7" t="s">
        <v>98</v>
      </c>
      <c r="C46" s="7" t="s">
        <v>350</v>
      </c>
    </row>
    <row r="47" spans="1:3">
      <c r="A47" s="8">
        <v>45</v>
      </c>
      <c r="B47" s="7" t="s">
        <v>100</v>
      </c>
      <c r="C47" s="7" t="s">
        <v>351</v>
      </c>
    </row>
    <row r="48" spans="1:3">
      <c r="A48" s="8">
        <v>46</v>
      </c>
      <c r="B48" s="7" t="s">
        <v>102</v>
      </c>
      <c r="C48" s="7" t="s">
        <v>351</v>
      </c>
    </row>
    <row r="49" spans="1:3">
      <c r="A49" s="8">
        <v>47</v>
      </c>
      <c r="B49" s="7" t="s">
        <v>104</v>
      </c>
      <c r="C49" s="7" t="s">
        <v>352</v>
      </c>
    </row>
    <row r="50" spans="1:3">
      <c r="A50" s="8">
        <v>48</v>
      </c>
      <c r="B50" s="7" t="s">
        <v>106</v>
      </c>
      <c r="C50" s="7" t="s">
        <v>353</v>
      </c>
    </row>
    <row r="51" spans="1:3">
      <c r="A51" s="8">
        <v>49</v>
      </c>
      <c r="B51" s="7" t="s">
        <v>108</v>
      </c>
      <c r="C51" s="7" t="s">
        <v>353</v>
      </c>
    </row>
    <row r="52" spans="1:3">
      <c r="A52" s="8">
        <v>50</v>
      </c>
      <c r="B52" s="7" t="s">
        <v>110</v>
      </c>
      <c r="C52" s="7" t="s">
        <v>351</v>
      </c>
    </row>
    <row r="53" spans="1:3">
      <c r="A53" s="8">
        <v>51</v>
      </c>
      <c r="B53" s="7" t="s">
        <v>112</v>
      </c>
      <c r="C53" s="7" t="s">
        <v>354</v>
      </c>
    </row>
    <row r="54" spans="1:3">
      <c r="A54" s="8">
        <v>52</v>
      </c>
      <c r="B54" s="7" t="s">
        <v>114</v>
      </c>
      <c r="C54" s="7" t="s">
        <v>355</v>
      </c>
    </row>
    <row r="55" spans="1:3">
      <c r="A55" s="8">
        <v>53</v>
      </c>
      <c r="B55" s="7" t="s">
        <v>116</v>
      </c>
      <c r="C55" s="7" t="s">
        <v>353</v>
      </c>
    </row>
    <row r="56" spans="1:3">
      <c r="A56" s="8">
        <v>54</v>
      </c>
      <c r="B56" s="7" t="s">
        <v>118</v>
      </c>
      <c r="C56" s="7" t="s">
        <v>356</v>
      </c>
    </row>
    <row r="57" spans="1:3">
      <c r="A57" s="8">
        <v>55</v>
      </c>
      <c r="B57" s="7" t="s">
        <v>120</v>
      </c>
      <c r="C57" s="7" t="s">
        <v>357</v>
      </c>
    </row>
    <row r="58" spans="1:3">
      <c r="A58" s="8">
        <v>56</v>
      </c>
      <c r="B58" s="7" t="s">
        <v>122</v>
      </c>
      <c r="C58" s="7" t="s">
        <v>351</v>
      </c>
    </row>
    <row r="59" spans="1:3">
      <c r="A59" s="8">
        <v>57</v>
      </c>
      <c r="B59" s="7" t="s">
        <v>124</v>
      </c>
      <c r="C59" s="7" t="s">
        <v>358</v>
      </c>
    </row>
    <row r="60" spans="1:3">
      <c r="A60" s="8">
        <v>58</v>
      </c>
      <c r="B60" s="7" t="s">
        <v>126</v>
      </c>
      <c r="C60" s="7" t="s">
        <v>359</v>
      </c>
    </row>
    <row r="61" spans="1:3">
      <c r="A61" s="8">
        <v>59</v>
      </c>
      <c r="B61" s="7" t="s">
        <v>128</v>
      </c>
      <c r="C61" s="7" t="s">
        <v>360</v>
      </c>
    </row>
    <row r="62" spans="1:3">
      <c r="A62" s="8">
        <v>60</v>
      </c>
      <c r="B62" s="7" t="s">
        <v>130</v>
      </c>
      <c r="C62" s="7" t="s">
        <v>361</v>
      </c>
    </row>
    <row r="63" spans="1:3">
      <c r="A63" s="8">
        <v>61</v>
      </c>
      <c r="B63" s="7" t="s">
        <v>132</v>
      </c>
      <c r="C63" s="7" t="s">
        <v>362</v>
      </c>
    </row>
    <row r="64" spans="1:3">
      <c r="A64" s="8">
        <v>62</v>
      </c>
      <c r="B64" s="7" t="s">
        <v>134</v>
      </c>
      <c r="C64" s="7" t="s">
        <v>363</v>
      </c>
    </row>
    <row r="65" spans="1:3">
      <c r="A65" s="8">
        <v>63</v>
      </c>
      <c r="B65" s="7" t="s">
        <v>136</v>
      </c>
      <c r="C65" s="7" t="s">
        <v>364</v>
      </c>
    </row>
    <row r="66" spans="1:3">
      <c r="A66" s="8">
        <v>64</v>
      </c>
      <c r="B66" s="7" t="s">
        <v>138</v>
      </c>
      <c r="C66" s="7" t="s">
        <v>365</v>
      </c>
    </row>
    <row r="67" spans="1:3">
      <c r="A67" s="8">
        <v>65</v>
      </c>
      <c r="B67" s="7" t="s">
        <v>140</v>
      </c>
      <c r="C67" s="7" t="s">
        <v>366</v>
      </c>
    </row>
    <row r="68" spans="1:3">
      <c r="A68" s="8">
        <v>66</v>
      </c>
      <c r="B68" s="7" t="s">
        <v>142</v>
      </c>
      <c r="C68" s="7" t="s">
        <v>366</v>
      </c>
    </row>
    <row r="69" spans="1:3">
      <c r="A69" s="8">
        <v>67</v>
      </c>
      <c r="B69" s="7" t="s">
        <v>144</v>
      </c>
      <c r="C69" s="7" t="s">
        <v>367</v>
      </c>
    </row>
    <row r="70" spans="1:3">
      <c r="A70" s="8">
        <v>68</v>
      </c>
      <c r="B70" s="7" t="s">
        <v>146</v>
      </c>
      <c r="C70" s="7" t="s">
        <v>368</v>
      </c>
    </row>
    <row r="71" spans="1:3">
      <c r="A71" s="8">
        <v>69</v>
      </c>
      <c r="B71" s="7" t="s">
        <v>148</v>
      </c>
      <c r="C71" s="7" t="s">
        <v>369</v>
      </c>
    </row>
    <row r="72" spans="1:3">
      <c r="A72" s="8">
        <v>70</v>
      </c>
      <c r="B72" s="7" t="s">
        <v>150</v>
      </c>
      <c r="C72" s="7" t="s">
        <v>370</v>
      </c>
    </row>
    <row r="73" spans="1:3">
      <c r="A73" s="8">
        <v>71</v>
      </c>
      <c r="B73" s="7" t="s">
        <v>152</v>
      </c>
      <c r="C73" s="7" t="s">
        <v>371</v>
      </c>
    </row>
    <row r="74" spans="1:3">
      <c r="A74" s="8">
        <v>72</v>
      </c>
      <c r="B74" s="7" t="s">
        <v>154</v>
      </c>
      <c r="C74" s="7" t="s">
        <v>372</v>
      </c>
    </row>
    <row r="75" spans="1:3">
      <c r="A75" s="8">
        <v>73</v>
      </c>
      <c r="B75" s="7" t="s">
        <v>156</v>
      </c>
      <c r="C75" s="7" t="s">
        <v>373</v>
      </c>
    </row>
    <row r="76" spans="1:3">
      <c r="A76" s="8">
        <v>74</v>
      </c>
      <c r="B76" s="7" t="s">
        <v>158</v>
      </c>
      <c r="C76" s="7" t="s">
        <v>374</v>
      </c>
    </row>
    <row r="77" spans="1:3">
      <c r="A77" s="8">
        <v>75</v>
      </c>
      <c r="B77" s="7" t="s">
        <v>160</v>
      </c>
      <c r="C77" s="7" t="s">
        <v>375</v>
      </c>
    </row>
    <row r="78" spans="1:3">
      <c r="A78" s="8">
        <v>76</v>
      </c>
      <c r="B78" s="7" t="s">
        <v>162</v>
      </c>
      <c r="C78" s="7" t="s">
        <v>376</v>
      </c>
    </row>
    <row r="79" spans="1:3">
      <c r="A79" s="8">
        <v>77</v>
      </c>
      <c r="B79" s="7" t="s">
        <v>164</v>
      </c>
      <c r="C79" s="7" t="s">
        <v>377</v>
      </c>
    </row>
    <row r="80" spans="1:3">
      <c r="A80" s="8">
        <v>78</v>
      </c>
      <c r="B80" s="7" t="s">
        <v>166</v>
      </c>
      <c r="C80" s="7" t="s">
        <v>378</v>
      </c>
    </row>
    <row r="81" spans="1:3">
      <c r="A81" s="8">
        <v>79</v>
      </c>
      <c r="B81" s="7" t="s">
        <v>168</v>
      </c>
      <c r="C81" s="7" t="s">
        <v>379</v>
      </c>
    </row>
    <row r="82" spans="1:3">
      <c r="A82" s="8">
        <v>80</v>
      </c>
      <c r="B82" s="7" t="s">
        <v>170</v>
      </c>
      <c r="C82" s="7" t="s">
        <v>380</v>
      </c>
    </row>
    <row r="83" spans="1:3">
      <c r="A83" s="8">
        <v>81</v>
      </c>
      <c r="B83" s="7" t="s">
        <v>172</v>
      </c>
      <c r="C83" s="7" t="s">
        <v>381</v>
      </c>
    </row>
    <row r="84" spans="1:3">
      <c r="A84" s="8">
        <v>82</v>
      </c>
      <c r="B84" s="7" t="s">
        <v>174</v>
      </c>
      <c r="C84" s="7" t="s">
        <v>382</v>
      </c>
    </row>
    <row r="85" spans="1:3">
      <c r="A85" s="8">
        <v>83</v>
      </c>
      <c r="B85" s="7" t="s">
        <v>176</v>
      </c>
      <c r="C85" s="7" t="s">
        <v>383</v>
      </c>
    </row>
    <row r="86" spans="1:3">
      <c r="A86" s="8">
        <v>84</v>
      </c>
      <c r="B86" s="7" t="s">
        <v>178</v>
      </c>
      <c r="C86" s="7" t="s">
        <v>384</v>
      </c>
    </row>
    <row r="87" spans="1:3">
      <c r="A87" s="8">
        <v>85</v>
      </c>
      <c r="B87" s="7" t="s">
        <v>180</v>
      </c>
      <c r="C87" s="7" t="s">
        <v>385</v>
      </c>
    </row>
    <row r="88" spans="1:3">
      <c r="A88" s="8">
        <v>86</v>
      </c>
      <c r="B88" s="7" t="s">
        <v>181</v>
      </c>
      <c r="C88" s="7" t="s">
        <v>386</v>
      </c>
    </row>
    <row r="89" spans="1:3">
      <c r="A89" s="8">
        <v>87</v>
      </c>
      <c r="B89" s="7" t="s">
        <v>183</v>
      </c>
      <c r="C89" s="7" t="s">
        <v>387</v>
      </c>
    </row>
    <row r="90" spans="1:3">
      <c r="A90" s="8">
        <v>88</v>
      </c>
      <c r="B90" s="7" t="s">
        <v>184</v>
      </c>
      <c r="C90" s="7" t="s">
        <v>388</v>
      </c>
    </row>
    <row r="91" spans="1:3">
      <c r="A91" s="8">
        <v>89</v>
      </c>
      <c r="B91" s="7" t="s">
        <v>186</v>
      </c>
      <c r="C91" s="7" t="s">
        <v>389</v>
      </c>
    </row>
    <row r="92" spans="1:3">
      <c r="A92" s="8">
        <v>90</v>
      </c>
      <c r="B92" s="7" t="s">
        <v>187</v>
      </c>
      <c r="C92" s="7" t="s">
        <v>390</v>
      </c>
    </row>
    <row r="93" spans="1:3">
      <c r="A93" s="8">
        <v>91</v>
      </c>
      <c r="B93" s="7" t="s">
        <v>189</v>
      </c>
      <c r="C93" s="7" t="s">
        <v>391</v>
      </c>
    </row>
    <row r="94" spans="1:3">
      <c r="A94" s="8">
        <v>92</v>
      </c>
      <c r="B94" s="7" t="s">
        <v>190</v>
      </c>
      <c r="C94" s="7" t="s">
        <v>392</v>
      </c>
    </row>
    <row r="95" spans="1:3">
      <c r="A95" s="8">
        <v>93</v>
      </c>
      <c r="B95" s="7" t="s">
        <v>192</v>
      </c>
      <c r="C95" s="7" t="s">
        <v>393</v>
      </c>
    </row>
    <row r="96" spans="1:3">
      <c r="A96" s="8">
        <v>94</v>
      </c>
      <c r="B96" s="7" t="s">
        <v>194</v>
      </c>
      <c r="C96" s="7" t="s">
        <v>394</v>
      </c>
    </row>
    <row r="97" spans="1:3">
      <c r="A97" s="8">
        <v>95</v>
      </c>
      <c r="B97" s="7" t="s">
        <v>196</v>
      </c>
      <c r="C97" s="7" t="s">
        <v>395</v>
      </c>
    </row>
    <row r="98" spans="1:3">
      <c r="A98" s="8">
        <v>96</v>
      </c>
      <c r="B98" s="7" t="s">
        <v>198</v>
      </c>
      <c r="C98" s="7" t="s">
        <v>396</v>
      </c>
    </row>
    <row r="99" spans="1:3">
      <c r="A99" s="8">
        <v>97</v>
      </c>
      <c r="B99" s="7" t="s">
        <v>200</v>
      </c>
      <c r="C99" s="7" t="s">
        <v>397</v>
      </c>
    </row>
    <row r="100" spans="1:3">
      <c r="A100" s="8">
        <v>98</v>
      </c>
      <c r="B100" s="7" t="s">
        <v>202</v>
      </c>
      <c r="C100" s="7" t="s">
        <v>398</v>
      </c>
    </row>
    <row r="101" spans="1:3">
      <c r="A101" s="8">
        <v>99</v>
      </c>
      <c r="B101" s="7" t="s">
        <v>204</v>
      </c>
      <c r="C101" s="7" t="s">
        <v>399</v>
      </c>
    </row>
    <row r="102" spans="1:3">
      <c r="A102" s="8">
        <v>100</v>
      </c>
      <c r="B102" s="7" t="s">
        <v>206</v>
      </c>
      <c r="C102" s="7" t="s">
        <v>397</v>
      </c>
    </row>
    <row r="103" spans="1:3">
      <c r="A103" s="8">
        <v>101</v>
      </c>
      <c r="B103" s="7" t="s">
        <v>208</v>
      </c>
      <c r="C103" s="7" t="s">
        <v>400</v>
      </c>
    </row>
    <row r="104" spans="1:3">
      <c r="A104" s="8">
        <v>102</v>
      </c>
      <c r="B104" s="7" t="s">
        <v>210</v>
      </c>
      <c r="C104" s="7" t="s">
        <v>401</v>
      </c>
    </row>
    <row r="105" spans="1:3">
      <c r="A105" s="8">
        <v>103</v>
      </c>
      <c r="B105" s="7" t="s">
        <v>212</v>
      </c>
      <c r="C105" s="7" t="s">
        <v>331</v>
      </c>
    </row>
    <row r="106" spans="1:3">
      <c r="A106" s="8">
        <v>104</v>
      </c>
      <c r="B106" s="7" t="s">
        <v>214</v>
      </c>
      <c r="C106" s="7" t="s">
        <v>402</v>
      </c>
    </row>
    <row r="107" spans="1:3">
      <c r="A107" s="8">
        <v>105</v>
      </c>
      <c r="B107" s="7" t="s">
        <v>216</v>
      </c>
      <c r="C107" s="7" t="s">
        <v>403</v>
      </c>
    </row>
    <row r="108" spans="1:3">
      <c r="A108" s="8">
        <v>106</v>
      </c>
      <c r="B108" s="7" t="s">
        <v>218</v>
      </c>
      <c r="C108" s="7" t="s">
        <v>404</v>
      </c>
    </row>
    <row r="109" spans="1:3">
      <c r="A109" s="8">
        <v>107</v>
      </c>
      <c r="B109" s="7" t="s">
        <v>220</v>
      </c>
      <c r="C109" s="7" t="s">
        <v>405</v>
      </c>
    </row>
    <row r="110" spans="1:3">
      <c r="A110" s="8">
        <v>108</v>
      </c>
      <c r="B110" s="7" t="s">
        <v>222</v>
      </c>
      <c r="C110" s="7" t="s">
        <v>406</v>
      </c>
    </row>
    <row r="111" spans="1:3">
      <c r="A111" s="8">
        <v>109</v>
      </c>
      <c r="B111" s="7" t="s">
        <v>224</v>
      </c>
      <c r="C111" s="7" t="s">
        <v>407</v>
      </c>
    </row>
    <row r="112" spans="1:3">
      <c r="A112" s="8">
        <v>110</v>
      </c>
      <c r="B112" s="7" t="s">
        <v>226</v>
      </c>
      <c r="C112" s="7" t="s">
        <v>408</v>
      </c>
    </row>
    <row r="113" spans="1:3">
      <c r="A113" s="8">
        <v>111</v>
      </c>
      <c r="B113" s="7" t="s">
        <v>228</v>
      </c>
      <c r="C113" s="7" t="s">
        <v>409</v>
      </c>
    </row>
    <row r="114" spans="1:3">
      <c r="A114" s="8">
        <v>112</v>
      </c>
      <c r="B114" s="7" t="s">
        <v>230</v>
      </c>
      <c r="C114" s="7" t="s">
        <v>410</v>
      </c>
    </row>
    <row r="115" spans="1:3">
      <c r="A115" s="8">
        <v>113</v>
      </c>
      <c r="B115" s="7" t="s">
        <v>232</v>
      </c>
      <c r="C115" s="7" t="s">
        <v>411</v>
      </c>
    </row>
    <row r="116" spans="1:3">
      <c r="A116" s="8">
        <v>114</v>
      </c>
      <c r="B116" s="7" t="s">
        <v>234</v>
      </c>
      <c r="C116" s="7" t="s">
        <v>411</v>
      </c>
    </row>
    <row r="117" spans="1:3">
      <c r="A117" s="8">
        <v>115</v>
      </c>
      <c r="B117" s="7" t="s">
        <v>236</v>
      </c>
      <c r="C117" s="7" t="s">
        <v>409</v>
      </c>
    </row>
    <row r="118" spans="1:3">
      <c r="A118" s="8">
        <v>116</v>
      </c>
      <c r="B118" s="7" t="s">
        <v>238</v>
      </c>
      <c r="C118" s="7" t="s">
        <v>412</v>
      </c>
    </row>
    <row r="119" spans="1:3">
      <c r="A119" s="8">
        <v>117</v>
      </c>
      <c r="B119" s="7" t="s">
        <v>240</v>
      </c>
      <c r="C119" s="7" t="s">
        <v>411</v>
      </c>
    </row>
    <row r="120" spans="1:3">
      <c r="A120" s="8">
        <v>118</v>
      </c>
      <c r="B120" s="7" t="s">
        <v>242</v>
      </c>
      <c r="C120" s="7" t="s">
        <v>411</v>
      </c>
    </row>
    <row r="121" spans="1:3">
      <c r="A121" s="8">
        <v>119</v>
      </c>
      <c r="B121" s="7" t="s">
        <v>244</v>
      </c>
      <c r="C121" s="7" t="s">
        <v>410</v>
      </c>
    </row>
    <row r="122" spans="1:3">
      <c r="A122" s="8">
        <v>120</v>
      </c>
      <c r="B122" s="7" t="s">
        <v>246</v>
      </c>
      <c r="C122" s="7" t="s">
        <v>410</v>
      </c>
    </row>
    <row r="123" spans="1:3">
      <c r="A123" s="8">
        <v>121</v>
      </c>
      <c r="B123" s="7" t="s">
        <v>248</v>
      </c>
      <c r="C123" s="7" t="s">
        <v>410</v>
      </c>
    </row>
    <row r="124" spans="1:3">
      <c r="A124" s="8">
        <v>122</v>
      </c>
      <c r="B124" s="7" t="s">
        <v>250</v>
      </c>
      <c r="C124" s="7" t="s">
        <v>413</v>
      </c>
    </row>
    <row r="125" spans="1:3">
      <c r="A125" s="8">
        <v>123</v>
      </c>
      <c r="B125" s="7" t="s">
        <v>253</v>
      </c>
      <c r="C125" s="7" t="s">
        <v>414</v>
      </c>
    </row>
    <row r="126" spans="1:3">
      <c r="A126" s="8">
        <v>124</v>
      </c>
      <c r="B126" s="7" t="s">
        <v>255</v>
      </c>
      <c r="C126" s="7" t="s">
        <v>415</v>
      </c>
    </row>
    <row r="127" spans="1:3">
      <c r="A127" s="8">
        <v>125</v>
      </c>
      <c r="B127" s="7" t="s">
        <v>257</v>
      </c>
      <c r="C127" s="7" t="s">
        <v>416</v>
      </c>
    </row>
    <row r="128" spans="1:3">
      <c r="A128" s="8">
        <v>126</v>
      </c>
      <c r="B128" s="7" t="s">
        <v>259</v>
      </c>
      <c r="C128" s="7" t="s">
        <v>417</v>
      </c>
    </row>
    <row r="129" spans="1:3">
      <c r="A129" s="8">
        <v>127</v>
      </c>
      <c r="B129" s="7" t="s">
        <v>261</v>
      </c>
      <c r="C129" s="7" t="s">
        <v>418</v>
      </c>
    </row>
    <row r="130" spans="1:3">
      <c r="A130" s="8">
        <v>128</v>
      </c>
      <c r="B130" s="7" t="s">
        <v>263</v>
      </c>
      <c r="C130" s="7" t="s">
        <v>419</v>
      </c>
    </row>
    <row r="131" spans="1:3">
      <c r="A131" s="8">
        <v>129</v>
      </c>
      <c r="B131" s="7" t="s">
        <v>265</v>
      </c>
      <c r="C131" s="7" t="s">
        <v>420</v>
      </c>
    </row>
    <row r="132" spans="1:3">
      <c r="A132" s="8">
        <v>130</v>
      </c>
      <c r="B132" s="7" t="s">
        <v>267</v>
      </c>
      <c r="C132" s="7" t="s">
        <v>421</v>
      </c>
    </row>
    <row r="133" spans="1:3">
      <c r="A133" s="8">
        <v>131</v>
      </c>
      <c r="B133" s="7" t="s">
        <v>269</v>
      </c>
      <c r="C133" s="7" t="s">
        <v>422</v>
      </c>
    </row>
    <row r="134" spans="1:3">
      <c r="A134" s="8">
        <v>132</v>
      </c>
      <c r="B134" s="7" t="s">
        <v>271</v>
      </c>
      <c r="C134" s="7" t="s">
        <v>423</v>
      </c>
    </row>
    <row r="135" spans="1:3">
      <c r="A135" s="8">
        <v>133</v>
      </c>
      <c r="B135" s="7" t="s">
        <v>273</v>
      </c>
      <c r="C135" s="7" t="s">
        <v>424</v>
      </c>
    </row>
    <row r="136" spans="1:3">
      <c r="A136" s="8">
        <v>134</v>
      </c>
      <c r="B136" s="7" t="s">
        <v>275</v>
      </c>
      <c r="C136" s="7" t="s">
        <v>425</v>
      </c>
    </row>
    <row r="137" spans="1:3">
      <c r="A137" s="8">
        <v>135</v>
      </c>
      <c r="B137" s="7" t="s">
        <v>277</v>
      </c>
      <c r="C137" s="7" t="s">
        <v>426</v>
      </c>
    </row>
    <row r="138" spans="1:3">
      <c r="A138" s="8">
        <v>136</v>
      </c>
      <c r="B138" s="7" t="s">
        <v>279</v>
      </c>
      <c r="C138" s="7" t="s">
        <v>427</v>
      </c>
    </row>
    <row r="139" spans="1:3">
      <c r="A139" s="8">
        <v>137</v>
      </c>
      <c r="B139" s="7" t="s">
        <v>281</v>
      </c>
      <c r="C139" s="7" t="s">
        <v>428</v>
      </c>
    </row>
    <row r="140" spans="1:3">
      <c r="A140" s="8">
        <v>138</v>
      </c>
      <c r="B140" s="7" t="s">
        <v>283</v>
      </c>
      <c r="C140" s="7" t="s">
        <v>429</v>
      </c>
    </row>
    <row r="141" spans="1:3">
      <c r="A141" s="8">
        <v>139</v>
      </c>
      <c r="B141" s="7" t="s">
        <v>285</v>
      </c>
      <c r="C141" s="7" t="s">
        <v>430</v>
      </c>
    </row>
    <row r="142" spans="1:3">
      <c r="A142" s="8">
        <v>140</v>
      </c>
      <c r="B142" s="7" t="s">
        <v>287</v>
      </c>
      <c r="C142" s="7" t="s">
        <v>431</v>
      </c>
    </row>
    <row r="143" spans="1:3">
      <c r="A143" s="8">
        <v>141</v>
      </c>
      <c r="B143" s="7" t="s">
        <v>289</v>
      </c>
      <c r="C143" s="7" t="s">
        <v>432</v>
      </c>
    </row>
    <row r="144" spans="1:3">
      <c r="A144" s="8">
        <v>142</v>
      </c>
      <c r="B144" s="7" t="s">
        <v>291</v>
      </c>
      <c r="C144" s="7" t="s">
        <v>433</v>
      </c>
    </row>
    <row r="145" spans="1:3">
      <c r="A145" s="8">
        <v>143</v>
      </c>
      <c r="B145" s="7" t="s">
        <v>293</v>
      </c>
      <c r="C145" s="7" t="s">
        <v>434</v>
      </c>
    </row>
    <row r="146" spans="1:3">
      <c r="A146" s="8">
        <v>144</v>
      </c>
      <c r="B146" s="7" t="s">
        <v>295</v>
      </c>
      <c r="C146" s="7" t="s">
        <v>435</v>
      </c>
    </row>
    <row r="147" spans="1:3">
      <c r="A147" s="8">
        <v>145</v>
      </c>
      <c r="B147" s="7" t="s">
        <v>297</v>
      </c>
      <c r="C147" s="7" t="s">
        <v>436</v>
      </c>
    </row>
    <row r="148" spans="1:3">
      <c r="A148" s="8">
        <v>146</v>
      </c>
      <c r="B148" s="7" t="s">
        <v>299</v>
      </c>
      <c r="C148" s="7" t="s">
        <v>428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survey-results-schema (2)</vt:lpstr>
      <vt:lpstr>PopulationRatio</vt:lpstr>
      <vt:lpstr>survey-results-objects values</vt:lpstr>
      <vt:lpstr>PopulationRatio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2024-09-20T14:15:16Z</dcterms:modified>
</cp:coreProperties>
</file>