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FOR EXCEL\"/>
    </mc:Choice>
  </mc:AlternateContent>
  <xr:revisionPtr revIDLastSave="0" documentId="13_ncr:1_{2F4B0434-D14C-49C0-A99A-42AA2E81F5DF}" xr6:coauthVersionLast="47" xr6:coauthVersionMax="47" xr10:uidLastSave="{00000000-0000-0000-0000-000000000000}"/>
  <bookViews>
    <workbookView xWindow="-120" yWindow="-120" windowWidth="20730" windowHeight="11760" activeTab="1" xr2:uid="{7A66AD86-4780-4DB3-A45B-29031AC8F064}"/>
  </bookViews>
  <sheets>
    <sheet name="Raw data" sheetId="1" r:id="rId1"/>
    <sheet name="Total Number of Hours Worked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H32" i="2"/>
  <c r="I32" i="2"/>
  <c r="F2" i="2"/>
  <c r="K2" i="2"/>
  <c r="F3" i="2"/>
  <c r="K3" i="2"/>
  <c r="F4" i="2"/>
  <c r="K4" i="2"/>
  <c r="F5" i="2"/>
  <c r="K5" i="2"/>
  <c r="F6" i="2"/>
  <c r="K6" i="2"/>
  <c r="F7" i="2"/>
  <c r="K7" i="2"/>
  <c r="F8" i="2"/>
  <c r="K8" i="2"/>
  <c r="F9" i="2"/>
  <c r="K9" i="2"/>
  <c r="F10" i="2"/>
  <c r="K10" i="2"/>
  <c r="F11" i="2"/>
  <c r="K11" i="2"/>
  <c r="F12" i="2"/>
  <c r="K12" i="2"/>
  <c r="F13" i="2"/>
  <c r="K13" i="2"/>
  <c r="F14" i="2"/>
  <c r="K14" i="2"/>
  <c r="F15" i="2"/>
  <c r="K15" i="2"/>
  <c r="F16" i="2"/>
  <c r="K16" i="2"/>
  <c r="F17" i="2"/>
  <c r="K17" i="2"/>
  <c r="F18" i="2"/>
  <c r="K18" i="2"/>
  <c r="F19" i="2"/>
  <c r="K19" i="2"/>
  <c r="F20" i="2"/>
  <c r="K20" i="2"/>
  <c r="F21" i="2"/>
  <c r="K21" i="2"/>
  <c r="F22" i="2"/>
  <c r="K22" i="2"/>
  <c r="F23" i="2"/>
  <c r="K23" i="2"/>
  <c r="F24" i="2"/>
  <c r="K24" i="2"/>
  <c r="F25" i="2"/>
  <c r="K25" i="2"/>
  <c r="F26" i="2"/>
  <c r="K26" i="2"/>
  <c r="F27" i="2"/>
  <c r="K27" i="2"/>
  <c r="F28" i="2"/>
  <c r="K28" i="2"/>
  <c r="F29" i="2"/>
  <c r="K29" i="2"/>
  <c r="F30" i="2"/>
  <c r="K30" i="2"/>
  <c r="K3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2" i="2"/>
</calcChain>
</file>

<file path=xl/sharedStrings.xml><?xml version="1.0" encoding="utf-8"?>
<sst xmlns="http://schemas.openxmlformats.org/spreadsheetml/2006/main" count="163" uniqueCount="73">
  <si>
    <t>Employee Name</t>
  </si>
  <si>
    <t>Employee ID</t>
  </si>
  <si>
    <t>GS40916</t>
  </si>
  <si>
    <t>GS40915</t>
  </si>
  <si>
    <t>GS40914</t>
  </si>
  <si>
    <t>GS40913</t>
  </si>
  <si>
    <t>GS40912</t>
  </si>
  <si>
    <t>GS40911</t>
  </si>
  <si>
    <t>GS40910</t>
  </si>
  <si>
    <t>GS40909</t>
  </si>
  <si>
    <t>GS40908</t>
  </si>
  <si>
    <t>GS40907</t>
  </si>
  <si>
    <t>GS40906</t>
  </si>
  <si>
    <t>GS40905</t>
  </si>
  <si>
    <t>GS40904</t>
  </si>
  <si>
    <t>GS40903</t>
  </si>
  <si>
    <t>GS40902</t>
  </si>
  <si>
    <t>GS40901</t>
  </si>
  <si>
    <t>GS40900</t>
  </si>
  <si>
    <t>GS40899</t>
  </si>
  <si>
    <t>GS40898</t>
  </si>
  <si>
    <t>GS40897</t>
  </si>
  <si>
    <t>GS40896</t>
  </si>
  <si>
    <t>GS40895</t>
  </si>
  <si>
    <t>GS40894</t>
  </si>
  <si>
    <t>GS40893</t>
  </si>
  <si>
    <t>GS40892</t>
  </si>
  <si>
    <t>GS40891</t>
  </si>
  <si>
    <t>GS40890</t>
  </si>
  <si>
    <t>GS40889</t>
  </si>
  <si>
    <t>GS40888</t>
  </si>
  <si>
    <t>Janet Appiah</t>
  </si>
  <si>
    <t>Nana Appiah</t>
  </si>
  <si>
    <t>Horlali Ackuaku</t>
  </si>
  <si>
    <t>Adoma Osei</t>
  </si>
  <si>
    <t>John Abeyie</t>
  </si>
  <si>
    <t>Melchizedek Quansah</t>
  </si>
  <si>
    <t>Samuel Owusu</t>
  </si>
  <si>
    <t>Frimpongmaa Baafi</t>
  </si>
  <si>
    <t>Tracy Sowah</t>
  </si>
  <si>
    <t>Hannah Asare</t>
  </si>
  <si>
    <t>Mary Coffie</t>
  </si>
  <si>
    <t xml:space="preserve">Nathaniel Ewusie </t>
  </si>
  <si>
    <t>Rocky Feller</t>
  </si>
  <si>
    <t>Bernard Bafoe</t>
  </si>
  <si>
    <t>Milicent Appiah</t>
  </si>
  <si>
    <t>Venessa Adobea</t>
  </si>
  <si>
    <t>Priscilla Okyere</t>
  </si>
  <si>
    <t>Francis Addo</t>
  </si>
  <si>
    <t>Agustina Adu</t>
  </si>
  <si>
    <t>Benjamin Appiah</t>
  </si>
  <si>
    <t>Godfred Asante</t>
  </si>
  <si>
    <t>Prince Yeboah</t>
  </si>
  <si>
    <t>Micheal Arthur</t>
  </si>
  <si>
    <t>Godfred Armah</t>
  </si>
  <si>
    <t>Judy Essel</t>
  </si>
  <si>
    <t>Divine Smith</t>
  </si>
  <si>
    <t>Glory Appiah</t>
  </si>
  <si>
    <t>Richard Biney</t>
  </si>
  <si>
    <t>Emmanuel Edu-duandoh</t>
  </si>
  <si>
    <t>Check-in Time</t>
  </si>
  <si>
    <t>Check-out Time</t>
  </si>
  <si>
    <t>Total Hours Worked</t>
  </si>
  <si>
    <t>On Time</t>
  </si>
  <si>
    <t>Late</t>
  </si>
  <si>
    <t xml:space="preserve">Late/On Time </t>
  </si>
  <si>
    <t>The yellow coloured cell represents the required check-in time</t>
  </si>
  <si>
    <t>NOTES</t>
  </si>
  <si>
    <t>Total Number of Hours Worked Monthly</t>
  </si>
  <si>
    <t>Number of Days Worked in the Month (20)</t>
  </si>
  <si>
    <t>Number of Days Per Week (5)</t>
  </si>
  <si>
    <t>Total Number of Hours Worked Weekly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</si>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</sst>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2" fillId="0" borderId="1" xfId="0" applyNumberFormat="1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18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8" fontId="2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3" formatCode="h:mm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[h]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4" formatCode="[h]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23" formatCode="h:mm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6E9A02-E92C-4788-8B2B-73337C6FF981}" name="Table1" displayName="Table1" ref="B1:J30" totalsRowShown="0" headerRowDxfId="7" dataDxfId="21" headerRowBorderDxfId="19" tableBorderDxfId="20" totalsRowBorderDxfId="18">
  <autoFilter ref="B1:J30" xr:uid="{A66E9A02-E92C-4788-8B2B-73337C6FF981}"/>
  <tableColumns count="9">
    <tableColumn id="1" xr3:uid="{12B11298-2675-4C62-8FF4-F4DC9A6C0F06}" name="Employee ID" dataDxfId="4"/>
    <tableColumn id="2" xr3:uid="{A15F1842-8132-40F9-8215-B23E66E0EED3}" name="Employee Name" dataDxfId="2"/>
    <tableColumn id="3" xr3:uid="{363C722A-6783-4ABA-BC19-0C72DFA3A971}" name="Check-in Time" dataDxfId="3"/>
    <tableColumn id="4" xr3:uid="{B8322FDA-4954-4527-90C2-E04C446F4629}" name="Check-out Time" dataDxfId="13"/>
    <tableColumn id="5" xr3:uid="{B611F8D9-AADC-47D9-A7F5-DE89D109E57D}" name="Total Hours Worked" dataDxfId="12">
      <calculatedColumnFormula>E2-D2</calculatedColumnFormula>
    </tableColumn>
    <tableColumn id="6" xr3:uid="{387A1388-8586-4553-9D54-925A1C55779F}" name="Late/On Time " dataDxfId="11"/>
    <tableColumn id="8" xr3:uid="{A431784E-3A4F-4A67-B5CC-C0885261C38E}" name="Number of Days Per Week (5)" dataDxfId="10"/>
    <tableColumn id="7" xr3:uid="{5AFBB77D-AA97-44D4-B91F-C443E9885B77}" name="Number of Days Worked in the Month (20)" dataDxfId="9">
      <calculatedColumnFormula>H2*4</calculatedColumnFormula>
    </tableColumn>
    <tableColumn id="9" xr3:uid="{B151C846-CE5C-42C0-90CD-D1D1D51F2461}" name="Total Number of Hours Worked Weekly" dataDxfId="8">
      <calculatedColumnFormula>H2*F2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7DD44-6F98-402A-B447-3BB146D9D596}" name="Attendance" displayName="Attendance" ref="K1:K30" totalsRowShown="0" headerRowDxfId="26" dataDxfId="25" headerRowBorderDxfId="23" tableBorderDxfId="24" totalsRowBorderDxfId="22">
  <autoFilter ref="K1:K30" xr:uid="{1027DD44-6F98-402A-B447-3BB146D9D596}"/>
  <tableColumns count="1">
    <tableColumn id="1" xr3:uid="{23CBC6AD-1802-4A00-8A4F-E091C77513F7}" name="Total Number of Hours Worked Monthly" dataDxfId="6">
      <calculatedColumnFormula>I2*F2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B2ADE5A-1977-44B6-9004-0BA008F99FF6}" name="Table4" displayName="Table4" ref="A1:A30" totalsRowShown="0" headerRowDxfId="14" headerRowBorderDxfId="16" tableBorderDxfId="17" totalsRowBorderDxfId="15">
  <autoFilter ref="A1:A30" xr:uid="{8B2ADE5A-1977-44B6-9004-0BA008F99FF6}"/>
  <tableColumns count="1">
    <tableColumn id="1" xr3:uid="{F59F1790-1F1D-457A-993E-E8D5B0E259F4}" name="Dat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B315-8DD4-4DBC-9D54-E905BA812FE6}">
  <dimension ref="A1:F30"/>
  <sheetViews>
    <sheetView workbookViewId="0">
      <selection sqref="A1:A1048576"/>
    </sheetView>
  </sheetViews>
  <sheetFormatPr defaultRowHeight="15" x14ac:dyDescent="0.25"/>
  <cols>
    <col min="1" max="1" width="9.5703125" style="2" customWidth="1"/>
    <col min="2" max="2" width="12.5703125" style="2" bestFit="1" customWidth="1"/>
    <col min="3" max="3" width="23.140625" style="2" bestFit="1" customWidth="1"/>
    <col min="4" max="4" width="12.7109375" style="2" bestFit="1" customWidth="1"/>
    <col min="5" max="5" width="13.7109375" style="2" bestFit="1" customWidth="1"/>
    <col min="7" max="16384" width="9.140625" style="2"/>
  </cols>
  <sheetData>
    <row r="1" spans="1:6" s="9" customFormat="1" ht="19.5" customHeight="1" x14ac:dyDescent="0.2">
      <c r="A1" s="9" t="s">
        <v>72</v>
      </c>
      <c r="B1" s="8" t="s">
        <v>1</v>
      </c>
      <c r="C1" s="7" t="s">
        <v>0</v>
      </c>
      <c r="D1" s="7" t="s">
        <v>60</v>
      </c>
      <c r="E1" s="7" t="s">
        <v>61</v>
      </c>
    </row>
    <row r="2" spans="1:6" x14ac:dyDescent="0.25">
      <c r="A2" s="18">
        <v>45538</v>
      </c>
      <c r="B2" s="1" t="s">
        <v>2</v>
      </c>
      <c r="C2" s="3" t="s">
        <v>31</v>
      </c>
      <c r="D2" s="4">
        <v>0.32291666666666669</v>
      </c>
      <c r="E2" s="4">
        <v>0.5625</v>
      </c>
      <c r="F2" s="2"/>
    </row>
    <row r="3" spans="1:6" x14ac:dyDescent="0.25">
      <c r="A3" s="18">
        <v>45538</v>
      </c>
      <c r="B3" s="1" t="s">
        <v>3</v>
      </c>
      <c r="C3" s="3" t="s">
        <v>32</v>
      </c>
      <c r="D3" s="4">
        <v>0.3263888888888889</v>
      </c>
      <c r="E3" s="4">
        <v>0.64583333333333337</v>
      </c>
      <c r="F3" s="2"/>
    </row>
    <row r="4" spans="1:6" x14ac:dyDescent="0.25">
      <c r="A4" s="18">
        <v>45538</v>
      </c>
      <c r="B4" s="1" t="s">
        <v>4</v>
      </c>
      <c r="C4" s="3" t="s">
        <v>33</v>
      </c>
      <c r="D4" s="4">
        <v>0.3298611111111111</v>
      </c>
      <c r="E4" s="4">
        <v>0.64930555555555558</v>
      </c>
      <c r="F4" s="2"/>
    </row>
    <row r="5" spans="1:6" x14ac:dyDescent="0.25">
      <c r="A5" s="18">
        <v>45538</v>
      </c>
      <c r="B5" s="1" t="s">
        <v>5</v>
      </c>
      <c r="C5" s="3" t="s">
        <v>34</v>
      </c>
      <c r="D5" s="4">
        <v>0.33333333333333331</v>
      </c>
      <c r="E5" s="4">
        <v>0.65277777777777801</v>
      </c>
      <c r="F5" s="2"/>
    </row>
    <row r="6" spans="1:6" x14ac:dyDescent="0.25">
      <c r="A6" s="18">
        <v>45538</v>
      </c>
      <c r="B6" s="1" t="s">
        <v>6</v>
      </c>
      <c r="C6" s="3" t="s">
        <v>35</v>
      </c>
      <c r="D6" s="4">
        <v>0.33680555555555558</v>
      </c>
      <c r="E6" s="4">
        <v>0.65625</v>
      </c>
      <c r="F6" s="2"/>
    </row>
    <row r="7" spans="1:6" x14ac:dyDescent="0.25">
      <c r="A7" s="18">
        <v>45538</v>
      </c>
      <c r="B7" s="1" t="s">
        <v>7</v>
      </c>
      <c r="C7" s="3" t="s">
        <v>36</v>
      </c>
      <c r="D7" s="4">
        <v>0.33888888888888891</v>
      </c>
      <c r="E7" s="4">
        <v>0.65972222222222199</v>
      </c>
      <c r="F7" s="2"/>
    </row>
    <row r="8" spans="1:6" x14ac:dyDescent="0.25">
      <c r="A8" s="18">
        <v>45538</v>
      </c>
      <c r="B8" s="1" t="s">
        <v>8</v>
      </c>
      <c r="C8" s="3" t="s">
        <v>37</v>
      </c>
      <c r="D8" s="4">
        <v>0.34375</v>
      </c>
      <c r="E8" s="4">
        <v>0.66319444444444398</v>
      </c>
      <c r="F8" s="2"/>
    </row>
    <row r="9" spans="1:6" x14ac:dyDescent="0.25">
      <c r="A9" s="18">
        <v>45538</v>
      </c>
      <c r="B9" s="1" t="s">
        <v>9</v>
      </c>
      <c r="C9" s="3" t="s">
        <v>38</v>
      </c>
      <c r="D9" s="4">
        <v>0.34722222222222221</v>
      </c>
      <c r="E9" s="4">
        <v>0.66666666666666696</v>
      </c>
      <c r="F9" s="2"/>
    </row>
    <row r="10" spans="1:6" x14ac:dyDescent="0.25">
      <c r="A10" s="18">
        <v>45538</v>
      </c>
      <c r="B10" s="1" t="s">
        <v>10</v>
      </c>
      <c r="C10" s="3" t="s">
        <v>39</v>
      </c>
      <c r="D10" s="4">
        <v>0.35069444444444442</v>
      </c>
      <c r="E10" s="4">
        <v>0.67013888888888895</v>
      </c>
      <c r="F10" s="2"/>
    </row>
    <row r="11" spans="1:6" x14ac:dyDescent="0.25">
      <c r="A11" s="18">
        <v>45538</v>
      </c>
      <c r="B11" s="1" t="s">
        <v>11</v>
      </c>
      <c r="C11" s="6" t="s">
        <v>40</v>
      </c>
      <c r="D11" s="4">
        <v>0.3576388888888889</v>
      </c>
      <c r="E11" s="4">
        <v>0.67361111111111105</v>
      </c>
      <c r="F11" s="2"/>
    </row>
    <row r="12" spans="1:6" x14ac:dyDescent="0.25">
      <c r="A12" s="18">
        <v>45538</v>
      </c>
      <c r="B12" s="1" t="s">
        <v>12</v>
      </c>
      <c r="C12" s="2" t="s">
        <v>59</v>
      </c>
      <c r="D12" s="4">
        <v>0.36458333333333331</v>
      </c>
      <c r="E12" s="4">
        <v>0.67708333333333304</v>
      </c>
    </row>
    <row r="13" spans="1:6" x14ac:dyDescent="0.25">
      <c r="A13" s="18">
        <v>45538</v>
      </c>
      <c r="B13" s="1" t="s">
        <v>13</v>
      </c>
      <c r="C13" s="2" t="s">
        <v>41</v>
      </c>
      <c r="D13" s="4">
        <v>0.36805555555555558</v>
      </c>
      <c r="E13" s="4">
        <v>0.68055555555555503</v>
      </c>
    </row>
    <row r="14" spans="1:6" x14ac:dyDescent="0.25">
      <c r="A14" s="18">
        <v>45538</v>
      </c>
      <c r="B14" s="1" t="s">
        <v>14</v>
      </c>
      <c r="C14" s="2" t="s">
        <v>42</v>
      </c>
      <c r="D14" s="4">
        <v>0.375</v>
      </c>
      <c r="E14" s="4">
        <v>0.68402777777777801</v>
      </c>
    </row>
    <row r="15" spans="1:6" x14ac:dyDescent="0.25">
      <c r="A15" s="18">
        <v>45538</v>
      </c>
      <c r="B15" s="1" t="s">
        <v>15</v>
      </c>
      <c r="C15" s="2" t="s">
        <v>43</v>
      </c>
      <c r="D15" s="4">
        <v>0.37569444444444444</v>
      </c>
      <c r="E15" s="4">
        <v>0.6875</v>
      </c>
    </row>
    <row r="16" spans="1:6" x14ac:dyDescent="0.25">
      <c r="A16" s="18">
        <v>45538</v>
      </c>
      <c r="B16" s="1" t="s">
        <v>16</v>
      </c>
      <c r="C16" s="2" t="s">
        <v>44</v>
      </c>
      <c r="D16" s="4">
        <v>0.38055555555555554</v>
      </c>
      <c r="E16" s="4">
        <v>0.69097222222222199</v>
      </c>
    </row>
    <row r="17" spans="1:5" x14ac:dyDescent="0.25">
      <c r="A17" s="18">
        <v>45538</v>
      </c>
      <c r="B17" s="1" t="s">
        <v>17</v>
      </c>
      <c r="C17" s="2" t="s">
        <v>45</v>
      </c>
      <c r="D17" s="4">
        <v>0.38194444444444442</v>
      </c>
      <c r="E17" s="4">
        <v>0.69444444444444398</v>
      </c>
    </row>
    <row r="18" spans="1:5" x14ac:dyDescent="0.25">
      <c r="A18" s="18">
        <v>45538</v>
      </c>
      <c r="B18" s="1" t="s">
        <v>18</v>
      </c>
      <c r="C18" s="2" t="s">
        <v>46</v>
      </c>
      <c r="D18" s="4">
        <v>0.38541666666666669</v>
      </c>
      <c r="E18" s="4">
        <v>0.69791666666666696</v>
      </c>
    </row>
    <row r="19" spans="1:5" x14ac:dyDescent="0.25">
      <c r="A19" s="18">
        <v>45538</v>
      </c>
      <c r="B19" s="1" t="s">
        <v>19</v>
      </c>
      <c r="C19" s="2" t="s">
        <v>47</v>
      </c>
      <c r="D19" s="4">
        <v>0.38750000000000001</v>
      </c>
      <c r="E19" s="4">
        <v>0.70138888888888895</v>
      </c>
    </row>
    <row r="20" spans="1:5" x14ac:dyDescent="0.25">
      <c r="A20" s="18">
        <v>45538</v>
      </c>
      <c r="B20" s="1" t="s">
        <v>20</v>
      </c>
      <c r="C20" s="2" t="s">
        <v>49</v>
      </c>
      <c r="D20" s="4">
        <v>0.39027777777777778</v>
      </c>
      <c r="E20" s="4">
        <v>0.70486111111111105</v>
      </c>
    </row>
    <row r="21" spans="1:5" x14ac:dyDescent="0.25">
      <c r="A21" s="18">
        <v>45538</v>
      </c>
      <c r="B21" s="1" t="s">
        <v>21</v>
      </c>
      <c r="C21" s="2" t="s">
        <v>48</v>
      </c>
      <c r="D21" s="4">
        <v>0.3923611111111111</v>
      </c>
      <c r="E21" s="4">
        <v>0.70833333333333304</v>
      </c>
    </row>
    <row r="22" spans="1:5" x14ac:dyDescent="0.25">
      <c r="A22" s="18">
        <v>45538</v>
      </c>
      <c r="B22" s="1" t="s">
        <v>22</v>
      </c>
      <c r="C22" s="2" t="s">
        <v>50</v>
      </c>
      <c r="D22" s="4">
        <v>0.39583333333333331</v>
      </c>
      <c r="E22" s="4">
        <v>0.71180555555555503</v>
      </c>
    </row>
    <row r="23" spans="1:5" x14ac:dyDescent="0.25">
      <c r="A23" s="18">
        <v>45538</v>
      </c>
      <c r="B23" s="1" t="s">
        <v>23</v>
      </c>
      <c r="C23" s="2" t="s">
        <v>51</v>
      </c>
      <c r="D23" s="4">
        <v>0.40277777777777779</v>
      </c>
      <c r="E23" s="4">
        <v>0.71527777777777801</v>
      </c>
    </row>
    <row r="24" spans="1:5" x14ac:dyDescent="0.25">
      <c r="A24" s="18">
        <v>45538</v>
      </c>
      <c r="B24" s="1" t="s">
        <v>24</v>
      </c>
      <c r="C24" s="2" t="s">
        <v>52</v>
      </c>
      <c r="D24" s="4">
        <v>0.40625</v>
      </c>
      <c r="E24" s="4">
        <v>0.71875</v>
      </c>
    </row>
    <row r="25" spans="1:5" x14ac:dyDescent="0.25">
      <c r="A25" s="18">
        <v>45538</v>
      </c>
      <c r="B25" s="1" t="s">
        <v>25</v>
      </c>
      <c r="C25" s="2" t="s">
        <v>53</v>
      </c>
      <c r="D25" s="4">
        <v>0.40972222222222221</v>
      </c>
      <c r="E25" s="4">
        <v>0.72222222222222199</v>
      </c>
    </row>
    <row r="26" spans="1:5" x14ac:dyDescent="0.25">
      <c r="A26" s="18">
        <v>45538</v>
      </c>
      <c r="B26" s="1" t="s">
        <v>26</v>
      </c>
      <c r="C26" s="2" t="s">
        <v>54</v>
      </c>
      <c r="D26" s="4">
        <v>0.41319444444444442</v>
      </c>
      <c r="E26" s="4">
        <v>0.72569444444444398</v>
      </c>
    </row>
    <row r="27" spans="1:5" x14ac:dyDescent="0.25">
      <c r="A27" s="18">
        <v>45538</v>
      </c>
      <c r="B27" s="1" t="s">
        <v>27</v>
      </c>
      <c r="C27" s="2" t="s">
        <v>55</v>
      </c>
      <c r="D27" s="4">
        <v>0.41666666666666669</v>
      </c>
      <c r="E27" s="4">
        <v>0.72916666666666596</v>
      </c>
    </row>
    <row r="28" spans="1:5" x14ac:dyDescent="0.25">
      <c r="A28" s="18">
        <v>45538</v>
      </c>
      <c r="B28" s="1" t="s">
        <v>28</v>
      </c>
      <c r="C28" s="2" t="s">
        <v>56</v>
      </c>
      <c r="D28" s="4">
        <v>0.4201388888888889</v>
      </c>
      <c r="E28" s="4">
        <v>0.73263888888888895</v>
      </c>
    </row>
    <row r="29" spans="1:5" x14ac:dyDescent="0.25">
      <c r="A29" s="18">
        <v>45538</v>
      </c>
      <c r="B29" s="1" t="s">
        <v>29</v>
      </c>
      <c r="C29" s="2" t="s">
        <v>57</v>
      </c>
      <c r="D29" s="4">
        <v>0.38194444444444442</v>
      </c>
      <c r="E29" s="4">
        <v>0.73611111111111105</v>
      </c>
    </row>
    <row r="30" spans="1:5" x14ac:dyDescent="0.25">
      <c r="A30" s="18">
        <v>45538</v>
      </c>
      <c r="B30" s="1" t="s">
        <v>30</v>
      </c>
      <c r="C30" s="2" t="s">
        <v>58</v>
      </c>
      <c r="D30" s="4">
        <v>0.43055555555555558</v>
      </c>
      <c r="E30" s="4">
        <v>0.73958333333333304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1F391-3FB5-4F3B-ADFC-6CE1B8E9D829}">
  <dimension ref="A1:Y51"/>
  <sheetViews>
    <sheetView tabSelected="1" topLeftCell="E16" zoomScale="73" zoomScaleNormal="73" workbookViewId="0">
      <selection activeCell="K2" sqref="K2:K30"/>
    </sheetView>
  </sheetViews>
  <sheetFormatPr defaultRowHeight="15" x14ac:dyDescent="0.25"/>
  <cols>
    <col min="1" max="1" width="12.28515625" style="2" bestFit="1" customWidth="1"/>
    <col min="2" max="2" width="12.7109375" style="10" customWidth="1"/>
    <col min="3" max="3" width="29.42578125" style="10" customWidth="1"/>
    <col min="4" max="4" width="23.85546875" style="10" bestFit="1" customWidth="1"/>
    <col min="5" max="5" width="25.42578125" style="10" bestFit="1" customWidth="1"/>
    <col min="6" max="6" width="29.28515625" style="10" bestFit="1" customWidth="1"/>
    <col min="7" max="7" width="22.42578125" style="10" bestFit="1" customWidth="1"/>
    <col min="8" max="8" width="33.140625" style="10" bestFit="1" customWidth="1"/>
    <col min="9" max="9" width="46.85546875" style="2" bestFit="1" customWidth="1"/>
    <col min="10" max="10" width="46.85546875" style="2" customWidth="1"/>
    <col min="11" max="11" width="43.5703125" style="10" customWidth="1"/>
    <col min="12" max="13" width="16.28515625" style="10" bestFit="1" customWidth="1"/>
    <col min="14" max="14" width="24" style="19" bestFit="1" customWidth="1"/>
    <col min="15" max="15" width="46.140625" style="10" bestFit="1" customWidth="1"/>
    <col min="16" max="16" width="43.7109375" style="10" bestFit="1" customWidth="1"/>
    <col min="17" max="23" width="16.28515625" style="10" bestFit="1" customWidth="1"/>
    <col min="24" max="25" width="11.28515625" style="10" bestFit="1" customWidth="1"/>
    <col min="26" max="16384" width="9.140625" style="10"/>
  </cols>
  <sheetData>
    <row r="1" spans="1:16" s="15" customFormat="1" ht="33" customHeight="1" x14ac:dyDescent="0.2">
      <c r="A1" s="9" t="s">
        <v>72</v>
      </c>
      <c r="B1" s="8" t="s">
        <v>1</v>
      </c>
      <c r="C1" s="7" t="s">
        <v>0</v>
      </c>
      <c r="D1" s="7" t="s">
        <v>60</v>
      </c>
      <c r="E1" s="7" t="s">
        <v>61</v>
      </c>
      <c r="F1" s="7" t="s">
        <v>62</v>
      </c>
      <c r="G1" s="15" t="s">
        <v>65</v>
      </c>
      <c r="H1" s="15" t="s">
        <v>70</v>
      </c>
      <c r="I1" s="15" t="s">
        <v>69</v>
      </c>
      <c r="J1" s="7" t="s">
        <v>71</v>
      </c>
      <c r="K1" s="7" t="s">
        <v>68</v>
      </c>
      <c r="N1" s="21"/>
      <c r="O1" s="22"/>
      <c r="P1" s="22"/>
    </row>
    <row r="2" spans="1:16" x14ac:dyDescent="0.25">
      <c r="A2" s="18">
        <v>45538</v>
      </c>
      <c r="B2" s="11" t="s">
        <v>2</v>
      </c>
      <c r="C2" s="3" t="s">
        <v>31</v>
      </c>
      <c r="D2" s="4">
        <v>0.32291666666666669</v>
      </c>
      <c r="E2" s="4">
        <v>0.5625</v>
      </c>
      <c r="F2" s="5">
        <f>E2-D2</f>
        <v>0.23958333333333331</v>
      </c>
      <c r="G2" s="10" t="s">
        <v>63</v>
      </c>
      <c r="H2" s="10">
        <v>4</v>
      </c>
      <c r="I2" s="10">
        <f>H2*4</f>
        <v>16</v>
      </c>
      <c r="J2" s="5">
        <f t="shared" ref="J2:J30" si="0">H2*F2</f>
        <v>0.95833333333333326</v>
      </c>
      <c r="K2" s="5">
        <f>I2*F2</f>
        <v>3.833333333333333</v>
      </c>
    </row>
    <row r="3" spans="1:16" x14ac:dyDescent="0.25">
      <c r="A3" s="18">
        <v>45538</v>
      </c>
      <c r="B3" s="11" t="s">
        <v>3</v>
      </c>
      <c r="C3" s="3" t="s">
        <v>32</v>
      </c>
      <c r="D3" s="4">
        <v>0.3263888888888889</v>
      </c>
      <c r="E3" s="4">
        <v>0.58333333333333337</v>
      </c>
      <c r="F3" s="5">
        <f t="shared" ref="F3:F30" si="1">E3-D3</f>
        <v>0.25694444444444448</v>
      </c>
      <c r="G3" s="10" t="s">
        <v>63</v>
      </c>
      <c r="H3" s="10">
        <v>4</v>
      </c>
      <c r="I3" s="10">
        <f t="shared" ref="I3:I30" si="2">H3*4</f>
        <v>16</v>
      </c>
      <c r="J3" s="5">
        <f t="shared" si="0"/>
        <v>1.0277777777777779</v>
      </c>
      <c r="K3" s="5">
        <f t="shared" ref="K3:K30" si="3">I3*F3</f>
        <v>4.1111111111111116</v>
      </c>
    </row>
    <row r="4" spans="1:16" x14ac:dyDescent="0.25">
      <c r="A4" s="18">
        <v>45538</v>
      </c>
      <c r="B4" s="11" t="s">
        <v>4</v>
      </c>
      <c r="C4" s="3" t="s">
        <v>33</v>
      </c>
      <c r="D4" s="4">
        <v>0.3298611111111111</v>
      </c>
      <c r="E4" s="4">
        <v>0.60416666666666663</v>
      </c>
      <c r="F4" s="5">
        <f t="shared" si="1"/>
        <v>0.27430555555555552</v>
      </c>
      <c r="G4" s="10" t="s">
        <v>63</v>
      </c>
      <c r="H4" s="10">
        <v>5</v>
      </c>
      <c r="I4" s="10">
        <f t="shared" si="2"/>
        <v>20</v>
      </c>
      <c r="J4" s="5">
        <f t="shared" si="0"/>
        <v>1.3715277777777777</v>
      </c>
      <c r="K4" s="5">
        <f t="shared" si="3"/>
        <v>5.4861111111111107</v>
      </c>
    </row>
    <row r="5" spans="1:16" x14ac:dyDescent="0.25">
      <c r="A5" s="18">
        <v>45538</v>
      </c>
      <c r="B5" s="11" t="s">
        <v>5</v>
      </c>
      <c r="C5" s="3" t="s">
        <v>34</v>
      </c>
      <c r="D5" s="4">
        <v>0.33333333333333331</v>
      </c>
      <c r="E5" s="4">
        <v>0.625</v>
      </c>
      <c r="F5" s="5">
        <f t="shared" si="1"/>
        <v>0.29166666666666669</v>
      </c>
      <c r="G5" s="10" t="s">
        <v>63</v>
      </c>
      <c r="H5" s="10">
        <v>4</v>
      </c>
      <c r="I5" s="10">
        <f t="shared" si="2"/>
        <v>16</v>
      </c>
      <c r="J5" s="5">
        <f t="shared" si="0"/>
        <v>1.1666666666666667</v>
      </c>
      <c r="K5" s="5">
        <f t="shared" si="3"/>
        <v>4.666666666666667</v>
      </c>
    </row>
    <row r="6" spans="1:16" x14ac:dyDescent="0.25">
      <c r="A6" s="18">
        <v>45538</v>
      </c>
      <c r="B6" s="11" t="s">
        <v>6</v>
      </c>
      <c r="C6" s="3" t="s">
        <v>35</v>
      </c>
      <c r="D6" s="4">
        <v>0.33680555555555558</v>
      </c>
      <c r="E6" s="4">
        <v>0.63541666666666663</v>
      </c>
      <c r="F6" s="5">
        <f t="shared" si="1"/>
        <v>0.29861111111111105</v>
      </c>
      <c r="G6" s="10" t="s">
        <v>63</v>
      </c>
      <c r="H6" s="10">
        <v>3</v>
      </c>
      <c r="I6" s="10">
        <f t="shared" si="2"/>
        <v>12</v>
      </c>
      <c r="J6" s="5">
        <f t="shared" si="0"/>
        <v>0.89583333333333315</v>
      </c>
      <c r="K6" s="5">
        <f t="shared" si="3"/>
        <v>3.5833333333333326</v>
      </c>
    </row>
    <row r="7" spans="1:16" x14ac:dyDescent="0.25">
      <c r="A7" s="18">
        <v>45538</v>
      </c>
      <c r="B7" s="11" t="s">
        <v>7</v>
      </c>
      <c r="C7" s="3" t="s">
        <v>36</v>
      </c>
      <c r="D7" s="4">
        <v>0.33888888888888891</v>
      </c>
      <c r="E7" s="4">
        <v>0.63888888888888884</v>
      </c>
      <c r="F7" s="5">
        <f t="shared" si="1"/>
        <v>0.29999999999999993</v>
      </c>
      <c r="G7" s="10" t="s">
        <v>63</v>
      </c>
      <c r="H7" s="10">
        <v>4</v>
      </c>
      <c r="I7" s="10">
        <f t="shared" si="2"/>
        <v>16</v>
      </c>
      <c r="J7" s="5">
        <f t="shared" si="0"/>
        <v>1.1999999999999997</v>
      </c>
      <c r="K7" s="5">
        <f t="shared" si="3"/>
        <v>4.7999999999999989</v>
      </c>
    </row>
    <row r="8" spans="1:16" x14ac:dyDescent="0.25">
      <c r="A8" s="18">
        <v>45538</v>
      </c>
      <c r="B8" s="11" t="s">
        <v>8</v>
      </c>
      <c r="C8" s="3" t="s">
        <v>37</v>
      </c>
      <c r="D8" s="4">
        <v>0.34375</v>
      </c>
      <c r="E8" s="4">
        <v>0.64236111111111105</v>
      </c>
      <c r="F8" s="5">
        <f t="shared" si="1"/>
        <v>0.29861111111111105</v>
      </c>
      <c r="G8" s="10" t="s">
        <v>63</v>
      </c>
      <c r="H8" s="10">
        <v>3</v>
      </c>
      <c r="I8" s="10">
        <f t="shared" si="2"/>
        <v>12</v>
      </c>
      <c r="J8" s="5">
        <f t="shared" si="0"/>
        <v>0.89583333333333315</v>
      </c>
      <c r="K8" s="5">
        <f t="shared" si="3"/>
        <v>3.5833333333333326</v>
      </c>
    </row>
    <row r="9" spans="1:16" x14ac:dyDescent="0.25">
      <c r="A9" s="18">
        <v>45538</v>
      </c>
      <c r="B9" s="11" t="s">
        <v>9</v>
      </c>
      <c r="C9" s="3" t="s">
        <v>38</v>
      </c>
      <c r="D9" s="4">
        <v>0.34722222222222221</v>
      </c>
      <c r="E9" s="4">
        <v>0.64583333333333304</v>
      </c>
      <c r="F9" s="5">
        <f t="shared" si="1"/>
        <v>0.29861111111111083</v>
      </c>
      <c r="G9" s="10" t="s">
        <v>63</v>
      </c>
      <c r="H9" s="10">
        <v>4</v>
      </c>
      <c r="I9" s="10">
        <f t="shared" si="2"/>
        <v>16</v>
      </c>
      <c r="J9" s="5">
        <f t="shared" si="0"/>
        <v>1.1944444444444433</v>
      </c>
      <c r="K9" s="5">
        <f t="shared" si="3"/>
        <v>4.7777777777777732</v>
      </c>
    </row>
    <row r="10" spans="1:16" x14ac:dyDescent="0.25">
      <c r="A10" s="18">
        <v>45538</v>
      </c>
      <c r="B10" s="11" t="s">
        <v>10</v>
      </c>
      <c r="C10" s="3" t="s">
        <v>39</v>
      </c>
      <c r="D10" s="4">
        <v>0.35069444444444442</v>
      </c>
      <c r="E10" s="4">
        <v>0.64930555555555503</v>
      </c>
      <c r="F10" s="5">
        <f t="shared" si="1"/>
        <v>0.29861111111111061</v>
      </c>
      <c r="G10" s="10" t="s">
        <v>63</v>
      </c>
      <c r="H10" s="10">
        <v>5</v>
      </c>
      <c r="I10" s="10">
        <f t="shared" si="2"/>
        <v>20</v>
      </c>
      <c r="J10" s="5">
        <f t="shared" si="0"/>
        <v>1.4930555555555531</v>
      </c>
      <c r="K10" s="5">
        <f t="shared" si="3"/>
        <v>5.9722222222222126</v>
      </c>
    </row>
    <row r="11" spans="1:16" x14ac:dyDescent="0.25">
      <c r="A11" s="18">
        <v>45538</v>
      </c>
      <c r="B11" s="11" t="s">
        <v>11</v>
      </c>
      <c r="C11" s="20" t="s">
        <v>40</v>
      </c>
      <c r="D11" s="4">
        <v>0.3576388888888889</v>
      </c>
      <c r="E11" s="4">
        <v>0.65277777777777801</v>
      </c>
      <c r="F11" s="5">
        <f t="shared" si="1"/>
        <v>0.29513888888888912</v>
      </c>
      <c r="G11" s="10" t="s">
        <v>63</v>
      </c>
      <c r="H11" s="10">
        <v>3</v>
      </c>
      <c r="I11" s="10">
        <f t="shared" si="2"/>
        <v>12</v>
      </c>
      <c r="J11" s="5">
        <f t="shared" si="0"/>
        <v>0.88541666666666741</v>
      </c>
      <c r="K11" s="5">
        <f t="shared" si="3"/>
        <v>3.5416666666666696</v>
      </c>
    </row>
    <row r="12" spans="1:16" x14ac:dyDescent="0.25">
      <c r="A12" s="18">
        <v>45538</v>
      </c>
      <c r="B12" s="11" t="s">
        <v>12</v>
      </c>
      <c r="C12" s="19" t="s">
        <v>59</v>
      </c>
      <c r="D12" s="4">
        <v>0.36458333333333331</v>
      </c>
      <c r="E12" s="4">
        <v>0.65625</v>
      </c>
      <c r="F12" s="5">
        <f t="shared" si="1"/>
        <v>0.29166666666666669</v>
      </c>
      <c r="G12" s="10" t="s">
        <v>63</v>
      </c>
      <c r="H12" s="10">
        <v>3</v>
      </c>
      <c r="I12" s="10">
        <f t="shared" si="2"/>
        <v>12</v>
      </c>
      <c r="J12" s="5">
        <f t="shared" si="0"/>
        <v>0.875</v>
      </c>
      <c r="K12" s="5">
        <f t="shared" si="3"/>
        <v>3.5</v>
      </c>
    </row>
    <row r="13" spans="1:16" x14ac:dyDescent="0.25">
      <c r="A13" s="18">
        <v>45538</v>
      </c>
      <c r="B13" s="11" t="s">
        <v>13</v>
      </c>
      <c r="C13" s="19" t="s">
        <v>41</v>
      </c>
      <c r="D13" s="4">
        <v>0.36805555555555558</v>
      </c>
      <c r="E13" s="4">
        <v>0.65972222222222199</v>
      </c>
      <c r="F13" s="5">
        <f t="shared" si="1"/>
        <v>0.29166666666666641</v>
      </c>
      <c r="G13" s="10" t="s">
        <v>63</v>
      </c>
      <c r="H13" s="10">
        <v>4</v>
      </c>
      <c r="I13" s="10">
        <f t="shared" si="2"/>
        <v>16</v>
      </c>
      <c r="J13" s="5">
        <f t="shared" si="0"/>
        <v>1.1666666666666656</v>
      </c>
      <c r="K13" s="5">
        <f t="shared" si="3"/>
        <v>4.6666666666666625</v>
      </c>
    </row>
    <row r="14" spans="1:16" x14ac:dyDescent="0.25">
      <c r="A14" s="18">
        <v>45538</v>
      </c>
      <c r="B14" s="11" t="s">
        <v>14</v>
      </c>
      <c r="C14" s="19" t="s">
        <v>42</v>
      </c>
      <c r="D14" s="12">
        <v>0.375</v>
      </c>
      <c r="E14" s="4">
        <v>0.66319444444444398</v>
      </c>
      <c r="F14" s="5">
        <f t="shared" si="1"/>
        <v>0.28819444444444398</v>
      </c>
      <c r="G14" s="13" t="s">
        <v>63</v>
      </c>
      <c r="H14" s="16">
        <v>5</v>
      </c>
      <c r="I14" s="10">
        <f t="shared" si="2"/>
        <v>20</v>
      </c>
      <c r="J14" s="5">
        <f t="shared" si="0"/>
        <v>1.4409722222222199</v>
      </c>
      <c r="K14" s="5">
        <f t="shared" si="3"/>
        <v>5.7638888888888795</v>
      </c>
    </row>
    <row r="15" spans="1:16" x14ac:dyDescent="0.25">
      <c r="A15" s="18">
        <v>45538</v>
      </c>
      <c r="B15" s="11" t="s">
        <v>15</v>
      </c>
      <c r="C15" s="19" t="s">
        <v>43</v>
      </c>
      <c r="D15" s="4">
        <v>0.37569444444444444</v>
      </c>
      <c r="E15" s="4">
        <v>0.66666666666666696</v>
      </c>
      <c r="F15" s="5">
        <f t="shared" si="1"/>
        <v>0.29097222222222252</v>
      </c>
      <c r="G15" s="10" t="s">
        <v>64</v>
      </c>
      <c r="H15" s="10">
        <v>4</v>
      </c>
      <c r="I15" s="10">
        <f t="shared" si="2"/>
        <v>16</v>
      </c>
      <c r="J15" s="5">
        <f t="shared" si="0"/>
        <v>1.1638888888888901</v>
      </c>
      <c r="K15" s="5">
        <f t="shared" si="3"/>
        <v>4.6555555555555603</v>
      </c>
    </row>
    <row r="16" spans="1:16" x14ac:dyDescent="0.25">
      <c r="A16" s="18">
        <v>45538</v>
      </c>
      <c r="B16" s="11" t="s">
        <v>16</v>
      </c>
      <c r="C16" s="19" t="s">
        <v>44</v>
      </c>
      <c r="D16" s="4">
        <v>0.38055555555555554</v>
      </c>
      <c r="E16" s="4">
        <v>0.67013888888888895</v>
      </c>
      <c r="F16" s="5">
        <f t="shared" si="1"/>
        <v>0.28958333333333341</v>
      </c>
      <c r="G16" s="10" t="s">
        <v>64</v>
      </c>
      <c r="H16" s="10">
        <v>3</v>
      </c>
      <c r="I16" s="10">
        <f t="shared" si="2"/>
        <v>12</v>
      </c>
      <c r="J16" s="5">
        <f t="shared" si="0"/>
        <v>0.86875000000000024</v>
      </c>
      <c r="K16" s="5">
        <f t="shared" si="3"/>
        <v>3.475000000000001</v>
      </c>
    </row>
    <row r="17" spans="1:25" x14ac:dyDescent="0.25">
      <c r="A17" s="18">
        <v>45538</v>
      </c>
      <c r="B17" s="11" t="s">
        <v>17</v>
      </c>
      <c r="C17" s="19" t="s">
        <v>45</v>
      </c>
      <c r="D17" s="4">
        <v>0.38194444444444442</v>
      </c>
      <c r="E17" s="4">
        <v>0.67361111111111105</v>
      </c>
      <c r="F17" s="5">
        <f t="shared" si="1"/>
        <v>0.29166666666666663</v>
      </c>
      <c r="G17" s="10" t="s">
        <v>64</v>
      </c>
      <c r="H17" s="10">
        <v>3</v>
      </c>
      <c r="I17" s="10">
        <f t="shared" si="2"/>
        <v>12</v>
      </c>
      <c r="J17" s="5">
        <f t="shared" si="0"/>
        <v>0.87499999999999989</v>
      </c>
      <c r="K17" s="5">
        <f t="shared" si="3"/>
        <v>3.4999999999999996</v>
      </c>
    </row>
    <row r="18" spans="1:25" x14ac:dyDescent="0.25">
      <c r="A18" s="18">
        <v>45538</v>
      </c>
      <c r="B18" s="11" t="s">
        <v>18</v>
      </c>
      <c r="C18" s="19" t="s">
        <v>46</v>
      </c>
      <c r="D18" s="4">
        <v>0.38541666666666669</v>
      </c>
      <c r="E18" s="4">
        <v>0.67708333333333304</v>
      </c>
      <c r="F18" s="5">
        <f t="shared" si="1"/>
        <v>0.29166666666666635</v>
      </c>
      <c r="G18" s="10" t="s">
        <v>64</v>
      </c>
      <c r="H18" s="10">
        <v>4</v>
      </c>
      <c r="I18" s="10">
        <f t="shared" si="2"/>
        <v>16</v>
      </c>
      <c r="J18" s="5">
        <f t="shared" si="0"/>
        <v>1.1666666666666654</v>
      </c>
      <c r="K18" s="5">
        <f t="shared" si="3"/>
        <v>4.6666666666666616</v>
      </c>
    </row>
    <row r="19" spans="1:25" x14ac:dyDescent="0.25">
      <c r="A19" s="18">
        <v>45538</v>
      </c>
      <c r="B19" s="11" t="s">
        <v>19</v>
      </c>
      <c r="C19" s="19" t="s">
        <v>47</v>
      </c>
      <c r="D19" s="4">
        <v>0.38750000000000001</v>
      </c>
      <c r="E19" s="4">
        <v>0.68055555555555503</v>
      </c>
      <c r="F19" s="5">
        <f t="shared" si="1"/>
        <v>0.29305555555555501</v>
      </c>
      <c r="G19" s="10" t="s">
        <v>64</v>
      </c>
      <c r="H19" s="10">
        <v>4</v>
      </c>
      <c r="I19" s="10">
        <f t="shared" si="2"/>
        <v>16</v>
      </c>
      <c r="J19" s="5">
        <f t="shared" si="0"/>
        <v>1.1722222222222201</v>
      </c>
      <c r="K19" s="5">
        <f t="shared" si="3"/>
        <v>4.6888888888888802</v>
      </c>
    </row>
    <row r="20" spans="1:25" x14ac:dyDescent="0.25">
      <c r="A20" s="18">
        <v>45538</v>
      </c>
      <c r="B20" s="11" t="s">
        <v>20</v>
      </c>
      <c r="C20" s="19" t="s">
        <v>49</v>
      </c>
      <c r="D20" s="4">
        <v>0.39027777777777778</v>
      </c>
      <c r="E20" s="4">
        <v>0.68402777777777801</v>
      </c>
      <c r="F20" s="5">
        <f t="shared" si="1"/>
        <v>0.29375000000000023</v>
      </c>
      <c r="G20" s="10" t="s">
        <v>64</v>
      </c>
      <c r="H20" s="10">
        <v>5</v>
      </c>
      <c r="I20" s="10">
        <f t="shared" si="2"/>
        <v>20</v>
      </c>
      <c r="J20" s="5">
        <f t="shared" si="0"/>
        <v>1.4687500000000011</v>
      </c>
      <c r="K20" s="5">
        <f t="shared" si="3"/>
        <v>5.8750000000000044</v>
      </c>
      <c r="L20" s="2"/>
      <c r="M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18">
        <v>45538</v>
      </c>
      <c r="B21" s="11" t="s">
        <v>21</v>
      </c>
      <c r="C21" s="19" t="s">
        <v>48</v>
      </c>
      <c r="D21" s="4">
        <v>0.3923611111111111</v>
      </c>
      <c r="E21" s="4">
        <v>0.6875</v>
      </c>
      <c r="F21" s="5">
        <f t="shared" si="1"/>
        <v>0.2951388888888889</v>
      </c>
      <c r="G21" s="10" t="s">
        <v>64</v>
      </c>
      <c r="H21" s="10">
        <v>5</v>
      </c>
      <c r="I21" s="10">
        <f t="shared" si="2"/>
        <v>20</v>
      </c>
      <c r="J21" s="5">
        <f t="shared" si="0"/>
        <v>1.4756944444444444</v>
      </c>
      <c r="K21" s="5">
        <f t="shared" si="3"/>
        <v>5.9027777777777777</v>
      </c>
      <c r="L21" s="2"/>
      <c r="M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18">
        <v>45538</v>
      </c>
      <c r="B22" s="11" t="s">
        <v>22</v>
      </c>
      <c r="C22" s="19" t="s">
        <v>50</v>
      </c>
      <c r="D22" s="4">
        <v>0.39583333333333331</v>
      </c>
      <c r="E22" s="4">
        <v>0.69097222222222199</v>
      </c>
      <c r="F22" s="5">
        <f t="shared" si="1"/>
        <v>0.29513888888888867</v>
      </c>
      <c r="G22" s="10" t="s">
        <v>64</v>
      </c>
      <c r="H22" s="10">
        <v>4</v>
      </c>
      <c r="I22" s="10">
        <f t="shared" si="2"/>
        <v>16</v>
      </c>
      <c r="J22" s="5">
        <f t="shared" si="0"/>
        <v>1.1805555555555547</v>
      </c>
      <c r="K22" s="5">
        <f t="shared" si="3"/>
        <v>4.7222222222222188</v>
      </c>
      <c r="L22" s="2"/>
      <c r="M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18">
        <v>45538</v>
      </c>
      <c r="B23" s="11" t="s">
        <v>23</v>
      </c>
      <c r="C23" s="19" t="s">
        <v>51</v>
      </c>
      <c r="D23" s="4">
        <v>0.40277777777777779</v>
      </c>
      <c r="E23" s="4">
        <v>0.69444444444444398</v>
      </c>
      <c r="F23" s="5">
        <f t="shared" si="1"/>
        <v>0.29166666666666619</v>
      </c>
      <c r="G23" s="10" t="s">
        <v>64</v>
      </c>
      <c r="H23" s="10">
        <v>5</v>
      </c>
      <c r="I23" s="10">
        <f t="shared" si="2"/>
        <v>20</v>
      </c>
      <c r="J23" s="5">
        <f t="shared" si="0"/>
        <v>1.4583333333333308</v>
      </c>
      <c r="K23" s="5">
        <f t="shared" si="3"/>
        <v>5.8333333333333233</v>
      </c>
      <c r="L23" s="2"/>
      <c r="M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18">
        <v>45538</v>
      </c>
      <c r="B24" s="11" t="s">
        <v>24</v>
      </c>
      <c r="C24" s="19" t="s">
        <v>52</v>
      </c>
      <c r="D24" s="4">
        <v>0.40625</v>
      </c>
      <c r="E24" s="4">
        <v>0.69791666666666596</v>
      </c>
      <c r="F24" s="5">
        <f t="shared" si="1"/>
        <v>0.29166666666666596</v>
      </c>
      <c r="G24" s="10" t="s">
        <v>64</v>
      </c>
      <c r="H24" s="10">
        <v>4</v>
      </c>
      <c r="I24" s="10">
        <f t="shared" si="2"/>
        <v>16</v>
      </c>
      <c r="J24" s="5">
        <f t="shared" si="0"/>
        <v>1.1666666666666639</v>
      </c>
      <c r="K24" s="5">
        <f t="shared" si="3"/>
        <v>4.6666666666666554</v>
      </c>
      <c r="L24" s="2"/>
      <c r="M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18">
        <v>45538</v>
      </c>
      <c r="B25" s="11" t="s">
        <v>25</v>
      </c>
      <c r="C25" s="19" t="s">
        <v>53</v>
      </c>
      <c r="D25" s="4">
        <v>0.40972222222222221</v>
      </c>
      <c r="E25" s="4">
        <v>0.70138888888888895</v>
      </c>
      <c r="F25" s="5">
        <f t="shared" si="1"/>
        <v>0.29166666666666674</v>
      </c>
      <c r="G25" s="10" t="s">
        <v>64</v>
      </c>
      <c r="H25" s="10">
        <v>5</v>
      </c>
      <c r="I25" s="10">
        <f t="shared" si="2"/>
        <v>20</v>
      </c>
      <c r="J25" s="5">
        <f t="shared" si="0"/>
        <v>1.4583333333333337</v>
      </c>
      <c r="K25" s="5">
        <f t="shared" si="3"/>
        <v>5.8333333333333348</v>
      </c>
      <c r="L25" s="2"/>
      <c r="M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18">
        <v>45538</v>
      </c>
      <c r="B26" s="11" t="s">
        <v>26</v>
      </c>
      <c r="C26" s="19" t="s">
        <v>54</v>
      </c>
      <c r="D26" s="4">
        <v>0.41319444444444442</v>
      </c>
      <c r="E26" s="4">
        <v>0.70486111111111105</v>
      </c>
      <c r="F26" s="5">
        <f t="shared" si="1"/>
        <v>0.29166666666666663</v>
      </c>
      <c r="G26" s="10" t="s">
        <v>64</v>
      </c>
      <c r="H26" s="10">
        <v>4</v>
      </c>
      <c r="I26" s="10">
        <f t="shared" si="2"/>
        <v>16</v>
      </c>
      <c r="J26" s="5">
        <f t="shared" si="0"/>
        <v>1.1666666666666665</v>
      </c>
      <c r="K26" s="5">
        <f t="shared" si="3"/>
        <v>4.6666666666666661</v>
      </c>
      <c r="L26" s="2"/>
      <c r="M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18">
        <v>45538</v>
      </c>
      <c r="B27" s="11" t="s">
        <v>27</v>
      </c>
      <c r="C27" s="19" t="s">
        <v>55</v>
      </c>
      <c r="D27" s="4">
        <v>0.41666666666666669</v>
      </c>
      <c r="E27" s="4">
        <v>0.70833333333333304</v>
      </c>
      <c r="F27" s="5">
        <f t="shared" si="1"/>
        <v>0.29166666666666635</v>
      </c>
      <c r="G27" s="10" t="s">
        <v>64</v>
      </c>
      <c r="H27" s="10">
        <v>5</v>
      </c>
      <c r="I27" s="10">
        <f t="shared" si="2"/>
        <v>20</v>
      </c>
      <c r="J27" s="5">
        <f t="shared" si="0"/>
        <v>1.4583333333333317</v>
      </c>
      <c r="K27" s="5">
        <f t="shared" si="3"/>
        <v>5.8333333333333268</v>
      </c>
      <c r="L27" s="2"/>
      <c r="M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18">
        <v>45538</v>
      </c>
      <c r="B28" s="11" t="s">
        <v>28</v>
      </c>
      <c r="C28" s="19" t="s">
        <v>56</v>
      </c>
      <c r="D28" s="4">
        <v>0.4201388888888889</v>
      </c>
      <c r="E28" s="4">
        <v>0.71180555555555503</v>
      </c>
      <c r="F28" s="5">
        <f t="shared" si="1"/>
        <v>0.29166666666666613</v>
      </c>
      <c r="G28" s="10" t="s">
        <v>64</v>
      </c>
      <c r="H28" s="10">
        <v>4</v>
      </c>
      <c r="I28" s="10">
        <f t="shared" si="2"/>
        <v>16</v>
      </c>
      <c r="J28" s="5">
        <f t="shared" si="0"/>
        <v>1.1666666666666645</v>
      </c>
      <c r="K28" s="5">
        <f t="shared" si="3"/>
        <v>4.6666666666666581</v>
      </c>
      <c r="L28" s="2"/>
      <c r="M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18">
        <v>45538</v>
      </c>
      <c r="B29" s="11" t="s">
        <v>29</v>
      </c>
      <c r="C29" s="19" t="s">
        <v>57</v>
      </c>
      <c r="D29" s="4">
        <v>0.38194444444444442</v>
      </c>
      <c r="E29" s="4">
        <v>0.71527777777777701</v>
      </c>
      <c r="F29" s="5">
        <f t="shared" si="1"/>
        <v>0.33333333333333259</v>
      </c>
      <c r="G29" s="10" t="s">
        <v>64</v>
      </c>
      <c r="H29" s="10">
        <v>5</v>
      </c>
      <c r="I29" s="10">
        <f t="shared" si="2"/>
        <v>20</v>
      </c>
      <c r="J29" s="5">
        <f t="shared" si="0"/>
        <v>1.666666666666663</v>
      </c>
      <c r="K29" s="5">
        <f t="shared" si="3"/>
        <v>6.6666666666666519</v>
      </c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18">
        <v>45538</v>
      </c>
      <c r="B30" s="11" t="s">
        <v>30</v>
      </c>
      <c r="C30" s="19" t="s">
        <v>58</v>
      </c>
      <c r="D30" s="4">
        <v>0.43055555555555558</v>
      </c>
      <c r="E30" s="4">
        <v>0.71875</v>
      </c>
      <c r="F30" s="5">
        <f t="shared" si="1"/>
        <v>0.28819444444444442</v>
      </c>
      <c r="G30" s="10" t="s">
        <v>64</v>
      </c>
      <c r="H30" s="10">
        <v>4</v>
      </c>
      <c r="I30" s="10">
        <f t="shared" si="2"/>
        <v>16</v>
      </c>
      <c r="J30" s="5">
        <f t="shared" si="0"/>
        <v>1.1527777777777777</v>
      </c>
      <c r="K30" s="5">
        <f t="shared" si="3"/>
        <v>4.6111111111111107</v>
      </c>
      <c r="L30" s="2"/>
      <c r="M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I31" s="10"/>
      <c r="J31" s="10"/>
      <c r="L31" s="2"/>
      <c r="M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H32" s="16">
        <f>SUM(H2:H30)</f>
        <v>119</v>
      </c>
      <c r="I32" s="16">
        <f>SUM(I2:I30)</f>
        <v>476</v>
      </c>
      <c r="J32" s="17">
        <f>SUM(J2:J30)</f>
        <v>34.637499999999974</v>
      </c>
      <c r="K32" s="17">
        <f>SUM(K2:K30)</f>
        <v>138.5499999999999</v>
      </c>
      <c r="L32" s="2"/>
      <c r="M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x14ac:dyDescent="0.25">
      <c r="I33" s="10"/>
      <c r="J33" s="10"/>
      <c r="L33" s="2"/>
      <c r="M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5">
      <c r="I34" s="10"/>
      <c r="J34" s="10"/>
      <c r="L34" s="2"/>
      <c r="M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5">
      <c r="D35" s="10" t="s">
        <v>67</v>
      </c>
      <c r="I35" s="10"/>
      <c r="J35" s="10"/>
      <c r="L35" s="2"/>
      <c r="M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5">
      <c r="C36" s="14" t="s">
        <v>66</v>
      </c>
      <c r="D36" s="14"/>
      <c r="E36" s="13"/>
      <c r="F36" s="13"/>
      <c r="I36" s="10"/>
      <c r="J36" s="10"/>
      <c r="L36" s="2"/>
      <c r="M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5">
      <c r="I37" s="10"/>
      <c r="J37" s="10"/>
      <c r="L37" s="2"/>
      <c r="M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5">
      <c r="I38" s="10"/>
      <c r="J38" s="10"/>
      <c r="L38" s="2"/>
      <c r="M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5">
      <c r="I39" s="10"/>
      <c r="J39" s="10"/>
      <c r="L39" s="2"/>
      <c r="M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5">
      <c r="I40" s="10"/>
      <c r="J40" s="10"/>
      <c r="L40" s="2"/>
      <c r="M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5">
      <c r="I41" s="10"/>
      <c r="J41" s="10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5">
      <c r="I42" s="10"/>
      <c r="J42" s="10"/>
      <c r="L42" s="2"/>
      <c r="M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5">
      <c r="I43" s="10"/>
      <c r="J43" s="10"/>
      <c r="L43" s="2"/>
      <c r="M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5">
      <c r="I44" s="10"/>
      <c r="J44" s="10"/>
      <c r="L44" s="2"/>
      <c r="M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5">
      <c r="I45" s="10"/>
      <c r="J45" s="10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5">
      <c r="I46" s="10"/>
      <c r="J46" s="10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5">
      <c r="I47" s="10"/>
      <c r="J47" s="10"/>
      <c r="L47" s="2"/>
      <c r="M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5">
      <c r="I48" s="10"/>
      <c r="J48" s="10"/>
      <c r="L48" s="2"/>
      <c r="M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9:25" x14ac:dyDescent="0.25">
      <c r="I49" s="10"/>
      <c r="J49" s="10"/>
      <c r="L49" s="2"/>
      <c r="M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9:25" x14ac:dyDescent="0.25">
      <c r="I50" s="10"/>
      <c r="J50" s="10"/>
      <c r="L50" s="2"/>
      <c r="M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9:25" x14ac:dyDescent="0.25">
      <c r="I51" s="10"/>
      <c r="J51" s="10"/>
      <c r="L51" s="2"/>
      <c r="M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</sheetData>
  <conditionalFormatting sqref="C36 Z22:XFD51 N20:XFD21 L1:XFD19 L52:XFD1048576 E36:H36 B37:H1048576 B1:H35 K1:K1048576">
    <cfRule type="containsText" dxfId="1" priority="1" operator="containsText" text="9$C$14">
      <formula>NOT(ISERROR(SEARCH("9$C$14",B1)))</formula>
    </cfRule>
    <cfRule type="containsText" dxfId="0" priority="2" operator="containsText" text="9:00 AM">
      <formula>NOT(ISERROR(SEARCH("9:00 AM",B1)))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Total Number of 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Benedict Essel</dc:creator>
  <cp:lastModifiedBy>Oliver Benedict Essel</cp:lastModifiedBy>
  <dcterms:created xsi:type="dcterms:W3CDTF">2024-10-04T20:43:31Z</dcterms:created>
  <dcterms:modified xsi:type="dcterms:W3CDTF">2024-10-05T03:00:48Z</dcterms:modified>
</cp:coreProperties>
</file>