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FOR EXCEL\"/>
    </mc:Choice>
  </mc:AlternateContent>
  <xr:revisionPtr revIDLastSave="0" documentId="13_ncr:1_{90ED1443-B6F6-442E-8A3C-ED2F239D73A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aw data" sheetId="14" r:id="rId1"/>
    <sheet name="Total Revenue" sheetId="16" r:id="rId2"/>
    <sheet name="Average" sheetId="17" r:id="rId3"/>
    <sheet name="Pivot Table" sheetId="20" r:id="rId4"/>
    <sheet name="Bar Chart" sheetId="19" r:id="rId5"/>
    <sheet name="Conditional formatting" sheetId="21" r:id="rId6"/>
  </sheets>
  <definedNames>
    <definedName name="_xlnm._FilterDatabase" localSheetId="1" hidden="1">'Total Revenue'!$A$1:$G$111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21" l="1"/>
  <c r="G59" i="21"/>
  <c r="H61" i="21"/>
  <c r="G57" i="21"/>
  <c r="G56" i="21"/>
  <c r="G55" i="21"/>
  <c r="G54" i="21"/>
  <c r="H58" i="21"/>
  <c r="G52" i="21"/>
  <c r="G51" i="21"/>
  <c r="H53" i="21"/>
  <c r="G49" i="21"/>
  <c r="G48" i="21"/>
  <c r="G47" i="21"/>
  <c r="H50" i="21"/>
  <c r="G45" i="21"/>
  <c r="G44" i="21"/>
  <c r="G43" i="21"/>
  <c r="G42" i="21"/>
  <c r="H46" i="21"/>
  <c r="G40" i="21"/>
  <c r="G39" i="21"/>
  <c r="H41" i="21"/>
  <c r="G37" i="21"/>
  <c r="G36" i="21"/>
  <c r="G35" i="21"/>
  <c r="H38" i="21"/>
  <c r="G33" i="21"/>
  <c r="G32" i="21"/>
  <c r="G31" i="21"/>
  <c r="H34" i="21"/>
  <c r="G29" i="21"/>
  <c r="G28" i="21"/>
  <c r="G27" i="21"/>
  <c r="H30" i="21"/>
  <c r="G25" i="21"/>
  <c r="G24" i="21"/>
  <c r="H26" i="21"/>
  <c r="G22" i="21"/>
  <c r="G21" i="21"/>
  <c r="G20" i="21"/>
  <c r="H23" i="21"/>
  <c r="G18" i="21"/>
  <c r="G17" i="21"/>
  <c r="H19" i="21"/>
  <c r="G15" i="21"/>
  <c r="G14" i="21"/>
  <c r="G13" i="21"/>
  <c r="G12" i="21"/>
  <c r="G11" i="21"/>
  <c r="H16" i="21"/>
  <c r="G9" i="21"/>
  <c r="G8" i="21"/>
  <c r="H10" i="21"/>
  <c r="G6" i="21"/>
  <c r="G5" i="21"/>
  <c r="H7" i="21"/>
  <c r="G3" i="21"/>
  <c r="G3" i="20"/>
  <c r="H3" i="20"/>
  <c r="G31" i="20"/>
  <c r="G19" i="20"/>
  <c r="G30" i="20"/>
  <c r="G12" i="20"/>
  <c r="H12" i="20"/>
  <c r="G18" i="20"/>
  <c r="G17" i="20"/>
  <c r="G27" i="20"/>
  <c r="G20" i="20"/>
  <c r="H20" i="20"/>
  <c r="G5" i="20"/>
  <c r="H5" i="20"/>
  <c r="G36" i="20"/>
  <c r="H36" i="20"/>
  <c r="G8" i="20"/>
  <c r="H8" i="20"/>
  <c r="G42" i="20"/>
  <c r="H42" i="20"/>
  <c r="G43" i="20"/>
  <c r="H43" i="20"/>
  <c r="G9" i="20"/>
  <c r="H9" i="20"/>
  <c r="G21" i="20"/>
  <c r="H21" i="20"/>
  <c r="G37" i="20"/>
  <c r="H37" i="20"/>
  <c r="G41" i="20"/>
  <c r="H41" i="20"/>
  <c r="G2" i="20"/>
  <c r="G25" i="20"/>
  <c r="H25" i="20"/>
  <c r="G44" i="20"/>
  <c r="H44" i="20"/>
  <c r="G24" i="20"/>
  <c r="H24" i="20"/>
  <c r="G23" i="20"/>
  <c r="H23" i="20"/>
  <c r="G40" i="20"/>
  <c r="G11" i="20"/>
  <c r="H11" i="20"/>
  <c r="G39" i="20"/>
  <c r="H40" i="20"/>
  <c r="G38" i="20"/>
  <c r="H38" i="20"/>
  <c r="G45" i="20"/>
  <c r="H45" i="20"/>
  <c r="G7" i="20"/>
  <c r="H7" i="20"/>
  <c r="G6" i="20"/>
  <c r="H6" i="20"/>
  <c r="G16" i="20"/>
  <c r="G10" i="20"/>
  <c r="H10" i="20"/>
  <c r="G22" i="20"/>
  <c r="H22" i="20"/>
  <c r="G14" i="20"/>
  <c r="H14" i="20"/>
  <c r="G26" i="20"/>
  <c r="H27" i="20"/>
  <c r="G13" i="20"/>
  <c r="H13" i="20"/>
  <c r="G29" i="20"/>
  <c r="G35" i="20"/>
  <c r="G28" i="20"/>
  <c r="H31" i="20"/>
  <c r="G34" i="20"/>
  <c r="G4" i="20"/>
  <c r="H4" i="20"/>
  <c r="G33" i="20"/>
  <c r="G15" i="20"/>
  <c r="H19" i="20"/>
  <c r="G32" i="20"/>
  <c r="H35" i="20"/>
  <c r="H51" i="17"/>
  <c r="I45" i="19"/>
  <c r="I41" i="19"/>
  <c r="I39" i="19"/>
  <c r="I37" i="19"/>
  <c r="I32" i="19"/>
  <c r="I29" i="19"/>
  <c r="I19" i="19"/>
  <c r="I12" i="19"/>
  <c r="I10" i="19"/>
  <c r="I6" i="19"/>
  <c r="G10" i="19"/>
  <c r="G19" i="19"/>
  <c r="G29" i="19"/>
  <c r="G18" i="19"/>
  <c r="G9" i="19"/>
  <c r="G28" i="19"/>
  <c r="G27" i="19"/>
  <c r="G8" i="19"/>
  <c r="G32" i="19"/>
  <c r="G31" i="19"/>
  <c r="G30" i="19"/>
  <c r="G17" i="19"/>
  <c r="G26" i="19"/>
  <c r="G37" i="19"/>
  <c r="G36" i="19"/>
  <c r="G35" i="19"/>
  <c r="G34" i="19"/>
  <c r="G16" i="19"/>
  <c r="G6" i="19"/>
  <c r="G5" i="19"/>
  <c r="G41" i="19"/>
  <c r="G45" i="19"/>
  <c r="G40" i="19"/>
  <c r="G4" i="19"/>
  <c r="G3" i="19"/>
  <c r="G2" i="19"/>
  <c r="G44" i="19"/>
  <c r="G43" i="19"/>
  <c r="G39" i="19"/>
  <c r="G33" i="19"/>
  <c r="G25" i="19"/>
  <c r="G42" i="19"/>
  <c r="G38" i="19"/>
  <c r="G15" i="19"/>
  <c r="G7" i="19"/>
  <c r="G12" i="19"/>
  <c r="G14" i="19"/>
  <c r="G24" i="19"/>
  <c r="G13" i="19"/>
  <c r="G23" i="19"/>
  <c r="G11" i="19"/>
  <c r="G22" i="19"/>
  <c r="G21" i="19"/>
  <c r="G20" i="19"/>
  <c r="G13" i="14"/>
  <c r="J50" i="17"/>
  <c r="J42" i="17"/>
  <c r="J27" i="17"/>
  <c r="J12" i="17"/>
  <c r="J8" i="17"/>
  <c r="H7" i="17"/>
  <c r="H41" i="17"/>
  <c r="H26" i="17"/>
  <c r="H40" i="17"/>
  <c r="H25" i="17"/>
  <c r="H24" i="17"/>
  <c r="H23" i="17"/>
  <c r="H39" i="17"/>
  <c r="H22" i="17"/>
  <c r="H6" i="17"/>
  <c r="H38" i="17"/>
  <c r="H11" i="17"/>
  <c r="H49" i="17"/>
  <c r="H48" i="17"/>
  <c r="H10" i="17"/>
  <c r="H21" i="17"/>
  <c r="H37" i="17"/>
  <c r="H47" i="17"/>
  <c r="H5" i="17"/>
  <c r="H36" i="17"/>
  <c r="H46" i="17"/>
  <c r="H20" i="17"/>
  <c r="H19" i="17"/>
  <c r="H45" i="17"/>
  <c r="H18" i="17"/>
  <c r="H44" i="17"/>
  <c r="H35" i="17"/>
  <c r="H43" i="17"/>
  <c r="H4" i="17"/>
  <c r="H3" i="17"/>
  <c r="H17" i="17"/>
  <c r="H9" i="17"/>
  <c r="H16" i="17"/>
  <c r="H15" i="17"/>
  <c r="H34" i="17"/>
  <c r="H14" i="17"/>
  <c r="H33" i="17"/>
  <c r="H32" i="17"/>
  <c r="H31" i="17"/>
  <c r="H30" i="17"/>
  <c r="H2" i="17"/>
  <c r="H29" i="17"/>
  <c r="H13" i="17"/>
  <c r="H28" i="17"/>
  <c r="G28" i="14"/>
  <c r="G24" i="16"/>
  <c r="G25" i="16"/>
  <c r="I26" i="16"/>
  <c r="G43" i="14"/>
  <c r="G44" i="14"/>
  <c r="G45" i="14"/>
  <c r="G42" i="14"/>
  <c r="G47" i="16"/>
  <c r="G31" i="16"/>
  <c r="G8" i="16"/>
  <c r="G9" i="16"/>
  <c r="G55" i="16"/>
  <c r="G54" i="16"/>
  <c r="G35" i="16"/>
  <c r="G36" i="16"/>
  <c r="G51" i="16"/>
  <c r="G17" i="16"/>
  <c r="G18" i="16"/>
  <c r="G39" i="16"/>
  <c r="G40" i="16"/>
  <c r="G27" i="16"/>
  <c r="G59" i="16"/>
  <c r="G60" i="16"/>
  <c r="G28" i="16"/>
  <c r="G29" i="16"/>
  <c r="G3" i="16"/>
  <c r="G11" i="16"/>
  <c r="G12" i="16"/>
  <c r="G13" i="16"/>
  <c r="G14" i="16"/>
  <c r="G15" i="16"/>
  <c r="G52" i="16"/>
  <c r="G37" i="16"/>
  <c r="G56" i="16"/>
  <c r="G20" i="16"/>
  <c r="G21" i="16"/>
  <c r="G22" i="16"/>
  <c r="G57" i="16"/>
  <c r="G32" i="16"/>
  <c r="G33" i="16"/>
  <c r="G48" i="16"/>
  <c r="G6" i="16"/>
  <c r="G49" i="16"/>
  <c r="G42" i="16"/>
  <c r="G43" i="16"/>
  <c r="G44" i="16"/>
  <c r="G45" i="16"/>
  <c r="G5" i="16"/>
  <c r="I7" i="16"/>
  <c r="I4" i="16"/>
  <c r="I10" i="16"/>
  <c r="I16" i="16"/>
  <c r="I19" i="16"/>
  <c r="I23" i="16"/>
  <c r="I30" i="16"/>
  <c r="I34" i="16"/>
  <c r="I38" i="16"/>
  <c r="I41" i="16"/>
  <c r="I46" i="16"/>
  <c r="I50" i="16"/>
  <c r="I53" i="16"/>
  <c r="I58" i="16"/>
  <c r="I61" i="16"/>
  <c r="I63" i="16"/>
  <c r="G2" i="14"/>
  <c r="G3" i="14"/>
  <c r="G4" i="14"/>
  <c r="G5" i="14"/>
  <c r="G6" i="14"/>
  <c r="G7" i="14"/>
  <c r="G8" i="14"/>
  <c r="G9" i="14"/>
  <c r="G10" i="14"/>
  <c r="G11" i="14"/>
  <c r="G12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62" i="21"/>
  <c r="H4" i="21"/>
  <c r="H63" i="21"/>
  <c r="G47" i="20"/>
  <c r="H2" i="20"/>
  <c r="H47" i="19"/>
  <c r="H47" i="14"/>
  <c r="G62" i="16"/>
</calcChain>
</file>

<file path=xl/sharedStrings.xml><?xml version="1.0" encoding="utf-8"?>
<sst xmlns="http://schemas.openxmlformats.org/spreadsheetml/2006/main" count="877" uniqueCount="60">
  <si>
    <t>Region</t>
  </si>
  <si>
    <t>Desk</t>
  </si>
  <si>
    <t>Central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</si>
  <si>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</si>
  <si>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</si>
  <si>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</si>
  <si>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</si>
  <si>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</si>
  <si>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</si>
  <si>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</si>
  <si>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Luis</t>
  </si>
  <si>
    <t>Alexander</t>
  </si>
  <si>
    <t>Shelli</t>
  </si>
  <si>
    <t>Sigal</t>
  </si>
  <si>
    <t>Karen</t>
  </si>
  <si>
    <t>John</t>
  </si>
  <si>
    <t>Michael</t>
  </si>
  <si>
    <t>Eastern</t>
  </si>
  <si>
    <t>Product Name</t>
  </si>
  <si>
    <t>Unit sold</t>
  </si>
  <si>
    <t>Revenue</t>
  </si>
  <si>
    <t>Salesperson</t>
  </si>
  <si>
    <t>Order Date</t>
  </si>
  <si>
    <t>Greater Accra</t>
  </si>
  <si>
    <t>Ashanti</t>
  </si>
  <si>
    <t>Western</t>
  </si>
  <si>
    <t>Volta</t>
  </si>
  <si>
    <t>Northern</t>
  </si>
  <si>
    <t>Oti</t>
  </si>
  <si>
    <t>Western North</t>
  </si>
  <si>
    <t>Bono</t>
  </si>
  <si>
    <t>TOTAL</t>
  </si>
  <si>
    <t>Micheal</t>
  </si>
  <si>
    <t>Johnny</t>
  </si>
  <si>
    <t>Oliver</t>
  </si>
  <si>
    <t>Thomas</t>
  </si>
  <si>
    <t>Kate</t>
  </si>
  <si>
    <t>Adom</t>
  </si>
  <si>
    <t>Janet</t>
  </si>
  <si>
    <t>Pius</t>
  </si>
  <si>
    <t>T.R PER SALESPERSON</t>
  </si>
  <si>
    <t>Unit price</t>
  </si>
  <si>
    <t>Position</t>
  </si>
  <si>
    <t>T.R per Region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</si>
  <si>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</si>
  <si>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</si>
  <si>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</si>
  <si>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</si>
  <si>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</si>
  <si>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</si>
  <si>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</si>
  <si>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</si>
  <si>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</si>
  <si>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</si>
  <si>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T.R per Product</t>
  </si>
  <si>
    <t>Sum of T.R per Product</t>
  </si>
  <si>
    <t>Row Labels</t>
  </si>
  <si>
    <t>Grand Total</t>
  </si>
  <si>
    <t>Column Labels</t>
  </si>
  <si>
    <t>Average Units sold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</si>
</sst>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43" fontId="4" fillId="0" borderId="1" xfId="1" applyFont="1" applyBorder="1" applyAlignment="1">
      <alignment horizontal="left" vertical="center"/>
    </xf>
    <xf numFmtId="0" fontId="0" fillId="0" borderId="1" xfId="0" applyBorder="1"/>
    <xf numFmtId="43" fontId="0" fillId="0" borderId="1" xfId="0" applyNumberFormat="1" applyBorder="1"/>
    <xf numFmtId="16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center"/>
    </xf>
    <xf numFmtId="43" fontId="4" fillId="4" borderId="1" xfId="1" applyFont="1" applyFill="1" applyBorder="1" applyAlignment="1">
      <alignment horizontal="left" vertical="center"/>
    </xf>
    <xf numFmtId="0" fontId="0" fillId="4" borderId="1" xfId="0" applyFill="1" applyBorder="1"/>
    <xf numFmtId="43" fontId="0" fillId="4" borderId="1" xfId="0" applyNumberFormat="1" applyFill="1" applyBorder="1"/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3" fontId="7" fillId="3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6" borderId="1" xfId="0" applyFill="1" applyBorder="1"/>
    <xf numFmtId="43" fontId="0" fillId="0" borderId="0" xfId="0" applyNumberFormat="1" applyAlignment="1">
      <alignment horizontal="center"/>
    </xf>
    <xf numFmtId="164" fontId="4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3" fontId="7" fillId="0" borderId="1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0" fillId="0" borderId="1" xfId="0" applyNumberFormat="1" applyBorder="1" applyAlignment="1">
      <alignment horizontal="center"/>
    </xf>
    <xf numFmtId="43" fontId="7" fillId="5" borderId="1" xfId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5" borderId="1" xfId="0" applyFill="1" applyBorder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REVENUE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Chart'!$I$1</c:f>
              <c:strCache>
                <c:ptCount val="1"/>
                <c:pt idx="0">
                  <c:v>T.R per Region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'Bar Chart'!$B$2:$B$47</c15:sqref>
                  </c15:fullRef>
                </c:ext>
              </c:extLst>
              <c:f>('Bar Chart'!$B$6,'Bar Chart'!$B$10,'Bar Chart'!$B$12,'Bar Chart'!$B$19,'Bar Chart'!$B$29,'Bar Chart'!$B$32,'Bar Chart'!$B$37,'Bar Chart'!$B$39,'Bar Chart'!$B$41,'Bar Chart'!$B$45)</c:f>
              <c:strCache>
                <c:ptCount val="10"/>
                <c:pt idx="0">
                  <c:v>Ashanti</c:v>
                </c:pt>
                <c:pt idx="1">
                  <c:v>Bono</c:v>
                </c:pt>
                <c:pt idx="2">
                  <c:v>Central</c:v>
                </c:pt>
                <c:pt idx="3">
                  <c:v>Eastern</c:v>
                </c:pt>
                <c:pt idx="4">
                  <c:v>Greater Accra</c:v>
                </c:pt>
                <c:pt idx="5">
                  <c:v>Northern</c:v>
                </c:pt>
                <c:pt idx="6">
                  <c:v>Oti</c:v>
                </c:pt>
                <c:pt idx="7">
                  <c:v>Volta</c:v>
                </c:pt>
                <c:pt idx="8">
                  <c:v>Western</c:v>
                </c:pt>
                <c:pt idx="9">
                  <c:v>Western North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'Bar Chart'!$I$2:$I$47</c15:sqref>
                  </c15:fullRef>
                </c:ext>
              </c:extLst>
              <c:f>('Bar Chart'!$I$6,'Bar Chart'!$I$10,'Bar Chart'!$I$12,'Bar Chart'!$I$19,'Bar Chart'!$I$29,'Bar Chart'!$I$32,'Bar Chart'!$I$37,'Bar Chart'!$I$39,'Bar Chart'!$I$41,'Bar Chart'!$I$45)</c:f>
              <c:numCache>
                <c:formatCode>General</c:formatCode>
                <c:ptCount val="10"/>
                <c:pt idx="0" formatCode="_(* #,##0.00_);_(* \(#,##0.00\);_(* &quot;-&quot;??_);_(@_)">
                  <c:v>116586</c:v>
                </c:pt>
                <c:pt idx="1" formatCode="_(* #,##0.00_);_(* \(#,##0.00\);_(* &quot;-&quot;??_);_(@_)">
                  <c:v>88587</c:v>
                </c:pt>
                <c:pt idx="2" formatCode="_(* #,##0.00_);_(* \(#,##0.00\);_(* &quot;-&quot;??_);_(@_)">
                  <c:v>36075</c:v>
                </c:pt>
                <c:pt idx="3" formatCode="_(* #,##0.00_);_(* \(#,##0.00\);_(* &quot;-&quot;??_);_(@_)">
                  <c:v>285610</c:v>
                </c:pt>
                <c:pt idx="4" formatCode="_(* #,##0.00_);_(* \(#,##0.00\);_(* &quot;-&quot;??_);_(@_)">
                  <c:v>451355.5</c:v>
                </c:pt>
                <c:pt idx="5" formatCode="_(* #,##0.00_);_(* \(#,##0.00\);_(* &quot;-&quot;??_);_(@_)">
                  <c:v>53986</c:v>
                </c:pt>
                <c:pt idx="6" formatCode="_(* #,##0.00_);_(* \(#,##0.00\);_(* &quot;-&quot;??_);_(@_)">
                  <c:v>129346</c:v>
                </c:pt>
                <c:pt idx="7" formatCode="_(* #,##0.00_);_(* \(#,##0.00\);_(* &quot;-&quot;??_);_(@_)">
                  <c:v>54900</c:v>
                </c:pt>
                <c:pt idx="8" formatCode="_(* #,##0.00_);_(* \(#,##0.00\);_(* &quot;-&quot;??_);_(@_)">
                  <c:v>4925</c:v>
                </c:pt>
                <c:pt idx="9" formatCode="_(* #,##0.00_);_(* \(#,##0.00\);_(* &quot;-&quot;??_);_(@_)">
                  <c:v>57116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8-4812-B3A4-9E69EB037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03780960"/>
        <c:axId val="103781920"/>
      </c:barChart>
      <c:catAx>
        <c:axId val="10378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1920"/>
        <c:crosses val="autoZero"/>
        <c:auto val="1"/>
        <c:lblAlgn val="ctr"/>
        <c:lblOffset val="100"/>
        <c:noMultiLvlLbl val="0"/>
      </c:catAx>
      <c:valAx>
        <c:axId val="10378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</xdr:row>
      <xdr:rowOff>142875</xdr:rowOff>
    </xdr:from>
    <xdr:to>
      <xdr:col>18</xdr:col>
      <xdr:colOff>219075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C0998-6DF4-8A56-6B2E-DB9D1F3CF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69.820330439812" createdVersion="8" refreshedVersion="8" minRefreshableVersion="3" recordCount="44" xr:uid="{684C238C-F735-46C5-B624-544304A2C400}">
  <cacheSource type="worksheet">
    <worksheetSource ref="A1:H45" sheet="Pivot Table"/>
  </cacheSource>
  <cacheFields count="8">
    <cacheField name="Order Date" numFmtId="164">
      <sharedItems containsSemiMixedTypes="0" containsNonDate="0" containsDate="1" containsString="0" minDate="2018-01-06T00:00:00" maxDate="2020-01-08T00:00:00"/>
    </cacheField>
    <cacheField name="Region" numFmtId="0">
      <sharedItems count="10">
        <s v="Ashanti"/>
        <s v="Bono"/>
        <s v="Central"/>
        <s v="Northern"/>
        <s v="Oti"/>
        <s v="Volta"/>
        <s v="Eastern"/>
        <s v="Western North"/>
        <s v="Greater Accra"/>
        <s v="Western"/>
      </sharedItems>
    </cacheField>
    <cacheField name="Salesperson" numFmtId="0">
      <sharedItems/>
    </cacheField>
    <cacheField name="Product Name" numFmtId="0">
      <sharedItems count="5">
        <s v="Cell Phone"/>
        <s v="Desk"/>
        <s v="Home Theater"/>
        <s v="Television"/>
        <s v="Video Games"/>
      </sharedItems>
    </cacheField>
    <cacheField name="Unit sold" numFmtId="0">
      <sharedItems containsSemiMixedTypes="0" containsString="0" containsNumber="1" containsInteger="1" minValue="2" maxValue="96"/>
    </cacheField>
    <cacheField name="Unit_price" numFmtId="43">
      <sharedItems containsSemiMixedTypes="0" containsString="0" containsNumber="1" minValue="58.5" maxValue="1198"/>
    </cacheField>
    <cacheField name="Revenue" numFmtId="43">
      <sharedItems containsSemiMixedTypes="0" containsString="0" containsNumber="1" minValue="250" maxValue="113810"/>
    </cacheField>
    <cacheField name="T.R per Product" numFmtId="0">
      <sharedItems containsString="0" containsBlank="1" containsNumber="1" minValue="250" maxValue="3366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19-03-07T00:00:00"/>
    <x v="0"/>
    <s v="Kate"/>
    <x v="0"/>
    <n v="15"/>
    <n v="225"/>
    <n v="3375"/>
    <n v="3375"/>
  </r>
  <r>
    <d v="2020-01-07T00:00:00"/>
    <x v="1"/>
    <s v="Pius"/>
    <x v="0"/>
    <n v="35"/>
    <n v="225"/>
    <n v="7875"/>
    <n v="7875"/>
  </r>
  <r>
    <d v="2018-02-26T00:00:00"/>
    <x v="2"/>
    <s v="David"/>
    <x v="0"/>
    <n v="27"/>
    <n v="225"/>
    <n v="6075"/>
    <n v="6075"/>
  </r>
  <r>
    <d v="2019-08-07T00:00:00"/>
    <x v="3"/>
    <s v="Johnny"/>
    <x v="0"/>
    <n v="76"/>
    <n v="225"/>
    <n v="17100"/>
    <n v="17100"/>
  </r>
  <r>
    <d v="2018-09-01T00:00:00"/>
    <x v="4"/>
    <s v="Janet"/>
    <x v="0"/>
    <n v="96"/>
    <n v="225"/>
    <n v="21600"/>
    <n v="21600"/>
  </r>
  <r>
    <d v="2018-09-18T00:00:00"/>
    <x v="5"/>
    <s v="Karen"/>
    <x v="0"/>
    <n v="64"/>
    <n v="225"/>
    <n v="14400"/>
    <n v="14400"/>
  </r>
  <r>
    <d v="2019-07-04T00:00:00"/>
    <x v="6"/>
    <s v="Steven"/>
    <x v="1"/>
    <n v="3"/>
    <n v="125"/>
    <n v="375"/>
    <n v="375"/>
  </r>
  <r>
    <d v="2019-05-14T00:00:00"/>
    <x v="4"/>
    <s v="Janet"/>
    <x v="1"/>
    <n v="5"/>
    <n v="125"/>
    <n v="625"/>
    <n v="625"/>
  </r>
  <r>
    <d v="2018-07-29T00:00:00"/>
    <x v="7"/>
    <s v="John"/>
    <x v="1"/>
    <n v="2"/>
    <n v="125"/>
    <n v="250"/>
    <n v="250"/>
  </r>
  <r>
    <d v="2018-11-25T00:00:00"/>
    <x v="0"/>
    <s v="Kate"/>
    <x v="2"/>
    <n v="46"/>
    <n v="500"/>
    <n v="23000"/>
    <n v="23000"/>
  </r>
  <r>
    <d v="2019-10-31T00:00:00"/>
    <x v="1"/>
    <s v="Pius"/>
    <x v="2"/>
    <n v="56"/>
    <n v="500"/>
    <n v="28000"/>
    <n v="28000"/>
  </r>
  <r>
    <d v="2018-05-22T00:00:00"/>
    <x v="2"/>
    <s v="David"/>
    <x v="2"/>
    <n v="60"/>
    <n v="500"/>
    <n v="30000"/>
    <n v="30000"/>
  </r>
  <r>
    <d v="2018-06-25T00:00:00"/>
    <x v="6"/>
    <s v="Michael"/>
    <x v="2"/>
    <n v="60"/>
    <n v="500"/>
    <n v="30000"/>
    <n v="30000"/>
  </r>
  <r>
    <d v="2018-01-23T00:00:00"/>
    <x v="8"/>
    <s v="Shelli"/>
    <x v="2"/>
    <n v="50"/>
    <n v="500"/>
    <n v="25000"/>
    <m/>
  </r>
  <r>
    <d v="2018-08-15T00:00:00"/>
    <x v="8"/>
    <s v="Shelli"/>
    <x v="2"/>
    <n v="28"/>
    <n v="500"/>
    <n v="14000"/>
    <m/>
  </r>
  <r>
    <d v="2019-09-27T00:00:00"/>
    <x v="8"/>
    <s v="Luis"/>
    <x v="2"/>
    <n v="11"/>
    <n v="500"/>
    <n v="5500"/>
    <m/>
  </r>
  <r>
    <d v="2019-10-14T00:00:00"/>
    <x v="8"/>
    <s v="Luis"/>
    <x v="2"/>
    <n v="94"/>
    <n v="500"/>
    <n v="47000"/>
    <m/>
  </r>
  <r>
    <d v="2019-12-04T00:00:00"/>
    <x v="8"/>
    <s v="Shelli"/>
    <x v="2"/>
    <n v="40"/>
    <n v="500"/>
    <n v="20000"/>
    <n v="111500"/>
  </r>
  <r>
    <d v="2019-08-24T00:00:00"/>
    <x v="3"/>
    <s v="Johnny"/>
    <x v="2"/>
    <n v="57"/>
    <n v="500"/>
    <n v="28500"/>
    <n v="28500"/>
  </r>
  <r>
    <d v="2019-04-27T00:00:00"/>
    <x v="4"/>
    <s v="Janet"/>
    <x v="2"/>
    <n v="80"/>
    <n v="500"/>
    <n v="40000"/>
    <n v="40000"/>
  </r>
  <r>
    <d v="2018-07-12T00:00:00"/>
    <x v="5"/>
    <s v="Karen"/>
    <x v="2"/>
    <n v="81"/>
    <n v="500"/>
    <n v="40500"/>
    <n v="40500"/>
  </r>
  <r>
    <d v="2018-12-29T00:00:00"/>
    <x v="9"/>
    <s v="Adom"/>
    <x v="2"/>
    <n v="4"/>
    <n v="500"/>
    <n v="2000"/>
    <n v="2000"/>
  </r>
  <r>
    <d v="2019-01-15T00:00:00"/>
    <x v="7"/>
    <s v="Oliver"/>
    <x v="2"/>
    <n v="28"/>
    <n v="500"/>
    <n v="14000"/>
    <n v="14000"/>
  </r>
  <r>
    <d v="2019-02-18T00:00:00"/>
    <x v="0"/>
    <s v="Thomas"/>
    <x v="3"/>
    <n v="67"/>
    <n v="1198"/>
    <n v="80266"/>
    <n v="80266"/>
  </r>
  <r>
    <d v="2018-06-08T00:00:00"/>
    <x v="1"/>
    <s v="Pius"/>
    <x v="3"/>
    <n v="30"/>
    <n v="1198"/>
    <n v="35940"/>
    <m/>
  </r>
  <r>
    <d v="2019-09-10T00:00:00"/>
    <x v="1"/>
    <s v="Pius"/>
    <x v="3"/>
    <n v="14"/>
    <n v="1198"/>
    <n v="16772"/>
    <n v="52712"/>
  </r>
  <r>
    <d v="2018-04-01T00:00:00"/>
    <x v="6"/>
    <s v="Steven"/>
    <x v="3"/>
    <n v="75"/>
    <n v="1198"/>
    <n v="89850"/>
    <m/>
  </r>
  <r>
    <d v="2018-05-05T00:00:00"/>
    <x v="6"/>
    <s v="Michael"/>
    <x v="3"/>
    <n v="32"/>
    <n v="1198"/>
    <n v="38336"/>
    <m/>
  </r>
  <r>
    <d v="2019-11-17T00:00:00"/>
    <x v="6"/>
    <s v="Steven"/>
    <x v="3"/>
    <n v="14"/>
    <n v="1198"/>
    <n v="16772"/>
    <m/>
  </r>
  <r>
    <d v="2019-12-21T00:00:00"/>
    <x v="6"/>
    <s v="Steven"/>
    <x v="3"/>
    <n v="90"/>
    <n v="1198"/>
    <n v="107820"/>
    <n v="252778"/>
  </r>
  <r>
    <d v="2018-01-06T00:00:00"/>
    <x v="8"/>
    <s v="Alexander"/>
    <x v="3"/>
    <n v="95"/>
    <n v="1198"/>
    <n v="113810"/>
    <m/>
  </r>
  <r>
    <d v="2018-02-09T00:00:00"/>
    <x v="8"/>
    <s v="Luis"/>
    <x v="3"/>
    <n v="36"/>
    <n v="1198"/>
    <n v="43128"/>
    <m/>
  </r>
  <r>
    <d v="2018-03-15T00:00:00"/>
    <x v="8"/>
    <s v="Alexander"/>
    <x v="3"/>
    <n v="60"/>
    <n v="1198"/>
    <n v="71880"/>
    <m/>
  </r>
  <r>
    <d v="2018-04-18T00:00:00"/>
    <x v="8"/>
    <s v="Sigal"/>
    <x v="3"/>
    <n v="90"/>
    <n v="1198"/>
    <n v="107820"/>
    <n v="336638"/>
  </r>
  <r>
    <d v="2019-07-21T00:00:00"/>
    <x v="3"/>
    <s v="Johnny"/>
    <x v="3"/>
    <n v="7"/>
    <n v="1198"/>
    <n v="8386"/>
    <n v="8386"/>
  </r>
  <r>
    <d v="2019-04-10T00:00:00"/>
    <x v="4"/>
    <s v="Janet"/>
    <x v="3"/>
    <n v="53"/>
    <n v="1198"/>
    <n v="63494"/>
    <n v="63494"/>
  </r>
  <r>
    <d v="2018-10-22T00:00:00"/>
    <x v="7"/>
    <s v="John"/>
    <x v="3"/>
    <n v="35"/>
    <n v="1198"/>
    <n v="41930"/>
    <n v="41930"/>
  </r>
  <r>
    <d v="2018-11-08T00:00:00"/>
    <x v="0"/>
    <s v="Kate"/>
    <x v="4"/>
    <n v="74"/>
    <n v="58.5"/>
    <n v="4329"/>
    <m/>
  </r>
  <r>
    <d v="2018-12-12T00:00:00"/>
    <x v="0"/>
    <s v="Thomas"/>
    <x v="4"/>
    <n v="96"/>
    <n v="58.5"/>
    <n v="5616"/>
    <n v="9945"/>
  </r>
  <r>
    <d v="2019-03-24T00:00:00"/>
    <x v="6"/>
    <s v="Micheal"/>
    <x v="4"/>
    <n v="42"/>
    <n v="58.5"/>
    <n v="2457"/>
    <n v="2457"/>
  </r>
  <r>
    <d v="2019-06-17T00:00:00"/>
    <x v="8"/>
    <s v="Sigal"/>
    <x v="4"/>
    <n v="55"/>
    <n v="58.5"/>
    <n v="3217.5"/>
    <n v="3217.5"/>
  </r>
  <r>
    <d v="2019-05-31T00:00:00"/>
    <x v="4"/>
    <s v="Janet"/>
    <x v="4"/>
    <n v="62"/>
    <n v="58.5"/>
    <n v="3627"/>
    <n v="3627"/>
  </r>
  <r>
    <d v="2019-02-01T00:00:00"/>
    <x v="9"/>
    <s v="Adom"/>
    <x v="4"/>
    <n v="50"/>
    <n v="58.5"/>
    <n v="2925"/>
    <n v="2925"/>
  </r>
  <r>
    <d v="2018-10-05T00:00:00"/>
    <x v="7"/>
    <s v="Oliver"/>
    <x v="4"/>
    <n v="16"/>
    <n v="58.5"/>
    <n v="936"/>
    <n v="9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3FDFB-D315-4AC9-B622-F92326D6E94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T10" firstHeaderRow="1" firstDataRow="2" firstDataCol="1"/>
  <pivotFields count="8">
    <pivotField numFmtId="164" showAll="0"/>
    <pivotField axis="axisCol" showAll="0">
      <items count="11">
        <item x="0"/>
        <item x="1"/>
        <item x="2"/>
        <item x="6"/>
        <item x="8"/>
        <item x="3"/>
        <item x="4"/>
        <item x="5"/>
        <item x="9"/>
        <item x="7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43" showAll="0"/>
    <pivotField numFmtId="43"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.R per Product" fld="7" baseField="0" baseItem="0"/>
  </dataFields>
  <formats count="10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1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3" type="button" dataOnly="0" labelOnly="1" outline="0" axis="axisRow" fieldPosition="0"/>
    </format>
    <format dxfId="11">
      <pivotArea dataOnly="0" labelOnly="1" fieldPosition="0">
        <references count="1">
          <reference field="3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H9" sqref="H9"/>
    </sheetView>
  </sheetViews>
  <sheetFormatPr defaultRowHeight="15" x14ac:dyDescent="0.25"/>
  <cols>
    <col min="1" max="1" width="10.5703125" style="7" customWidth="1"/>
    <col min="2" max="2" width="14.28515625" style="7" bestFit="1" customWidth="1"/>
    <col min="3" max="3" width="11.7109375" style="7" bestFit="1" customWidth="1"/>
    <col min="4" max="4" width="16.85546875" style="7" customWidth="1"/>
    <col min="5" max="5" width="9.5703125" style="7" customWidth="1"/>
    <col min="6" max="6" width="12.140625" style="7" customWidth="1"/>
    <col min="7" max="7" width="14.5703125" style="7" customWidth="1"/>
    <col min="8" max="8" width="13.28515625" style="7" bestFit="1" customWidth="1"/>
    <col min="9" max="9" width="9.140625" style="7"/>
    <col min="11" max="16384" width="9.140625" style="7"/>
  </cols>
  <sheetData>
    <row r="1" spans="1:8" s="26" customFormat="1" ht="15.75" customHeight="1" x14ac:dyDescent="0.25">
      <c r="A1" s="26" t="s">
        <v>22</v>
      </c>
      <c r="B1" s="26" t="s">
        <v>0</v>
      </c>
      <c r="C1" s="26" t="s">
        <v>21</v>
      </c>
      <c r="D1" s="26" t="s">
        <v>18</v>
      </c>
      <c r="E1" s="26" t="s">
        <v>19</v>
      </c>
      <c r="F1" s="27" t="s">
        <v>6</v>
      </c>
      <c r="G1" s="26" t="s">
        <v>20</v>
      </c>
    </row>
    <row r="2" spans="1:8" s="7" customFormat="1" x14ac:dyDescent="0.25">
      <c r="A2" s="2">
        <v>43106</v>
      </c>
      <c r="B2" s="3" t="s">
        <v>23</v>
      </c>
      <c r="C2" s="4" t="s">
        <v>11</v>
      </c>
      <c r="D2" s="3" t="s">
        <v>3</v>
      </c>
      <c r="E2" s="3">
        <v>95</v>
      </c>
      <c r="F2" s="28">
        <v>1198</v>
      </c>
      <c r="G2" s="29">
        <f t="shared" ref="G2:G42" si="0">E2*F2</f>
        <v>113810</v>
      </c>
      <c r="H2" s="17"/>
    </row>
    <row r="3" spans="1:8" s="7" customFormat="1" x14ac:dyDescent="0.25">
      <c r="A3" s="2">
        <v>43123</v>
      </c>
      <c r="B3" s="3" t="s">
        <v>23</v>
      </c>
      <c r="C3" s="4" t="s">
        <v>12</v>
      </c>
      <c r="D3" s="3" t="s">
        <v>7</v>
      </c>
      <c r="E3" s="3">
        <v>50</v>
      </c>
      <c r="F3" s="28">
        <v>500</v>
      </c>
      <c r="G3" s="29">
        <f t="shared" si="0"/>
        <v>25000</v>
      </c>
      <c r="H3" s="17"/>
    </row>
    <row r="4" spans="1:8" s="7" customFormat="1" x14ac:dyDescent="0.25">
      <c r="A4" s="2">
        <v>43140</v>
      </c>
      <c r="B4" s="3" t="s">
        <v>23</v>
      </c>
      <c r="C4" s="4" t="s">
        <v>10</v>
      </c>
      <c r="D4" s="3" t="s">
        <v>3</v>
      </c>
      <c r="E4" s="3">
        <v>36</v>
      </c>
      <c r="F4" s="28">
        <v>1198</v>
      </c>
      <c r="G4" s="29">
        <f t="shared" si="0"/>
        <v>43128</v>
      </c>
      <c r="H4" s="17"/>
    </row>
    <row r="5" spans="1:8" s="7" customFormat="1" x14ac:dyDescent="0.25">
      <c r="A5" s="2">
        <v>43157</v>
      </c>
      <c r="B5" s="3" t="s">
        <v>2</v>
      </c>
      <c r="C5" s="4" t="s">
        <v>9</v>
      </c>
      <c r="D5" s="3" t="s">
        <v>4</v>
      </c>
      <c r="E5" s="3">
        <v>27</v>
      </c>
      <c r="F5" s="28">
        <v>225</v>
      </c>
      <c r="G5" s="29">
        <f t="shared" si="0"/>
        <v>6075</v>
      </c>
      <c r="H5" s="17"/>
    </row>
    <row r="6" spans="1:8" s="7" customFormat="1" x14ac:dyDescent="0.25">
      <c r="A6" s="2">
        <v>43174</v>
      </c>
      <c r="B6" s="3" t="s">
        <v>23</v>
      </c>
      <c r="C6" s="4" t="s">
        <v>11</v>
      </c>
      <c r="D6" s="3" t="s">
        <v>3</v>
      </c>
      <c r="E6" s="3">
        <v>60</v>
      </c>
      <c r="F6" s="28">
        <v>1198</v>
      </c>
      <c r="G6" s="29">
        <f t="shared" si="0"/>
        <v>71880</v>
      </c>
      <c r="H6" s="17"/>
    </row>
    <row r="7" spans="1:8" s="7" customFormat="1" x14ac:dyDescent="0.25">
      <c r="A7" s="2">
        <v>43191</v>
      </c>
      <c r="B7" s="3" t="s">
        <v>17</v>
      </c>
      <c r="C7" s="4" t="s">
        <v>8</v>
      </c>
      <c r="D7" s="3" t="s">
        <v>3</v>
      </c>
      <c r="E7" s="3">
        <v>75</v>
      </c>
      <c r="F7" s="28">
        <v>1198</v>
      </c>
      <c r="G7" s="29">
        <f t="shared" si="0"/>
        <v>89850</v>
      </c>
      <c r="H7" s="17"/>
    </row>
    <row r="8" spans="1:8" s="7" customFormat="1" x14ac:dyDescent="0.25">
      <c r="A8" s="2">
        <v>43208</v>
      </c>
      <c r="B8" s="3" t="s">
        <v>23</v>
      </c>
      <c r="C8" s="4" t="s">
        <v>13</v>
      </c>
      <c r="D8" s="3" t="s">
        <v>3</v>
      </c>
      <c r="E8" s="3">
        <v>90</v>
      </c>
      <c r="F8" s="28">
        <v>1198</v>
      </c>
      <c r="G8" s="29">
        <f t="shared" si="0"/>
        <v>107820</v>
      </c>
      <c r="H8" s="17"/>
    </row>
    <row r="9" spans="1:8" s="7" customFormat="1" x14ac:dyDescent="0.25">
      <c r="A9" s="2">
        <v>43225</v>
      </c>
      <c r="B9" s="3" t="s">
        <v>17</v>
      </c>
      <c r="C9" s="4" t="s">
        <v>16</v>
      </c>
      <c r="D9" s="3" t="s">
        <v>3</v>
      </c>
      <c r="E9" s="3">
        <v>32</v>
      </c>
      <c r="F9" s="28">
        <v>1198</v>
      </c>
      <c r="G9" s="29">
        <f t="shared" si="0"/>
        <v>38336</v>
      </c>
      <c r="H9" s="17"/>
    </row>
    <row r="10" spans="1:8" s="7" customFormat="1" x14ac:dyDescent="0.25">
      <c r="A10" s="2">
        <v>43242</v>
      </c>
      <c r="B10" s="3" t="s">
        <v>2</v>
      </c>
      <c r="C10" s="4" t="s">
        <v>9</v>
      </c>
      <c r="D10" s="3" t="s">
        <v>7</v>
      </c>
      <c r="E10" s="3">
        <v>60</v>
      </c>
      <c r="F10" s="28">
        <v>500</v>
      </c>
      <c r="G10" s="29">
        <f t="shared" si="0"/>
        <v>30000</v>
      </c>
      <c r="H10" s="17"/>
    </row>
    <row r="11" spans="1:8" s="7" customFormat="1" x14ac:dyDescent="0.25">
      <c r="A11" s="2">
        <v>43259</v>
      </c>
      <c r="B11" s="3" t="s">
        <v>30</v>
      </c>
      <c r="C11" s="4" t="s">
        <v>39</v>
      </c>
      <c r="D11" s="3" t="s">
        <v>3</v>
      </c>
      <c r="E11" s="3">
        <v>30</v>
      </c>
      <c r="F11" s="28">
        <v>1198</v>
      </c>
      <c r="G11" s="29">
        <f t="shared" si="0"/>
        <v>35940</v>
      </c>
      <c r="H11" s="17"/>
    </row>
    <row r="12" spans="1:8" s="7" customFormat="1" x14ac:dyDescent="0.25">
      <c r="A12" s="2">
        <v>43276</v>
      </c>
      <c r="B12" s="3" t="s">
        <v>17</v>
      </c>
      <c r="C12" s="4" t="s">
        <v>16</v>
      </c>
      <c r="D12" s="3" t="s">
        <v>7</v>
      </c>
      <c r="E12" s="3">
        <v>60</v>
      </c>
      <c r="F12" s="28">
        <v>500</v>
      </c>
      <c r="G12" s="29">
        <f t="shared" si="0"/>
        <v>30000</v>
      </c>
      <c r="H12" s="17"/>
    </row>
    <row r="13" spans="1:8" s="7" customFormat="1" x14ac:dyDescent="0.25">
      <c r="A13" s="2">
        <v>43293</v>
      </c>
      <c r="B13" s="3" t="s">
        <v>26</v>
      </c>
      <c r="C13" s="4" t="s">
        <v>14</v>
      </c>
      <c r="D13" s="3" t="s">
        <v>7</v>
      </c>
      <c r="E13" s="3">
        <v>81</v>
      </c>
      <c r="F13" s="28">
        <v>500</v>
      </c>
      <c r="G13" s="29">
        <f t="shared" si="0"/>
        <v>40500</v>
      </c>
      <c r="H13" s="17"/>
    </row>
    <row r="14" spans="1:8" s="7" customFormat="1" x14ac:dyDescent="0.25">
      <c r="A14" s="2">
        <v>43310</v>
      </c>
      <c r="B14" s="3" t="s">
        <v>29</v>
      </c>
      <c r="C14" s="4" t="s">
        <v>15</v>
      </c>
      <c r="D14" s="3" t="s">
        <v>1</v>
      </c>
      <c r="E14" s="3">
        <v>2</v>
      </c>
      <c r="F14" s="28">
        <v>125</v>
      </c>
      <c r="G14" s="29">
        <f t="shared" si="0"/>
        <v>250</v>
      </c>
      <c r="H14" s="17"/>
    </row>
    <row r="15" spans="1:8" s="7" customFormat="1" x14ac:dyDescent="0.25">
      <c r="A15" s="2">
        <v>43327</v>
      </c>
      <c r="B15" s="3" t="s">
        <v>23</v>
      </c>
      <c r="C15" s="4" t="s">
        <v>12</v>
      </c>
      <c r="D15" s="3" t="s">
        <v>7</v>
      </c>
      <c r="E15" s="3">
        <v>28</v>
      </c>
      <c r="F15" s="28">
        <v>500</v>
      </c>
      <c r="G15" s="29">
        <f t="shared" si="0"/>
        <v>14000</v>
      </c>
      <c r="H15" s="17"/>
    </row>
    <row r="16" spans="1:8" s="7" customFormat="1" x14ac:dyDescent="0.25">
      <c r="A16" s="2">
        <v>43344</v>
      </c>
      <c r="B16" s="3" t="s">
        <v>28</v>
      </c>
      <c r="C16" s="4" t="s">
        <v>38</v>
      </c>
      <c r="D16" s="3" t="s">
        <v>4</v>
      </c>
      <c r="E16" s="3">
        <v>96</v>
      </c>
      <c r="F16" s="28">
        <v>225</v>
      </c>
      <c r="G16" s="29">
        <f t="shared" si="0"/>
        <v>21600</v>
      </c>
      <c r="H16" s="17"/>
    </row>
    <row r="17" spans="1:8" s="7" customFormat="1" x14ac:dyDescent="0.25">
      <c r="A17" s="2">
        <v>43361</v>
      </c>
      <c r="B17" s="3" t="s">
        <v>26</v>
      </c>
      <c r="C17" s="4" t="s">
        <v>14</v>
      </c>
      <c r="D17" s="3" t="s">
        <v>4</v>
      </c>
      <c r="E17" s="3">
        <v>64</v>
      </c>
      <c r="F17" s="28">
        <v>225</v>
      </c>
      <c r="G17" s="29">
        <f t="shared" si="0"/>
        <v>14400</v>
      </c>
      <c r="H17" s="17"/>
    </row>
    <row r="18" spans="1:8" s="7" customFormat="1" x14ac:dyDescent="0.25">
      <c r="A18" s="2">
        <v>43378</v>
      </c>
      <c r="B18" s="3" t="s">
        <v>29</v>
      </c>
      <c r="C18" s="4" t="s">
        <v>34</v>
      </c>
      <c r="D18" s="3" t="s">
        <v>5</v>
      </c>
      <c r="E18" s="3">
        <v>16</v>
      </c>
      <c r="F18" s="28">
        <v>58.5</v>
      </c>
      <c r="G18" s="29">
        <f t="shared" si="0"/>
        <v>936</v>
      </c>
      <c r="H18" s="17"/>
    </row>
    <row r="19" spans="1:8" s="7" customFormat="1" x14ac:dyDescent="0.25">
      <c r="A19" s="2">
        <v>43395</v>
      </c>
      <c r="B19" s="3" t="s">
        <v>29</v>
      </c>
      <c r="C19" s="4" t="s">
        <v>15</v>
      </c>
      <c r="D19" s="3" t="s">
        <v>3</v>
      </c>
      <c r="E19" s="3">
        <v>35</v>
      </c>
      <c r="F19" s="28">
        <v>1198</v>
      </c>
      <c r="G19" s="29">
        <f t="shared" si="0"/>
        <v>41930</v>
      </c>
      <c r="H19" s="17"/>
    </row>
    <row r="20" spans="1:8" s="7" customFormat="1" x14ac:dyDescent="0.25">
      <c r="A20" s="2">
        <v>43412</v>
      </c>
      <c r="B20" s="3" t="s">
        <v>24</v>
      </c>
      <c r="C20" s="4" t="s">
        <v>36</v>
      </c>
      <c r="D20" s="3" t="s">
        <v>5</v>
      </c>
      <c r="E20" s="3">
        <v>74</v>
      </c>
      <c r="F20" s="28">
        <v>58.5</v>
      </c>
      <c r="G20" s="29">
        <f t="shared" si="0"/>
        <v>4329</v>
      </c>
      <c r="H20" s="17"/>
    </row>
    <row r="21" spans="1:8" s="7" customFormat="1" x14ac:dyDescent="0.25">
      <c r="A21" s="2">
        <v>43429</v>
      </c>
      <c r="B21" s="3" t="s">
        <v>24</v>
      </c>
      <c r="C21" s="4" t="s">
        <v>36</v>
      </c>
      <c r="D21" s="3" t="s">
        <v>7</v>
      </c>
      <c r="E21" s="3">
        <v>46</v>
      </c>
      <c r="F21" s="28">
        <v>500</v>
      </c>
      <c r="G21" s="29">
        <f t="shared" si="0"/>
        <v>23000</v>
      </c>
      <c r="H21" s="17"/>
    </row>
    <row r="22" spans="1:8" s="7" customFormat="1" x14ac:dyDescent="0.25">
      <c r="A22" s="2">
        <v>43446</v>
      </c>
      <c r="B22" s="3" t="s">
        <v>24</v>
      </c>
      <c r="C22" s="4" t="s">
        <v>35</v>
      </c>
      <c r="D22" s="3" t="s">
        <v>5</v>
      </c>
      <c r="E22" s="3">
        <v>96</v>
      </c>
      <c r="F22" s="28">
        <v>58.5</v>
      </c>
      <c r="G22" s="29">
        <f t="shared" si="0"/>
        <v>5616</v>
      </c>
      <c r="H22" s="17"/>
    </row>
    <row r="23" spans="1:8" s="7" customFormat="1" x14ac:dyDescent="0.25">
      <c r="A23" s="2">
        <v>43463</v>
      </c>
      <c r="B23" s="3" t="s">
        <v>25</v>
      </c>
      <c r="C23" s="4" t="s">
        <v>37</v>
      </c>
      <c r="D23" s="3" t="s">
        <v>7</v>
      </c>
      <c r="E23" s="3">
        <v>4</v>
      </c>
      <c r="F23" s="28">
        <v>500</v>
      </c>
      <c r="G23" s="29">
        <f t="shared" si="0"/>
        <v>2000</v>
      </c>
      <c r="H23" s="17"/>
    </row>
    <row r="24" spans="1:8" s="7" customFormat="1" x14ac:dyDescent="0.25">
      <c r="A24" s="2">
        <v>43480</v>
      </c>
      <c r="B24" s="3" t="s">
        <v>29</v>
      </c>
      <c r="C24" s="4" t="s">
        <v>34</v>
      </c>
      <c r="D24" s="3" t="s">
        <v>7</v>
      </c>
      <c r="E24" s="3">
        <v>28</v>
      </c>
      <c r="F24" s="28">
        <v>500</v>
      </c>
      <c r="G24" s="29">
        <f t="shared" si="0"/>
        <v>14000</v>
      </c>
      <c r="H24" s="17"/>
    </row>
    <row r="25" spans="1:8" s="7" customFormat="1" x14ac:dyDescent="0.25">
      <c r="A25" s="2">
        <v>43497</v>
      </c>
      <c r="B25" s="3" t="s">
        <v>25</v>
      </c>
      <c r="C25" s="4" t="s">
        <v>37</v>
      </c>
      <c r="D25" s="3" t="s">
        <v>5</v>
      </c>
      <c r="E25" s="3">
        <v>50</v>
      </c>
      <c r="F25" s="28">
        <v>58.5</v>
      </c>
      <c r="G25" s="29">
        <f t="shared" si="0"/>
        <v>2925</v>
      </c>
      <c r="H25" s="17"/>
    </row>
    <row r="26" spans="1:8" s="7" customFormat="1" x14ac:dyDescent="0.25">
      <c r="A26" s="2">
        <v>43514</v>
      </c>
      <c r="B26" s="3" t="s">
        <v>24</v>
      </c>
      <c r="C26" s="4" t="s">
        <v>35</v>
      </c>
      <c r="D26" s="3" t="s">
        <v>3</v>
      </c>
      <c r="E26" s="3">
        <v>67</v>
      </c>
      <c r="F26" s="28">
        <v>1198</v>
      </c>
      <c r="G26" s="29">
        <f t="shared" si="0"/>
        <v>80266</v>
      </c>
      <c r="H26" s="17"/>
    </row>
    <row r="27" spans="1:8" s="7" customFormat="1" x14ac:dyDescent="0.25">
      <c r="A27" s="2">
        <v>43531</v>
      </c>
      <c r="B27" s="3" t="s">
        <v>24</v>
      </c>
      <c r="C27" s="4" t="s">
        <v>36</v>
      </c>
      <c r="D27" s="3" t="s">
        <v>4</v>
      </c>
      <c r="E27" s="3">
        <v>15</v>
      </c>
      <c r="F27" s="28">
        <v>225</v>
      </c>
      <c r="G27" s="29">
        <f t="shared" si="0"/>
        <v>3375</v>
      </c>
      <c r="H27" s="17"/>
    </row>
    <row r="28" spans="1:8" s="7" customFormat="1" x14ac:dyDescent="0.25">
      <c r="A28" s="2">
        <v>43548</v>
      </c>
      <c r="B28" s="3" t="s">
        <v>17</v>
      </c>
      <c r="C28" s="4" t="s">
        <v>32</v>
      </c>
      <c r="D28" s="3" t="s">
        <v>5</v>
      </c>
      <c r="E28" s="3">
        <v>42</v>
      </c>
      <c r="F28" s="28">
        <v>58.5</v>
      </c>
      <c r="G28" s="29">
        <f t="shared" si="0"/>
        <v>2457</v>
      </c>
      <c r="H28" s="29"/>
    </row>
    <row r="29" spans="1:8" s="7" customFormat="1" x14ac:dyDescent="0.25">
      <c r="A29" s="2">
        <v>43565</v>
      </c>
      <c r="B29" s="3" t="s">
        <v>28</v>
      </c>
      <c r="C29" s="4" t="s">
        <v>38</v>
      </c>
      <c r="D29" s="3" t="s">
        <v>3</v>
      </c>
      <c r="E29" s="3">
        <v>53</v>
      </c>
      <c r="F29" s="28">
        <v>1198</v>
      </c>
      <c r="G29" s="29">
        <f t="shared" si="0"/>
        <v>63494</v>
      </c>
      <c r="H29" s="17"/>
    </row>
    <row r="30" spans="1:8" s="7" customFormat="1" x14ac:dyDescent="0.25">
      <c r="A30" s="2">
        <v>43582</v>
      </c>
      <c r="B30" s="3" t="s">
        <v>28</v>
      </c>
      <c r="C30" s="4" t="s">
        <v>38</v>
      </c>
      <c r="D30" s="3" t="s">
        <v>7</v>
      </c>
      <c r="E30" s="3">
        <v>80</v>
      </c>
      <c r="F30" s="28">
        <v>500</v>
      </c>
      <c r="G30" s="29">
        <f t="shared" si="0"/>
        <v>40000</v>
      </c>
      <c r="H30" s="17"/>
    </row>
    <row r="31" spans="1:8" s="7" customFormat="1" x14ac:dyDescent="0.25">
      <c r="A31" s="2">
        <v>43599</v>
      </c>
      <c r="B31" s="3" t="s">
        <v>28</v>
      </c>
      <c r="C31" s="4" t="s">
        <v>38</v>
      </c>
      <c r="D31" s="3" t="s">
        <v>1</v>
      </c>
      <c r="E31" s="3">
        <v>5</v>
      </c>
      <c r="F31" s="28">
        <v>125</v>
      </c>
      <c r="G31" s="29">
        <f t="shared" si="0"/>
        <v>625</v>
      </c>
      <c r="H31" s="17"/>
    </row>
    <row r="32" spans="1:8" s="7" customFormat="1" x14ac:dyDescent="0.25">
      <c r="A32" s="2">
        <v>43616</v>
      </c>
      <c r="B32" s="3" t="s">
        <v>28</v>
      </c>
      <c r="C32" s="4" t="s">
        <v>38</v>
      </c>
      <c r="D32" s="3" t="s">
        <v>5</v>
      </c>
      <c r="E32" s="3">
        <v>62</v>
      </c>
      <c r="F32" s="28">
        <v>58.5</v>
      </c>
      <c r="G32" s="29">
        <f t="shared" si="0"/>
        <v>3627</v>
      </c>
      <c r="H32" s="17"/>
    </row>
    <row r="33" spans="1:8" s="7" customFormat="1" x14ac:dyDescent="0.25">
      <c r="A33" s="2">
        <v>43633</v>
      </c>
      <c r="B33" s="3" t="s">
        <v>23</v>
      </c>
      <c r="C33" s="4" t="s">
        <v>13</v>
      </c>
      <c r="D33" s="3" t="s">
        <v>5</v>
      </c>
      <c r="E33" s="3">
        <v>55</v>
      </c>
      <c r="F33" s="28">
        <v>58.5</v>
      </c>
      <c r="G33" s="29">
        <f t="shared" si="0"/>
        <v>3217.5</v>
      </c>
      <c r="H33" s="17"/>
    </row>
    <row r="34" spans="1:8" s="7" customFormat="1" x14ac:dyDescent="0.25">
      <c r="A34" s="2">
        <v>43650</v>
      </c>
      <c r="B34" s="3" t="s">
        <v>17</v>
      </c>
      <c r="C34" s="4" t="s">
        <v>8</v>
      </c>
      <c r="D34" s="3" t="s">
        <v>1</v>
      </c>
      <c r="E34" s="3">
        <v>3</v>
      </c>
      <c r="F34" s="28">
        <v>125</v>
      </c>
      <c r="G34" s="29">
        <f t="shared" si="0"/>
        <v>375</v>
      </c>
      <c r="H34" s="17"/>
    </row>
    <row r="35" spans="1:8" s="7" customFormat="1" x14ac:dyDescent="0.25">
      <c r="A35" s="2">
        <v>43667</v>
      </c>
      <c r="B35" s="3" t="s">
        <v>27</v>
      </c>
      <c r="C35" s="4" t="s">
        <v>33</v>
      </c>
      <c r="D35" s="3" t="s">
        <v>3</v>
      </c>
      <c r="E35" s="3">
        <v>7</v>
      </c>
      <c r="F35" s="28">
        <v>1198</v>
      </c>
      <c r="G35" s="29">
        <f t="shared" si="0"/>
        <v>8386</v>
      </c>
      <c r="H35" s="17"/>
    </row>
    <row r="36" spans="1:8" s="7" customFormat="1" x14ac:dyDescent="0.25">
      <c r="A36" s="2">
        <v>43684</v>
      </c>
      <c r="B36" s="3" t="s">
        <v>27</v>
      </c>
      <c r="C36" s="4" t="s">
        <v>33</v>
      </c>
      <c r="D36" s="3" t="s">
        <v>4</v>
      </c>
      <c r="E36" s="3">
        <v>76</v>
      </c>
      <c r="F36" s="28">
        <v>225</v>
      </c>
      <c r="G36" s="29">
        <f t="shared" si="0"/>
        <v>17100</v>
      </c>
      <c r="H36" s="17"/>
    </row>
    <row r="37" spans="1:8" s="7" customFormat="1" x14ac:dyDescent="0.25">
      <c r="A37" s="2">
        <v>43701</v>
      </c>
      <c r="B37" s="3" t="s">
        <v>27</v>
      </c>
      <c r="C37" s="4" t="s">
        <v>33</v>
      </c>
      <c r="D37" s="3" t="s">
        <v>7</v>
      </c>
      <c r="E37" s="3">
        <v>57</v>
      </c>
      <c r="F37" s="28">
        <v>500</v>
      </c>
      <c r="G37" s="29">
        <f t="shared" si="0"/>
        <v>28500</v>
      </c>
      <c r="H37" s="17"/>
    </row>
    <row r="38" spans="1:8" s="7" customFormat="1" x14ac:dyDescent="0.25">
      <c r="A38" s="2">
        <v>43718</v>
      </c>
      <c r="B38" s="3" t="s">
        <v>30</v>
      </c>
      <c r="C38" s="4" t="s">
        <v>39</v>
      </c>
      <c r="D38" s="3" t="s">
        <v>3</v>
      </c>
      <c r="E38" s="3">
        <v>14</v>
      </c>
      <c r="F38" s="28">
        <v>1198</v>
      </c>
      <c r="G38" s="29">
        <f t="shared" si="0"/>
        <v>16772</v>
      </c>
      <c r="H38" s="17"/>
    </row>
    <row r="39" spans="1:8" s="7" customFormat="1" x14ac:dyDescent="0.25">
      <c r="A39" s="2">
        <v>43735</v>
      </c>
      <c r="B39" s="3" t="s">
        <v>23</v>
      </c>
      <c r="C39" s="4" t="s">
        <v>10</v>
      </c>
      <c r="D39" s="3" t="s">
        <v>7</v>
      </c>
      <c r="E39" s="3">
        <v>11</v>
      </c>
      <c r="F39" s="28">
        <v>500</v>
      </c>
      <c r="G39" s="29">
        <f t="shared" si="0"/>
        <v>5500</v>
      </c>
      <c r="H39" s="17"/>
    </row>
    <row r="40" spans="1:8" s="7" customFormat="1" x14ac:dyDescent="0.25">
      <c r="A40" s="2">
        <v>43752</v>
      </c>
      <c r="B40" s="3" t="s">
        <v>23</v>
      </c>
      <c r="C40" s="4" t="s">
        <v>10</v>
      </c>
      <c r="D40" s="3" t="s">
        <v>7</v>
      </c>
      <c r="E40" s="3">
        <v>94</v>
      </c>
      <c r="F40" s="28">
        <v>500</v>
      </c>
      <c r="G40" s="29">
        <f t="shared" si="0"/>
        <v>47000</v>
      </c>
      <c r="H40" s="17"/>
    </row>
    <row r="41" spans="1:8" s="7" customFormat="1" x14ac:dyDescent="0.25">
      <c r="A41" s="2">
        <v>43769</v>
      </c>
      <c r="B41" s="3" t="s">
        <v>30</v>
      </c>
      <c r="C41" s="4" t="s">
        <v>39</v>
      </c>
      <c r="D41" s="3" t="s">
        <v>7</v>
      </c>
      <c r="E41" s="3">
        <v>56</v>
      </c>
      <c r="F41" s="28">
        <v>500</v>
      </c>
      <c r="G41" s="29">
        <f t="shared" si="0"/>
        <v>28000</v>
      </c>
      <c r="H41" s="17"/>
    </row>
    <row r="42" spans="1:8" s="7" customFormat="1" x14ac:dyDescent="0.25">
      <c r="A42" s="2">
        <v>43786</v>
      </c>
      <c r="B42" s="3" t="s">
        <v>17</v>
      </c>
      <c r="C42" s="4" t="s">
        <v>8</v>
      </c>
      <c r="D42" s="3" t="s">
        <v>3</v>
      </c>
      <c r="E42" s="17">
        <v>14</v>
      </c>
      <c r="F42" s="28">
        <v>1198</v>
      </c>
      <c r="G42" s="29">
        <f t="shared" si="0"/>
        <v>16772</v>
      </c>
      <c r="H42" s="17"/>
    </row>
    <row r="43" spans="1:8" s="7" customFormat="1" x14ac:dyDescent="0.25">
      <c r="A43" s="2">
        <v>43803</v>
      </c>
      <c r="B43" s="3" t="s">
        <v>23</v>
      </c>
      <c r="C43" s="4" t="s">
        <v>12</v>
      </c>
      <c r="D43" s="3" t="s">
        <v>7</v>
      </c>
      <c r="E43" s="17">
        <v>40</v>
      </c>
      <c r="F43" s="28">
        <v>500</v>
      </c>
      <c r="G43" s="29">
        <f t="shared" ref="G43:G45" si="1">E43*F43</f>
        <v>20000</v>
      </c>
      <c r="H43" s="17"/>
    </row>
    <row r="44" spans="1:8" s="7" customFormat="1" x14ac:dyDescent="0.25">
      <c r="A44" s="2">
        <v>43820</v>
      </c>
      <c r="B44" s="3" t="s">
        <v>17</v>
      </c>
      <c r="C44" s="4" t="s">
        <v>8</v>
      </c>
      <c r="D44" s="3" t="s">
        <v>3</v>
      </c>
      <c r="E44" s="3">
        <v>90</v>
      </c>
      <c r="F44" s="28">
        <v>1198</v>
      </c>
      <c r="G44" s="29">
        <f t="shared" si="1"/>
        <v>107820</v>
      </c>
      <c r="H44" s="17"/>
    </row>
    <row r="45" spans="1:8" s="7" customFormat="1" x14ac:dyDescent="0.25">
      <c r="A45" s="2">
        <v>43837</v>
      </c>
      <c r="B45" s="3" t="s">
        <v>30</v>
      </c>
      <c r="C45" s="4" t="s">
        <v>39</v>
      </c>
      <c r="D45" s="3" t="s">
        <v>4</v>
      </c>
      <c r="E45" s="17">
        <v>35</v>
      </c>
      <c r="F45" s="28">
        <v>225</v>
      </c>
      <c r="G45" s="29">
        <f t="shared" si="1"/>
        <v>7875</v>
      </c>
      <c r="H45" s="17"/>
    </row>
    <row r="46" spans="1:8" s="7" customFormat="1" x14ac:dyDescent="0.25">
      <c r="A46" s="23"/>
      <c r="B46" s="5"/>
      <c r="C46" s="24"/>
      <c r="D46" s="25"/>
      <c r="F46" s="6"/>
    </row>
    <row r="47" spans="1:8" s="7" customFormat="1" x14ac:dyDescent="0.25">
      <c r="A47" s="23"/>
      <c r="B47" s="5"/>
      <c r="C47" s="24"/>
      <c r="D47" s="25"/>
      <c r="F47" s="6"/>
      <c r="G47" s="7" t="s">
        <v>31</v>
      </c>
      <c r="H47" s="8">
        <f>SUM(G2:G45)</f>
        <v>1278486.5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F2A-DCD1-42B5-9B3B-EECDE6924011}">
  <dimension ref="A1:I133"/>
  <sheetViews>
    <sheetView tabSelected="1" zoomScaleNormal="100" workbookViewId="0">
      <selection activeCell="L15" sqref="L15"/>
    </sheetView>
  </sheetViews>
  <sheetFormatPr defaultRowHeight="15" x14ac:dyDescent="0.25"/>
  <cols>
    <col min="1" max="1" width="12.28515625" style="7" customWidth="1"/>
    <col min="2" max="2" width="17.42578125" style="7" customWidth="1"/>
    <col min="3" max="3" width="14.140625" style="17" customWidth="1"/>
    <col min="4" max="4" width="18.140625" style="17" customWidth="1"/>
    <col min="5" max="5" width="9.5703125" style="7" customWidth="1"/>
    <col min="6" max="6" width="14" style="7" customWidth="1"/>
    <col min="7" max="7" width="13.28515625" style="7" bestFit="1" customWidth="1"/>
    <col min="9" max="9" width="23.5703125" style="7" customWidth="1"/>
    <col min="10" max="16384" width="9.140625" style="7"/>
  </cols>
  <sheetData>
    <row r="1" spans="1:9" s="17" customFormat="1" ht="18.75" customHeight="1" x14ac:dyDescent="0.25">
      <c r="A1" s="16" t="s">
        <v>22</v>
      </c>
      <c r="B1" s="16" t="s">
        <v>0</v>
      </c>
      <c r="C1" s="16" t="s">
        <v>21</v>
      </c>
      <c r="D1" s="16" t="s">
        <v>18</v>
      </c>
      <c r="E1" s="16" t="s">
        <v>19</v>
      </c>
      <c r="F1" s="18" t="s">
        <v>6</v>
      </c>
      <c r="G1" s="16" t="s">
        <v>20</v>
      </c>
      <c r="I1" s="20" t="s">
        <v>40</v>
      </c>
    </row>
    <row r="2" spans="1:9" s="14" customFormat="1" x14ac:dyDescent="0.25">
      <c r="A2" s="9">
        <v>43106</v>
      </c>
      <c r="B2" s="10" t="s">
        <v>25</v>
      </c>
      <c r="C2" s="11" t="s">
        <v>37</v>
      </c>
      <c r="D2" s="10" t="s">
        <v>7</v>
      </c>
      <c r="E2" s="12">
        <v>4</v>
      </c>
      <c r="F2" s="13">
        <v>500</v>
      </c>
      <c r="G2" s="15">
        <v>2000</v>
      </c>
    </row>
    <row r="3" spans="1:9" x14ac:dyDescent="0.25">
      <c r="A3" s="2">
        <v>43123</v>
      </c>
      <c r="B3" s="3" t="s">
        <v>25</v>
      </c>
      <c r="C3" s="4" t="s">
        <v>37</v>
      </c>
      <c r="D3" s="3" t="s">
        <v>5</v>
      </c>
      <c r="E3" s="5">
        <v>50</v>
      </c>
      <c r="F3" s="6">
        <v>58.5</v>
      </c>
      <c r="G3" s="8">
        <f>F3*E3</f>
        <v>2925</v>
      </c>
      <c r="H3" s="7"/>
    </row>
    <row r="4" spans="1:9" x14ac:dyDescent="0.25">
      <c r="A4" s="2"/>
      <c r="B4" s="3"/>
      <c r="C4" s="4"/>
      <c r="D4" s="3"/>
      <c r="E4" s="5"/>
      <c r="F4" s="6"/>
      <c r="G4" s="8"/>
      <c r="H4" s="7"/>
      <c r="I4" s="8">
        <f>SUM(G2:G3)</f>
        <v>4925</v>
      </c>
    </row>
    <row r="5" spans="1:9" x14ac:dyDescent="0.25">
      <c r="A5" s="2">
        <v>43140</v>
      </c>
      <c r="B5" s="3" t="s">
        <v>23</v>
      </c>
      <c r="C5" s="4" t="s">
        <v>11</v>
      </c>
      <c r="D5" s="3" t="s">
        <v>3</v>
      </c>
      <c r="E5" s="5">
        <v>95</v>
      </c>
      <c r="F5" s="6">
        <v>1198</v>
      </c>
      <c r="G5" s="8">
        <f>F5*E5</f>
        <v>113810</v>
      </c>
      <c r="H5" s="7"/>
    </row>
    <row r="6" spans="1:9" x14ac:dyDescent="0.25">
      <c r="A6" s="2">
        <v>43157</v>
      </c>
      <c r="B6" s="3" t="s">
        <v>23</v>
      </c>
      <c r="C6" s="4" t="s">
        <v>11</v>
      </c>
      <c r="D6" s="3" t="s">
        <v>3</v>
      </c>
      <c r="E6" s="5">
        <v>60</v>
      </c>
      <c r="F6" s="7">
        <v>1198</v>
      </c>
      <c r="G6" s="8">
        <f>F6*E6</f>
        <v>71880</v>
      </c>
      <c r="H6" s="7"/>
    </row>
    <row r="7" spans="1:9" x14ac:dyDescent="0.25">
      <c r="A7" s="2"/>
      <c r="B7" s="3"/>
      <c r="C7" s="4"/>
      <c r="D7" s="3"/>
      <c r="E7" s="5"/>
      <c r="G7" s="8"/>
      <c r="H7" s="7"/>
      <c r="I7" s="8">
        <f>SUM(G5:G6)</f>
        <v>185690</v>
      </c>
    </row>
    <row r="8" spans="1:9" x14ac:dyDescent="0.25">
      <c r="A8" s="2">
        <v>43174</v>
      </c>
      <c r="B8" s="3" t="s">
        <v>2</v>
      </c>
      <c r="C8" s="4" t="s">
        <v>9</v>
      </c>
      <c r="D8" s="3" t="s">
        <v>4</v>
      </c>
      <c r="E8" s="5">
        <v>27</v>
      </c>
      <c r="F8" s="6">
        <v>225</v>
      </c>
      <c r="G8" s="8">
        <f>F8*E8</f>
        <v>6075</v>
      </c>
      <c r="H8" s="7"/>
    </row>
    <row r="9" spans="1:9" x14ac:dyDescent="0.25">
      <c r="A9" s="2">
        <v>43191</v>
      </c>
      <c r="B9" s="3" t="s">
        <v>2</v>
      </c>
      <c r="C9" s="4" t="s">
        <v>9</v>
      </c>
      <c r="D9" s="3" t="s">
        <v>7</v>
      </c>
      <c r="E9" s="5">
        <v>60</v>
      </c>
      <c r="F9" s="6">
        <v>500</v>
      </c>
      <c r="G9" s="8">
        <f>F9*E9</f>
        <v>30000</v>
      </c>
      <c r="H9" s="7"/>
    </row>
    <row r="10" spans="1:9" x14ac:dyDescent="0.25">
      <c r="A10" s="2"/>
      <c r="B10" s="3"/>
      <c r="C10" s="4"/>
      <c r="D10" s="3"/>
      <c r="E10" s="5"/>
      <c r="F10" s="6"/>
      <c r="G10" s="8"/>
      <c r="H10" s="7"/>
      <c r="I10" s="8">
        <f>SUM(G8:G9)</f>
        <v>36075</v>
      </c>
    </row>
    <row r="11" spans="1:9" x14ac:dyDescent="0.25">
      <c r="A11" s="2">
        <v>43208</v>
      </c>
      <c r="B11" s="3" t="s">
        <v>28</v>
      </c>
      <c r="C11" s="4" t="s">
        <v>38</v>
      </c>
      <c r="D11" s="3" t="s">
        <v>4</v>
      </c>
      <c r="E11" s="5">
        <v>96</v>
      </c>
      <c r="F11" s="6">
        <v>225</v>
      </c>
      <c r="G11" s="8">
        <f>F11*E11</f>
        <v>21600</v>
      </c>
      <c r="H11" s="7"/>
    </row>
    <row r="12" spans="1:9" x14ac:dyDescent="0.25">
      <c r="A12" s="2">
        <v>43225</v>
      </c>
      <c r="B12" s="3" t="s">
        <v>28</v>
      </c>
      <c r="C12" s="4" t="s">
        <v>38</v>
      </c>
      <c r="D12" s="3" t="s">
        <v>3</v>
      </c>
      <c r="E12" s="5">
        <v>53</v>
      </c>
      <c r="F12" s="6">
        <v>1198</v>
      </c>
      <c r="G12" s="8">
        <f>F12*E12</f>
        <v>63494</v>
      </c>
      <c r="H12" s="7"/>
    </row>
    <row r="13" spans="1:9" x14ac:dyDescent="0.25">
      <c r="A13" s="2">
        <v>43242</v>
      </c>
      <c r="B13" s="3" t="s">
        <v>28</v>
      </c>
      <c r="C13" s="4" t="s">
        <v>38</v>
      </c>
      <c r="D13" s="3" t="s">
        <v>7</v>
      </c>
      <c r="E13" s="5">
        <v>80</v>
      </c>
      <c r="F13" s="6">
        <v>500</v>
      </c>
      <c r="G13" s="8">
        <f>F13*E13</f>
        <v>40000</v>
      </c>
      <c r="H13" s="7"/>
    </row>
    <row r="14" spans="1:9" x14ac:dyDescent="0.25">
      <c r="A14" s="2">
        <v>43259</v>
      </c>
      <c r="B14" s="3" t="s">
        <v>28</v>
      </c>
      <c r="C14" s="4" t="s">
        <v>38</v>
      </c>
      <c r="D14" s="3" t="s">
        <v>1</v>
      </c>
      <c r="E14" s="5">
        <v>5</v>
      </c>
      <c r="F14" s="6">
        <v>125</v>
      </c>
      <c r="G14" s="8">
        <f>F14*E14</f>
        <v>625</v>
      </c>
      <c r="H14" s="7"/>
    </row>
    <row r="15" spans="1:9" x14ac:dyDescent="0.25">
      <c r="A15" s="2">
        <v>43276</v>
      </c>
      <c r="B15" s="3" t="s">
        <v>28</v>
      </c>
      <c r="C15" s="4" t="s">
        <v>38</v>
      </c>
      <c r="D15" s="3" t="s">
        <v>5</v>
      </c>
      <c r="E15" s="5">
        <v>62</v>
      </c>
      <c r="F15" s="6">
        <v>58.5</v>
      </c>
      <c r="G15" s="8">
        <f>F15*E15</f>
        <v>3627</v>
      </c>
      <c r="H15" s="7"/>
    </row>
    <row r="16" spans="1:9" x14ac:dyDescent="0.25">
      <c r="A16" s="2"/>
      <c r="B16" s="3"/>
      <c r="C16" s="4"/>
      <c r="D16" s="3"/>
      <c r="E16" s="5"/>
      <c r="F16" s="6"/>
      <c r="G16" s="8"/>
      <c r="H16" s="7"/>
      <c r="I16" s="8">
        <f>SUM(G11:G15)</f>
        <v>129346</v>
      </c>
    </row>
    <row r="17" spans="1:9" x14ac:dyDescent="0.25">
      <c r="A17" s="2">
        <v>43293</v>
      </c>
      <c r="B17" s="3" t="s">
        <v>29</v>
      </c>
      <c r="C17" s="4" t="s">
        <v>15</v>
      </c>
      <c r="D17" s="3" t="s">
        <v>3</v>
      </c>
      <c r="E17" s="5">
        <v>35</v>
      </c>
      <c r="F17" s="6">
        <v>1198</v>
      </c>
      <c r="G17" s="8">
        <f>F17*E17</f>
        <v>41930</v>
      </c>
      <c r="H17" s="7"/>
    </row>
    <row r="18" spans="1:9" x14ac:dyDescent="0.25">
      <c r="A18" s="2">
        <v>43310</v>
      </c>
      <c r="B18" s="3" t="s">
        <v>29</v>
      </c>
      <c r="C18" s="4" t="s">
        <v>15</v>
      </c>
      <c r="D18" s="3" t="s">
        <v>1</v>
      </c>
      <c r="E18" s="5">
        <v>2</v>
      </c>
      <c r="F18" s="6">
        <v>125</v>
      </c>
      <c r="G18" s="8">
        <f>F18*E18</f>
        <v>250</v>
      </c>
      <c r="H18" s="7"/>
    </row>
    <row r="19" spans="1:9" x14ac:dyDescent="0.25">
      <c r="A19" s="2"/>
      <c r="B19" s="3"/>
      <c r="C19" s="4"/>
      <c r="D19" s="3"/>
      <c r="E19" s="5"/>
      <c r="F19" s="6"/>
      <c r="G19" s="8"/>
      <c r="H19" s="7"/>
      <c r="I19" s="8">
        <f>SUM(G17:G18)</f>
        <v>42180</v>
      </c>
    </row>
    <row r="20" spans="1:9" x14ac:dyDescent="0.25">
      <c r="A20" s="2">
        <v>43327</v>
      </c>
      <c r="B20" s="3" t="s">
        <v>27</v>
      </c>
      <c r="C20" s="4" t="s">
        <v>33</v>
      </c>
      <c r="D20" s="3" t="s">
        <v>3</v>
      </c>
      <c r="E20" s="5">
        <v>7</v>
      </c>
      <c r="F20" s="6">
        <v>1198</v>
      </c>
      <c r="G20" s="8">
        <f>F20*E20</f>
        <v>8386</v>
      </c>
      <c r="H20" s="7"/>
    </row>
    <row r="21" spans="1:9" x14ac:dyDescent="0.25">
      <c r="A21" s="2">
        <v>43344</v>
      </c>
      <c r="B21" s="3" t="s">
        <v>27</v>
      </c>
      <c r="C21" s="4" t="s">
        <v>33</v>
      </c>
      <c r="D21" s="3" t="s">
        <v>4</v>
      </c>
      <c r="E21" s="5">
        <v>76</v>
      </c>
      <c r="F21" s="6">
        <v>225</v>
      </c>
      <c r="G21" s="8">
        <f>F21*E21</f>
        <v>17100</v>
      </c>
      <c r="H21" s="7"/>
    </row>
    <row r="22" spans="1:9" x14ac:dyDescent="0.25">
      <c r="A22" s="2">
        <v>43361</v>
      </c>
      <c r="B22" s="3" t="s">
        <v>27</v>
      </c>
      <c r="C22" s="4" t="s">
        <v>33</v>
      </c>
      <c r="D22" s="3" t="s">
        <v>7</v>
      </c>
      <c r="E22" s="5">
        <v>57</v>
      </c>
      <c r="F22" s="6">
        <v>500</v>
      </c>
      <c r="G22" s="8">
        <f>F22*E22</f>
        <v>28500</v>
      </c>
      <c r="H22" s="7"/>
    </row>
    <row r="23" spans="1:9" x14ac:dyDescent="0.25">
      <c r="A23" s="2"/>
      <c r="B23" s="3"/>
      <c r="C23" s="4"/>
      <c r="D23" s="3"/>
      <c r="E23" s="5"/>
      <c r="F23" s="6"/>
      <c r="G23" s="8"/>
      <c r="H23" s="7"/>
      <c r="I23" s="8">
        <f>SUM(G20:G22)</f>
        <v>53986</v>
      </c>
    </row>
    <row r="24" spans="1:9" x14ac:dyDescent="0.25">
      <c r="A24" s="2">
        <v>43378</v>
      </c>
      <c r="B24" s="3" t="s">
        <v>26</v>
      </c>
      <c r="C24" s="4" t="s">
        <v>14</v>
      </c>
      <c r="D24" s="3" t="s">
        <v>7</v>
      </c>
      <c r="E24" s="5">
        <v>81</v>
      </c>
      <c r="F24" s="6">
        <v>500</v>
      </c>
      <c r="G24" s="8">
        <f>F24*E24</f>
        <v>40500</v>
      </c>
      <c r="H24" s="7"/>
    </row>
    <row r="25" spans="1:9" x14ac:dyDescent="0.25">
      <c r="A25" s="2">
        <v>43395</v>
      </c>
      <c r="B25" s="3" t="s">
        <v>26</v>
      </c>
      <c r="C25" s="4" t="s">
        <v>14</v>
      </c>
      <c r="D25" s="3" t="s">
        <v>4</v>
      </c>
      <c r="E25" s="5">
        <v>64</v>
      </c>
      <c r="F25" s="6">
        <v>225</v>
      </c>
      <c r="G25" s="8">
        <f>F25*E25</f>
        <v>14400</v>
      </c>
      <c r="H25" s="7"/>
    </row>
    <row r="26" spans="1:9" x14ac:dyDescent="0.25">
      <c r="A26" s="2"/>
      <c r="B26" s="3"/>
      <c r="C26" s="4"/>
      <c r="D26" s="3"/>
      <c r="E26" s="5"/>
      <c r="F26" s="6"/>
      <c r="G26" s="8"/>
      <c r="H26" s="7"/>
      <c r="I26" s="8">
        <f>SUM(G24:G25)</f>
        <v>54900</v>
      </c>
    </row>
    <row r="27" spans="1:9" x14ac:dyDescent="0.25">
      <c r="A27" s="2">
        <v>43412</v>
      </c>
      <c r="B27" s="3" t="s">
        <v>24</v>
      </c>
      <c r="C27" s="4" t="s">
        <v>36</v>
      </c>
      <c r="D27" s="3" t="s">
        <v>4</v>
      </c>
      <c r="E27" s="5">
        <v>15</v>
      </c>
      <c r="F27" s="6">
        <v>225</v>
      </c>
      <c r="G27" s="8">
        <f>F27*E27</f>
        <v>3375</v>
      </c>
      <c r="H27" s="7"/>
    </row>
    <row r="28" spans="1:9" x14ac:dyDescent="0.25">
      <c r="A28" s="2">
        <v>43429</v>
      </c>
      <c r="B28" s="3" t="s">
        <v>24</v>
      </c>
      <c r="C28" s="4" t="s">
        <v>36</v>
      </c>
      <c r="D28" s="3" t="s">
        <v>5</v>
      </c>
      <c r="E28" s="5">
        <v>74</v>
      </c>
      <c r="F28" s="6">
        <v>58.5</v>
      </c>
      <c r="G28" s="8">
        <f>F28*E28</f>
        <v>4329</v>
      </c>
      <c r="H28" s="7"/>
    </row>
    <row r="29" spans="1:9" x14ac:dyDescent="0.25">
      <c r="A29" s="2">
        <v>43446</v>
      </c>
      <c r="B29" s="3" t="s">
        <v>24</v>
      </c>
      <c r="C29" s="4" t="s">
        <v>36</v>
      </c>
      <c r="D29" s="3" t="s">
        <v>7</v>
      </c>
      <c r="E29" s="5">
        <v>46</v>
      </c>
      <c r="F29" s="6">
        <v>500</v>
      </c>
      <c r="G29" s="8">
        <f>F29*E29</f>
        <v>23000</v>
      </c>
      <c r="H29" s="7"/>
    </row>
    <row r="30" spans="1:9" x14ac:dyDescent="0.25">
      <c r="A30" s="2"/>
      <c r="B30" s="3"/>
      <c r="C30" s="4"/>
      <c r="D30" s="3"/>
      <c r="E30" s="5"/>
      <c r="F30" s="6"/>
      <c r="G30" s="8"/>
      <c r="H30" s="7"/>
      <c r="I30" s="8">
        <f>SUM(G27:G29)</f>
        <v>30704</v>
      </c>
    </row>
    <row r="31" spans="1:9" x14ac:dyDescent="0.25">
      <c r="A31" s="2">
        <v>43463</v>
      </c>
      <c r="B31" s="3" t="s">
        <v>23</v>
      </c>
      <c r="C31" s="4" t="s">
        <v>10</v>
      </c>
      <c r="D31" s="3" t="s">
        <v>3</v>
      </c>
      <c r="E31" s="5">
        <v>36</v>
      </c>
      <c r="F31" s="6">
        <v>1198</v>
      </c>
      <c r="G31" s="8">
        <f>F31*E31</f>
        <v>43128</v>
      </c>
      <c r="H31" s="7"/>
    </row>
    <row r="32" spans="1:9" x14ac:dyDescent="0.25">
      <c r="A32" s="2">
        <v>43480</v>
      </c>
      <c r="B32" s="3" t="s">
        <v>23</v>
      </c>
      <c r="C32" s="4" t="s">
        <v>10</v>
      </c>
      <c r="D32" s="3" t="s">
        <v>7</v>
      </c>
      <c r="E32" s="5">
        <v>11</v>
      </c>
      <c r="F32" s="6">
        <v>500</v>
      </c>
      <c r="G32" s="8">
        <f>F32*E32</f>
        <v>5500</v>
      </c>
      <c r="H32" s="7"/>
    </row>
    <row r="33" spans="1:9" x14ac:dyDescent="0.25">
      <c r="A33" s="2">
        <v>43497</v>
      </c>
      <c r="B33" s="3" t="s">
        <v>23</v>
      </c>
      <c r="C33" s="4" t="s">
        <v>10</v>
      </c>
      <c r="D33" s="3" t="s">
        <v>7</v>
      </c>
      <c r="E33" s="5">
        <v>94</v>
      </c>
      <c r="F33" s="6">
        <v>500</v>
      </c>
      <c r="G33" s="8">
        <f>F33*E33</f>
        <v>47000</v>
      </c>
      <c r="H33" s="7"/>
    </row>
    <row r="34" spans="1:9" x14ac:dyDescent="0.25">
      <c r="A34" s="2"/>
      <c r="B34" s="3"/>
      <c r="C34" s="4"/>
      <c r="D34" s="3"/>
      <c r="E34" s="5"/>
      <c r="F34" s="6"/>
      <c r="G34" s="8"/>
      <c r="H34" s="7"/>
      <c r="I34" s="8">
        <f>SUM(G31:G33)</f>
        <v>95628</v>
      </c>
    </row>
    <row r="35" spans="1:9" x14ac:dyDescent="0.25">
      <c r="A35" s="2">
        <v>43514</v>
      </c>
      <c r="B35" s="3" t="s">
        <v>17</v>
      </c>
      <c r="C35" s="4" t="s">
        <v>16</v>
      </c>
      <c r="D35" s="3" t="s">
        <v>3</v>
      </c>
      <c r="E35" s="5">
        <v>32</v>
      </c>
      <c r="F35" s="6">
        <v>1198</v>
      </c>
      <c r="G35" s="8">
        <f>F35*E35</f>
        <v>38336</v>
      </c>
      <c r="H35" s="7"/>
    </row>
    <row r="36" spans="1:9" x14ac:dyDescent="0.25">
      <c r="A36" s="2">
        <v>43531</v>
      </c>
      <c r="B36" s="3" t="s">
        <v>17</v>
      </c>
      <c r="C36" s="4" t="s">
        <v>32</v>
      </c>
      <c r="D36" s="3" t="s">
        <v>7</v>
      </c>
      <c r="E36" s="5">
        <v>60</v>
      </c>
      <c r="F36" s="6">
        <v>500</v>
      </c>
      <c r="G36" s="8">
        <f>F36*E36</f>
        <v>30000</v>
      </c>
      <c r="H36" s="7"/>
    </row>
    <row r="37" spans="1:9" x14ac:dyDescent="0.25">
      <c r="A37" s="2">
        <v>43548</v>
      </c>
      <c r="B37" s="3" t="s">
        <v>17</v>
      </c>
      <c r="C37" s="4" t="s">
        <v>32</v>
      </c>
      <c r="D37" s="3" t="s">
        <v>5</v>
      </c>
      <c r="E37" s="5">
        <v>42</v>
      </c>
      <c r="F37" s="6">
        <v>58.5</v>
      </c>
      <c r="G37" s="8">
        <f>F37*E37</f>
        <v>2457</v>
      </c>
      <c r="H37" s="7"/>
    </row>
    <row r="38" spans="1:9" x14ac:dyDescent="0.25">
      <c r="A38" s="2"/>
      <c r="B38" s="3"/>
      <c r="C38" s="4"/>
      <c r="D38" s="3"/>
      <c r="E38" s="5"/>
      <c r="F38" s="6"/>
      <c r="G38" s="8"/>
      <c r="H38" s="7"/>
      <c r="I38" s="8">
        <f>SUM(G35:G37)</f>
        <v>70793</v>
      </c>
    </row>
    <row r="39" spans="1:9" x14ac:dyDescent="0.25">
      <c r="A39" s="2">
        <v>43565</v>
      </c>
      <c r="B39" s="3" t="s">
        <v>29</v>
      </c>
      <c r="C39" s="4" t="s">
        <v>34</v>
      </c>
      <c r="D39" s="3" t="s">
        <v>5</v>
      </c>
      <c r="E39" s="5">
        <v>16</v>
      </c>
      <c r="F39" s="6">
        <v>58.5</v>
      </c>
      <c r="G39" s="8">
        <f>F39*E39</f>
        <v>936</v>
      </c>
      <c r="H39" s="7"/>
    </row>
    <row r="40" spans="1:9" x14ac:dyDescent="0.25">
      <c r="A40" s="2">
        <v>43582</v>
      </c>
      <c r="B40" s="3" t="s">
        <v>29</v>
      </c>
      <c r="C40" s="4" t="s">
        <v>34</v>
      </c>
      <c r="D40" s="3" t="s">
        <v>7</v>
      </c>
      <c r="E40" s="5">
        <v>28</v>
      </c>
      <c r="F40" s="6">
        <v>500</v>
      </c>
      <c r="G40" s="8">
        <f>F40*E40</f>
        <v>14000</v>
      </c>
      <c r="H40" s="7"/>
    </row>
    <row r="41" spans="1:9" x14ac:dyDescent="0.25">
      <c r="A41" s="2"/>
      <c r="B41" s="3"/>
      <c r="C41" s="4"/>
      <c r="D41" s="3"/>
      <c r="E41" s="5"/>
      <c r="F41" s="6"/>
      <c r="G41" s="8"/>
      <c r="H41" s="7"/>
      <c r="I41" s="8">
        <f>SUM(G39:G40)</f>
        <v>14936</v>
      </c>
    </row>
    <row r="42" spans="1:9" x14ac:dyDescent="0.25">
      <c r="A42" s="2">
        <v>43599</v>
      </c>
      <c r="B42" s="3" t="s">
        <v>30</v>
      </c>
      <c r="C42" s="4" t="s">
        <v>39</v>
      </c>
      <c r="D42" s="3" t="s">
        <v>3</v>
      </c>
      <c r="E42" s="5">
        <v>30</v>
      </c>
      <c r="F42" s="7">
        <v>1198</v>
      </c>
      <c r="G42" s="8">
        <f>F42*E42</f>
        <v>35940</v>
      </c>
      <c r="H42" s="7"/>
    </row>
    <row r="43" spans="1:9" x14ac:dyDescent="0.25">
      <c r="A43" s="2">
        <v>43616</v>
      </c>
      <c r="B43" s="3" t="s">
        <v>30</v>
      </c>
      <c r="C43" s="4" t="s">
        <v>39</v>
      </c>
      <c r="D43" s="3" t="s">
        <v>4</v>
      </c>
      <c r="E43" s="5">
        <v>35</v>
      </c>
      <c r="F43" s="7">
        <v>225</v>
      </c>
      <c r="G43" s="8">
        <f>F43*E43</f>
        <v>7875</v>
      </c>
      <c r="H43" s="7"/>
    </row>
    <row r="44" spans="1:9" x14ac:dyDescent="0.25">
      <c r="A44" s="2">
        <v>43633</v>
      </c>
      <c r="B44" s="3" t="s">
        <v>30</v>
      </c>
      <c r="C44" s="4" t="s">
        <v>39</v>
      </c>
      <c r="D44" s="3" t="s">
        <v>3</v>
      </c>
      <c r="E44" s="5">
        <v>14</v>
      </c>
      <c r="F44" s="7">
        <v>1198</v>
      </c>
      <c r="G44" s="8">
        <f>F44*E44</f>
        <v>16772</v>
      </c>
      <c r="H44" s="7"/>
    </row>
    <row r="45" spans="1:9" x14ac:dyDescent="0.25">
      <c r="A45" s="2">
        <v>43650</v>
      </c>
      <c r="B45" s="3" t="s">
        <v>30</v>
      </c>
      <c r="C45" s="4" t="s">
        <v>39</v>
      </c>
      <c r="D45" s="3" t="s">
        <v>7</v>
      </c>
      <c r="E45" s="5">
        <v>56</v>
      </c>
      <c r="F45" s="7">
        <v>500</v>
      </c>
      <c r="G45" s="8">
        <f>F45*E45</f>
        <v>28000</v>
      </c>
      <c r="H45" s="7"/>
    </row>
    <row r="46" spans="1:9" x14ac:dyDescent="0.25">
      <c r="A46" s="2"/>
      <c r="B46" s="3"/>
      <c r="C46" s="4"/>
      <c r="D46" s="3"/>
      <c r="E46" s="5"/>
      <c r="G46" s="8"/>
      <c r="H46" s="7"/>
      <c r="I46" s="8">
        <f>SUM(G42:G45)</f>
        <v>88587</v>
      </c>
    </row>
    <row r="47" spans="1:9" x14ac:dyDescent="0.25">
      <c r="A47" s="2">
        <v>43667</v>
      </c>
      <c r="B47" s="3" t="s">
        <v>23</v>
      </c>
      <c r="C47" s="4" t="s">
        <v>12</v>
      </c>
      <c r="D47" s="3" t="s">
        <v>7</v>
      </c>
      <c r="E47" s="5">
        <v>50</v>
      </c>
      <c r="F47" s="6">
        <v>500</v>
      </c>
      <c r="G47" s="8">
        <f>F47*E47</f>
        <v>25000</v>
      </c>
      <c r="H47" s="7"/>
    </row>
    <row r="48" spans="1:9" x14ac:dyDescent="0.25">
      <c r="A48" s="2">
        <v>43684</v>
      </c>
      <c r="B48" s="3" t="s">
        <v>23</v>
      </c>
      <c r="C48" s="4" t="s">
        <v>12</v>
      </c>
      <c r="D48" s="3" t="s">
        <v>7</v>
      </c>
      <c r="E48" s="5">
        <v>28</v>
      </c>
      <c r="F48" s="6">
        <v>500</v>
      </c>
      <c r="G48" s="8">
        <f>F48*E48</f>
        <v>14000</v>
      </c>
      <c r="H48" s="7"/>
    </row>
    <row r="49" spans="1:9" x14ac:dyDescent="0.25">
      <c r="A49" s="2">
        <v>43701</v>
      </c>
      <c r="B49" s="3" t="s">
        <v>23</v>
      </c>
      <c r="C49" s="4" t="s">
        <v>12</v>
      </c>
      <c r="D49" s="3" t="s">
        <v>7</v>
      </c>
      <c r="E49" s="5">
        <v>40</v>
      </c>
      <c r="F49" s="7">
        <v>500</v>
      </c>
      <c r="G49" s="8">
        <f>F49*E49</f>
        <v>20000</v>
      </c>
      <c r="H49" s="7"/>
    </row>
    <row r="50" spans="1:9" x14ac:dyDescent="0.25">
      <c r="A50" s="2"/>
      <c r="B50" s="3"/>
      <c r="C50" s="4"/>
      <c r="D50" s="3"/>
      <c r="E50" s="5"/>
      <c r="G50" s="8"/>
      <c r="H50" s="7"/>
      <c r="I50" s="8">
        <f>SUM(G47:G49)</f>
        <v>59000</v>
      </c>
    </row>
    <row r="51" spans="1:9" x14ac:dyDescent="0.25">
      <c r="A51" s="2">
        <v>43718</v>
      </c>
      <c r="B51" s="3" t="s">
        <v>23</v>
      </c>
      <c r="C51" s="4" t="s">
        <v>13</v>
      </c>
      <c r="D51" s="3" t="s">
        <v>3</v>
      </c>
      <c r="E51" s="5">
        <v>90</v>
      </c>
      <c r="F51" s="6">
        <v>1198</v>
      </c>
      <c r="G51" s="8">
        <f>F51*E51</f>
        <v>107820</v>
      </c>
      <c r="H51" s="7"/>
    </row>
    <row r="52" spans="1:9" x14ac:dyDescent="0.25">
      <c r="A52" s="2">
        <v>43735</v>
      </c>
      <c r="B52" s="3" t="s">
        <v>23</v>
      </c>
      <c r="C52" s="4" t="s">
        <v>13</v>
      </c>
      <c r="D52" s="3" t="s">
        <v>5</v>
      </c>
      <c r="E52" s="5">
        <v>55</v>
      </c>
      <c r="F52" s="6">
        <v>58.5</v>
      </c>
      <c r="G52" s="8">
        <f>F52*E52</f>
        <v>3217.5</v>
      </c>
      <c r="H52" s="7"/>
      <c r="I52" s="8"/>
    </row>
    <row r="53" spans="1:9" x14ac:dyDescent="0.25">
      <c r="A53" s="2"/>
      <c r="B53" s="3"/>
      <c r="C53" s="4"/>
      <c r="D53" s="3"/>
      <c r="E53" s="5"/>
      <c r="F53" s="6"/>
      <c r="G53" s="8"/>
      <c r="H53" s="7"/>
      <c r="I53" s="8">
        <f>SUM(G51:G52)</f>
        <v>111037.5</v>
      </c>
    </row>
    <row r="54" spans="1:9" x14ac:dyDescent="0.25">
      <c r="A54" s="2">
        <v>43752</v>
      </c>
      <c r="B54" s="3" t="s">
        <v>17</v>
      </c>
      <c r="C54" s="4" t="s">
        <v>8</v>
      </c>
      <c r="D54" s="3" t="s">
        <v>3</v>
      </c>
      <c r="E54" s="5">
        <v>90</v>
      </c>
      <c r="F54" s="6">
        <v>1198</v>
      </c>
      <c r="G54" s="8">
        <f>F54*E54</f>
        <v>107820</v>
      </c>
      <c r="H54" s="7"/>
    </row>
    <row r="55" spans="1:9" x14ac:dyDescent="0.25">
      <c r="A55" s="2">
        <v>43769</v>
      </c>
      <c r="B55" s="3" t="s">
        <v>17</v>
      </c>
      <c r="C55" s="4" t="s">
        <v>8</v>
      </c>
      <c r="D55" s="3" t="s">
        <v>3</v>
      </c>
      <c r="E55" s="5">
        <v>75</v>
      </c>
      <c r="F55" s="6">
        <v>1198</v>
      </c>
      <c r="G55" s="8">
        <f>F55*E55</f>
        <v>89850</v>
      </c>
      <c r="H55" s="7"/>
    </row>
    <row r="56" spans="1:9" x14ac:dyDescent="0.25">
      <c r="A56" s="2">
        <v>43786</v>
      </c>
      <c r="B56" s="3" t="s">
        <v>17</v>
      </c>
      <c r="C56" s="4" t="s">
        <v>8</v>
      </c>
      <c r="D56" s="3" t="s">
        <v>1</v>
      </c>
      <c r="E56" s="5">
        <v>3</v>
      </c>
      <c r="F56" s="6">
        <v>125</v>
      </c>
      <c r="G56" s="8">
        <f>F56*E56</f>
        <v>375</v>
      </c>
      <c r="H56" s="7"/>
    </row>
    <row r="57" spans="1:9" x14ac:dyDescent="0.25">
      <c r="A57" s="2">
        <v>43803</v>
      </c>
      <c r="B57" s="3" t="s">
        <v>17</v>
      </c>
      <c r="C57" s="4" t="s">
        <v>8</v>
      </c>
      <c r="D57" s="3" t="s">
        <v>3</v>
      </c>
      <c r="E57" s="5">
        <v>14</v>
      </c>
      <c r="F57" s="6">
        <v>1198</v>
      </c>
      <c r="G57" s="8">
        <f>F57*E57</f>
        <v>16772</v>
      </c>
      <c r="H57" s="7"/>
    </row>
    <row r="58" spans="1:9" x14ac:dyDescent="0.25">
      <c r="A58" s="2"/>
      <c r="B58" s="3"/>
      <c r="C58" s="4"/>
      <c r="D58" s="3"/>
      <c r="E58" s="5"/>
      <c r="F58" s="6"/>
      <c r="G58" s="8"/>
      <c r="H58" s="7"/>
      <c r="I58" s="8">
        <f>SUM(G54:G57)</f>
        <v>214817</v>
      </c>
    </row>
    <row r="59" spans="1:9" x14ac:dyDescent="0.25">
      <c r="A59" s="2">
        <v>43820</v>
      </c>
      <c r="B59" s="3" t="s">
        <v>24</v>
      </c>
      <c r="C59" s="4" t="s">
        <v>35</v>
      </c>
      <c r="D59" s="3" t="s">
        <v>5</v>
      </c>
      <c r="E59" s="5">
        <v>96</v>
      </c>
      <c r="F59" s="6">
        <v>58.5</v>
      </c>
      <c r="G59" s="8">
        <f>F59*E59</f>
        <v>5616</v>
      </c>
      <c r="H59" s="7"/>
    </row>
    <row r="60" spans="1:9" x14ac:dyDescent="0.25">
      <c r="A60" s="2">
        <v>43837</v>
      </c>
      <c r="B60" s="3" t="s">
        <v>24</v>
      </c>
      <c r="C60" s="4" t="s">
        <v>35</v>
      </c>
      <c r="D60" s="3" t="s">
        <v>3</v>
      </c>
      <c r="E60" s="5">
        <v>67</v>
      </c>
      <c r="F60" s="6">
        <v>1198</v>
      </c>
      <c r="G60" s="8">
        <f>F60*E60</f>
        <v>80266</v>
      </c>
      <c r="H60" s="7"/>
    </row>
    <row r="61" spans="1:9" x14ac:dyDescent="0.25">
      <c r="A61" s="2"/>
      <c r="B61" s="3"/>
      <c r="C61" s="4"/>
      <c r="D61" s="3"/>
      <c r="E61" s="5"/>
      <c r="G61" s="8"/>
      <c r="H61" s="7"/>
      <c r="I61" s="8">
        <f>SUM(G59:G60)</f>
        <v>85882</v>
      </c>
    </row>
    <row r="62" spans="1:9" x14ac:dyDescent="0.25">
      <c r="G62" s="8">
        <f>SUM(G2:G60)</f>
        <v>1278486.5</v>
      </c>
      <c r="H62" s="7"/>
    </row>
    <row r="63" spans="1:9" x14ac:dyDescent="0.25">
      <c r="A63" s="2"/>
      <c r="B63" s="3"/>
      <c r="C63" s="4"/>
      <c r="D63" s="3"/>
      <c r="E63" s="5"/>
      <c r="G63" s="8"/>
      <c r="H63" s="21" t="s">
        <v>31</v>
      </c>
      <c r="I63" s="8">
        <f>SUM(I4:I61)</f>
        <v>1278486.5</v>
      </c>
    </row>
    <row r="64" spans="1:9" x14ac:dyDescent="0.25">
      <c r="A64" s="2"/>
      <c r="B64" s="3"/>
      <c r="C64" s="4"/>
      <c r="D64" s="3"/>
      <c r="E64" s="5"/>
      <c r="G64" s="8"/>
      <c r="H64" s="7"/>
    </row>
    <row r="65" spans="1:8" x14ac:dyDescent="0.25">
      <c r="A65" s="2"/>
      <c r="B65" s="3"/>
      <c r="C65" s="4"/>
      <c r="D65" s="3"/>
      <c r="E65" s="5"/>
      <c r="G65" s="8"/>
      <c r="H65" s="7"/>
    </row>
    <row r="66" spans="1:8" x14ac:dyDescent="0.25">
      <c r="A66" s="2"/>
      <c r="B66" s="3"/>
      <c r="C66" s="4"/>
      <c r="D66" s="3"/>
      <c r="E66" s="5"/>
      <c r="G66" s="8"/>
      <c r="H66" s="7"/>
    </row>
    <row r="67" spans="1:8" x14ac:dyDescent="0.25">
      <c r="A67" s="2"/>
      <c r="B67" s="3"/>
      <c r="C67" s="4"/>
      <c r="D67" s="3"/>
      <c r="E67" s="5"/>
      <c r="G67" s="8"/>
      <c r="H67" s="7"/>
    </row>
    <row r="68" spans="1:8" x14ac:dyDescent="0.25">
      <c r="A68" s="2"/>
      <c r="B68" s="3"/>
      <c r="C68" s="4"/>
      <c r="D68" s="3"/>
      <c r="E68" s="5"/>
      <c r="G68" s="8"/>
      <c r="H68" s="7"/>
    </row>
    <row r="69" spans="1:8" x14ac:dyDescent="0.25">
      <c r="A69" s="2"/>
      <c r="B69" s="3"/>
      <c r="C69" s="4"/>
      <c r="D69" s="3"/>
      <c r="E69" s="5"/>
      <c r="G69" s="8"/>
      <c r="H69" s="7"/>
    </row>
    <row r="70" spans="1:8" x14ac:dyDescent="0.25">
      <c r="A70" s="2"/>
      <c r="B70" s="3"/>
      <c r="C70" s="4"/>
      <c r="D70" s="3"/>
      <c r="E70" s="5"/>
      <c r="G70" s="8"/>
      <c r="H70" s="7"/>
    </row>
    <row r="71" spans="1:8" x14ac:dyDescent="0.25">
      <c r="A71" s="2"/>
      <c r="B71" s="3"/>
      <c r="C71" s="4"/>
      <c r="D71" s="3"/>
      <c r="E71" s="5"/>
      <c r="G71" s="8"/>
      <c r="H71" s="7"/>
    </row>
    <row r="72" spans="1:8" x14ac:dyDescent="0.25">
      <c r="A72" s="2"/>
      <c r="B72" s="3"/>
      <c r="C72" s="4"/>
      <c r="D72" s="3"/>
      <c r="E72" s="5"/>
      <c r="G72" s="8"/>
      <c r="H72" s="7"/>
    </row>
    <row r="73" spans="1:8" x14ac:dyDescent="0.25">
      <c r="A73" s="2"/>
      <c r="B73" s="3"/>
      <c r="C73" s="4"/>
      <c r="D73" s="3"/>
      <c r="E73" s="5"/>
      <c r="G73" s="8"/>
      <c r="H73" s="7"/>
    </row>
    <row r="74" spans="1:8" x14ac:dyDescent="0.25">
      <c r="A74" s="2"/>
      <c r="B74" s="3"/>
      <c r="C74" s="4"/>
      <c r="D74" s="3"/>
      <c r="E74" s="5"/>
      <c r="G74" s="8"/>
      <c r="H74" s="7"/>
    </row>
    <row r="75" spans="1:8" x14ac:dyDescent="0.25">
      <c r="A75" s="2"/>
      <c r="B75" s="3"/>
      <c r="C75" s="4"/>
      <c r="D75" s="3"/>
      <c r="E75" s="5"/>
      <c r="G75" s="8"/>
      <c r="H75" s="7"/>
    </row>
    <row r="76" spans="1:8" x14ac:dyDescent="0.25">
      <c r="A76" s="2"/>
      <c r="B76" s="3"/>
      <c r="C76" s="4"/>
      <c r="D76" s="3"/>
      <c r="E76" s="5"/>
      <c r="G76" s="8"/>
      <c r="H76" s="7"/>
    </row>
    <row r="77" spans="1:8" x14ac:dyDescent="0.25">
      <c r="A77" s="2"/>
      <c r="B77" s="3"/>
      <c r="C77" s="4"/>
      <c r="D77" s="3"/>
      <c r="E77" s="5"/>
      <c r="G77" s="8"/>
      <c r="H77" s="7"/>
    </row>
    <row r="78" spans="1:8" x14ac:dyDescent="0.25">
      <c r="A78" s="2"/>
      <c r="B78" s="3"/>
      <c r="C78" s="4"/>
      <c r="D78" s="3"/>
      <c r="E78" s="5"/>
      <c r="G78" s="8"/>
      <c r="H78" s="7"/>
    </row>
    <row r="79" spans="1:8" x14ac:dyDescent="0.25">
      <c r="A79" s="2"/>
      <c r="B79" s="3"/>
      <c r="C79" s="4"/>
      <c r="D79" s="3"/>
      <c r="E79" s="5"/>
      <c r="G79" s="8"/>
      <c r="H79" s="7"/>
    </row>
    <row r="80" spans="1:8" x14ac:dyDescent="0.25">
      <c r="A80" s="2"/>
      <c r="B80" s="3"/>
      <c r="C80" s="4"/>
      <c r="D80" s="3"/>
      <c r="E80" s="5"/>
      <c r="G80" s="8"/>
      <c r="H80" s="7"/>
    </row>
    <row r="81" spans="1:8" x14ac:dyDescent="0.25">
      <c r="A81" s="2"/>
      <c r="B81" s="3"/>
      <c r="C81" s="4"/>
      <c r="D81" s="3"/>
      <c r="E81" s="5"/>
      <c r="G81" s="8"/>
      <c r="H81" s="7"/>
    </row>
    <row r="82" spans="1:8" x14ac:dyDescent="0.25">
      <c r="A82" s="2"/>
      <c r="B82" s="3"/>
      <c r="C82" s="4"/>
      <c r="D82" s="3"/>
      <c r="E82" s="5"/>
      <c r="G82" s="8"/>
      <c r="H82" s="7"/>
    </row>
    <row r="83" spans="1:8" x14ac:dyDescent="0.25">
      <c r="A83" s="2"/>
      <c r="B83" s="3"/>
      <c r="C83" s="4"/>
      <c r="D83" s="3"/>
      <c r="E83" s="5"/>
      <c r="G83" s="8"/>
      <c r="H83" s="7"/>
    </row>
    <row r="84" spans="1:8" x14ac:dyDescent="0.25">
      <c r="A84" s="2"/>
      <c r="B84" s="3"/>
      <c r="C84" s="4"/>
      <c r="D84" s="3"/>
      <c r="E84" s="5"/>
      <c r="G84" s="8"/>
      <c r="H84" s="7"/>
    </row>
    <row r="85" spans="1:8" x14ac:dyDescent="0.25">
      <c r="A85" s="2"/>
      <c r="B85" s="3"/>
      <c r="C85" s="4"/>
      <c r="D85" s="3"/>
      <c r="E85" s="5"/>
      <c r="G85" s="8"/>
      <c r="H85" s="7"/>
    </row>
    <row r="86" spans="1:8" x14ac:dyDescent="0.25">
      <c r="A86" s="2"/>
      <c r="B86" s="3"/>
      <c r="C86" s="4"/>
      <c r="D86" s="3"/>
      <c r="E86" s="5"/>
      <c r="G86" s="8"/>
      <c r="H86" s="7"/>
    </row>
    <row r="87" spans="1:8" x14ac:dyDescent="0.25">
      <c r="A87" s="2"/>
      <c r="B87" s="3"/>
      <c r="C87" s="4"/>
      <c r="D87" s="3"/>
      <c r="E87" s="5"/>
      <c r="G87" s="8"/>
      <c r="H87" s="7"/>
    </row>
    <row r="88" spans="1:8" x14ac:dyDescent="0.25">
      <c r="A88" s="2"/>
      <c r="B88" s="3"/>
      <c r="C88" s="4"/>
      <c r="D88" s="3"/>
      <c r="E88" s="5"/>
      <c r="G88" s="8"/>
      <c r="H88" s="7"/>
    </row>
    <row r="89" spans="1:8" x14ac:dyDescent="0.25">
      <c r="A89" s="2"/>
      <c r="B89" s="3"/>
      <c r="C89" s="4"/>
      <c r="D89" s="3"/>
      <c r="E89" s="5"/>
      <c r="G89" s="8"/>
      <c r="H89" s="7"/>
    </row>
    <row r="90" spans="1:8" x14ac:dyDescent="0.25">
      <c r="A90" s="2"/>
      <c r="B90" s="3"/>
      <c r="C90" s="4"/>
      <c r="D90" s="3"/>
      <c r="E90" s="5"/>
      <c r="G90" s="8"/>
      <c r="H90" s="7"/>
    </row>
    <row r="91" spans="1:8" x14ac:dyDescent="0.25">
      <c r="A91" s="2"/>
      <c r="B91" s="3"/>
      <c r="C91" s="4"/>
      <c r="D91" s="3"/>
      <c r="E91" s="5"/>
      <c r="G91" s="8"/>
      <c r="H91" s="7"/>
    </row>
    <row r="92" spans="1:8" x14ac:dyDescent="0.25">
      <c r="A92" s="2"/>
      <c r="B92" s="3"/>
      <c r="C92" s="4"/>
      <c r="D92" s="3"/>
      <c r="E92" s="5"/>
      <c r="G92" s="8"/>
      <c r="H92" s="7"/>
    </row>
    <row r="93" spans="1:8" x14ac:dyDescent="0.25">
      <c r="A93" s="2"/>
      <c r="B93" s="3"/>
      <c r="C93" s="4"/>
      <c r="D93" s="3"/>
      <c r="E93" s="5"/>
      <c r="G93" s="8"/>
      <c r="H93" s="7"/>
    </row>
    <row r="94" spans="1:8" x14ac:dyDescent="0.25">
      <c r="A94" s="2"/>
      <c r="B94" s="3"/>
      <c r="C94" s="4"/>
      <c r="D94" s="3"/>
      <c r="E94" s="5"/>
      <c r="G94" s="8"/>
      <c r="H94" s="7"/>
    </row>
    <row r="95" spans="1:8" x14ac:dyDescent="0.25">
      <c r="A95" s="2"/>
      <c r="B95" s="3"/>
      <c r="C95" s="4"/>
      <c r="D95" s="3"/>
      <c r="E95" s="5"/>
      <c r="G95" s="8"/>
      <c r="H95" s="7"/>
    </row>
    <row r="96" spans="1:8" x14ac:dyDescent="0.25">
      <c r="A96" s="2"/>
      <c r="B96" s="3"/>
      <c r="C96" s="4"/>
      <c r="D96" s="3"/>
      <c r="E96" s="5"/>
      <c r="G96" s="8"/>
      <c r="H96" s="7"/>
    </row>
    <row r="97" spans="1:8" x14ac:dyDescent="0.25">
      <c r="A97" s="2"/>
      <c r="B97" s="3"/>
      <c r="C97" s="4"/>
      <c r="D97" s="3"/>
      <c r="E97" s="5"/>
      <c r="G97" s="8"/>
      <c r="H97" s="7"/>
    </row>
    <row r="98" spans="1:8" x14ac:dyDescent="0.25">
      <c r="A98" s="2"/>
      <c r="B98" s="3"/>
      <c r="C98" s="4"/>
      <c r="D98" s="3"/>
      <c r="E98" s="5"/>
      <c r="G98" s="8"/>
      <c r="H98" s="7"/>
    </row>
    <row r="99" spans="1:8" x14ac:dyDescent="0.25">
      <c r="A99" s="2"/>
      <c r="B99" s="3"/>
      <c r="C99" s="4"/>
      <c r="D99" s="3"/>
      <c r="E99" s="5"/>
      <c r="G99" s="8"/>
      <c r="H99" s="7"/>
    </row>
    <row r="100" spans="1:8" x14ac:dyDescent="0.25">
      <c r="A100" s="2"/>
      <c r="B100" s="3"/>
      <c r="C100" s="4"/>
      <c r="D100" s="3"/>
      <c r="E100" s="5"/>
      <c r="G100" s="8"/>
      <c r="H100" s="7"/>
    </row>
    <row r="101" spans="1:8" x14ac:dyDescent="0.25">
      <c r="A101" s="2"/>
      <c r="B101" s="3"/>
      <c r="C101" s="4"/>
      <c r="D101" s="3"/>
      <c r="E101" s="5"/>
      <c r="G101" s="8"/>
      <c r="H101" s="7"/>
    </row>
    <row r="102" spans="1:8" x14ac:dyDescent="0.25">
      <c r="A102" s="2"/>
      <c r="B102" s="3"/>
      <c r="C102" s="4"/>
      <c r="D102" s="3"/>
      <c r="E102" s="5"/>
      <c r="G102" s="8"/>
      <c r="H102" s="7"/>
    </row>
    <row r="103" spans="1:8" x14ac:dyDescent="0.25">
      <c r="A103" s="2"/>
      <c r="B103" s="3"/>
      <c r="C103" s="4"/>
      <c r="D103" s="3"/>
      <c r="E103" s="5"/>
      <c r="G103" s="8"/>
      <c r="H103" s="7"/>
    </row>
    <row r="104" spans="1:8" x14ac:dyDescent="0.25">
      <c r="A104" s="2"/>
      <c r="B104" s="3"/>
      <c r="C104" s="4"/>
      <c r="D104" s="3"/>
      <c r="E104" s="5"/>
      <c r="G104" s="8"/>
      <c r="H104" s="7"/>
    </row>
    <row r="105" spans="1:8" x14ac:dyDescent="0.25">
      <c r="A105" s="2"/>
      <c r="B105" s="3"/>
      <c r="C105" s="4"/>
      <c r="D105" s="3"/>
      <c r="E105" s="5"/>
      <c r="G105" s="8"/>
      <c r="H105" s="7"/>
    </row>
    <row r="106" spans="1:8" x14ac:dyDescent="0.25">
      <c r="A106" s="2"/>
      <c r="B106" s="3"/>
      <c r="C106" s="4"/>
      <c r="D106" s="3"/>
      <c r="E106" s="5"/>
      <c r="G106" s="8"/>
      <c r="H106" s="7"/>
    </row>
    <row r="107" spans="1:8" x14ac:dyDescent="0.25">
      <c r="A107" s="2"/>
      <c r="B107" s="3"/>
      <c r="C107" s="4"/>
      <c r="D107" s="3"/>
      <c r="E107" s="5"/>
      <c r="G107" s="8"/>
      <c r="H107" s="7"/>
    </row>
    <row r="108" spans="1:8" x14ac:dyDescent="0.25">
      <c r="A108" s="2"/>
      <c r="B108" s="3"/>
      <c r="C108" s="4"/>
      <c r="D108" s="3"/>
      <c r="E108" s="5"/>
      <c r="G108" s="8"/>
      <c r="H108" s="7"/>
    </row>
    <row r="109" spans="1:8" x14ac:dyDescent="0.25">
      <c r="A109" s="2"/>
      <c r="B109" s="3"/>
      <c r="C109" s="4"/>
      <c r="D109" s="3"/>
      <c r="E109" s="5"/>
      <c r="G109" s="8"/>
      <c r="H109" s="7"/>
    </row>
    <row r="110" spans="1:8" x14ac:dyDescent="0.25">
      <c r="A110" s="2"/>
      <c r="B110" s="3"/>
      <c r="C110" s="4"/>
      <c r="D110" s="3"/>
      <c r="E110" s="5"/>
      <c r="G110" s="8"/>
      <c r="H110" s="7"/>
    </row>
    <row r="111" spans="1:8" x14ac:dyDescent="0.25">
      <c r="A111" s="2"/>
      <c r="B111" s="3"/>
      <c r="C111" s="4"/>
      <c r="D111" s="3"/>
      <c r="E111" s="5"/>
      <c r="G111" s="8"/>
      <c r="H111" s="7"/>
    </row>
    <row r="112" spans="1:8" x14ac:dyDescent="0.25">
      <c r="H112" s="7"/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</sheetData>
  <autoFilter ref="A1:G112" xr:uid="{0DA60F2A-DCD1-42B5-9B3B-EECDE6924011}"/>
  <sortState xmlns:xlrd2="http://schemas.microsoft.com/office/spreadsheetml/2017/richdata2" ref="A1:G60">
    <sortCondition ref="C1:C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DE7E-8269-4739-A8E1-9670A99836C0}">
  <dimension ref="A1:J51"/>
  <sheetViews>
    <sheetView zoomScale="87" zoomScaleNormal="87" workbookViewId="0">
      <selection activeCell="M18" sqref="M18"/>
    </sheetView>
  </sheetViews>
  <sheetFormatPr defaultRowHeight="15" x14ac:dyDescent="0.25"/>
  <cols>
    <col min="1" max="1" width="10.7109375" style="1" bestFit="1" customWidth="1"/>
    <col min="2" max="2" width="14.28515625" style="1" bestFit="1" customWidth="1"/>
    <col min="3" max="3" width="11.7109375" style="1" bestFit="1" customWidth="1"/>
    <col min="4" max="4" width="13.7109375" style="1" bestFit="1" customWidth="1"/>
    <col min="5" max="5" width="9" style="1" bestFit="1" customWidth="1"/>
    <col min="6" max="6" width="11.7109375" style="1" bestFit="1" customWidth="1"/>
    <col min="8" max="8" width="13.28515625" style="1" bestFit="1" customWidth="1"/>
    <col min="9" max="9" width="9.140625" style="1"/>
    <col min="10" max="10" width="28.7109375" style="1" bestFit="1" customWidth="1"/>
    <col min="11" max="16384" width="9.140625" style="1"/>
  </cols>
  <sheetData>
    <row r="1" spans="1:10" s="31" customFormat="1" ht="19.5" customHeight="1" x14ac:dyDescent="0.25">
      <c r="A1" s="20" t="s">
        <v>22</v>
      </c>
      <c r="B1" s="20" t="s">
        <v>0</v>
      </c>
      <c r="C1" s="20" t="s">
        <v>21</v>
      </c>
      <c r="D1" s="20" t="s">
        <v>18</v>
      </c>
      <c r="E1" s="20" t="s">
        <v>19</v>
      </c>
      <c r="F1" s="30" t="s">
        <v>41</v>
      </c>
      <c r="H1" s="20" t="s">
        <v>20</v>
      </c>
      <c r="J1" s="32" t="s">
        <v>59</v>
      </c>
    </row>
    <row r="2" spans="1:10" x14ac:dyDescent="0.25">
      <c r="A2" s="2">
        <v>43157</v>
      </c>
      <c r="B2" s="3" t="s">
        <v>2</v>
      </c>
      <c r="C2" s="4" t="s">
        <v>9</v>
      </c>
      <c r="D2" s="3" t="s">
        <v>4</v>
      </c>
      <c r="E2" s="3">
        <v>27</v>
      </c>
      <c r="F2" s="28">
        <v>225</v>
      </c>
      <c r="G2" s="1"/>
      <c r="H2" s="29">
        <f t="shared" ref="H2:H7" si="0">E2*F2</f>
        <v>6075</v>
      </c>
    </row>
    <row r="3" spans="1:10" x14ac:dyDescent="0.25">
      <c r="A3" s="2">
        <v>43344</v>
      </c>
      <c r="B3" s="3" t="s">
        <v>28</v>
      </c>
      <c r="C3" s="4" t="s">
        <v>38</v>
      </c>
      <c r="D3" s="3" t="s">
        <v>4</v>
      </c>
      <c r="E3" s="3">
        <v>96</v>
      </c>
      <c r="F3" s="28">
        <v>225</v>
      </c>
      <c r="G3" s="1"/>
      <c r="H3" s="29">
        <f t="shared" si="0"/>
        <v>21600</v>
      </c>
    </row>
    <row r="4" spans="1:10" x14ac:dyDescent="0.25">
      <c r="A4" s="2">
        <v>43361</v>
      </c>
      <c r="B4" s="3" t="s">
        <v>26</v>
      </c>
      <c r="C4" s="4" t="s">
        <v>14</v>
      </c>
      <c r="D4" s="3" t="s">
        <v>4</v>
      </c>
      <c r="E4" s="3">
        <v>64</v>
      </c>
      <c r="F4" s="28">
        <v>225</v>
      </c>
      <c r="G4" s="1"/>
      <c r="H4" s="29">
        <f t="shared" si="0"/>
        <v>14400</v>
      </c>
    </row>
    <row r="5" spans="1:10" x14ac:dyDescent="0.25">
      <c r="A5" s="2">
        <v>43531</v>
      </c>
      <c r="B5" s="3" t="s">
        <v>24</v>
      </c>
      <c r="C5" s="4" t="s">
        <v>36</v>
      </c>
      <c r="D5" s="3" t="s">
        <v>4</v>
      </c>
      <c r="E5" s="3">
        <v>15</v>
      </c>
      <c r="F5" s="28">
        <v>225</v>
      </c>
      <c r="G5" s="1"/>
      <c r="H5" s="29">
        <f t="shared" si="0"/>
        <v>3375</v>
      </c>
    </row>
    <row r="6" spans="1:10" x14ac:dyDescent="0.25">
      <c r="A6" s="2">
        <v>43684</v>
      </c>
      <c r="B6" s="3" t="s">
        <v>27</v>
      </c>
      <c r="C6" s="4" t="s">
        <v>33</v>
      </c>
      <c r="D6" s="3" t="s">
        <v>4</v>
      </c>
      <c r="E6" s="3">
        <v>76</v>
      </c>
      <c r="F6" s="28">
        <v>225</v>
      </c>
      <c r="G6" s="1"/>
      <c r="H6" s="29">
        <f t="shared" si="0"/>
        <v>17100</v>
      </c>
    </row>
    <row r="7" spans="1:10" x14ac:dyDescent="0.25">
      <c r="A7" s="2">
        <v>43837</v>
      </c>
      <c r="B7" s="3" t="s">
        <v>30</v>
      </c>
      <c r="C7" s="4" t="s">
        <v>39</v>
      </c>
      <c r="D7" s="3" t="s">
        <v>4</v>
      </c>
      <c r="E7" s="17">
        <v>35</v>
      </c>
      <c r="F7" s="28">
        <v>225</v>
      </c>
      <c r="G7" s="1"/>
      <c r="H7" s="29">
        <f t="shared" si="0"/>
        <v>7875</v>
      </c>
    </row>
    <row r="8" spans="1:10" x14ac:dyDescent="0.25">
      <c r="A8" s="2"/>
      <c r="B8" s="3"/>
      <c r="C8" s="4"/>
      <c r="D8" s="3"/>
      <c r="E8" s="17"/>
      <c r="F8" s="28"/>
      <c r="G8" s="1"/>
      <c r="H8" s="29"/>
      <c r="J8" s="33">
        <f>AVERAGE(E2:E7)</f>
        <v>52.166666666666664</v>
      </c>
    </row>
    <row r="9" spans="1:10" x14ac:dyDescent="0.25">
      <c r="A9" s="2">
        <v>43310</v>
      </c>
      <c r="B9" s="3" t="s">
        <v>29</v>
      </c>
      <c r="C9" s="4" t="s">
        <v>15</v>
      </c>
      <c r="D9" s="3" t="s">
        <v>1</v>
      </c>
      <c r="E9" s="3">
        <v>2</v>
      </c>
      <c r="F9" s="28">
        <v>125</v>
      </c>
      <c r="G9" s="1"/>
      <c r="H9" s="29">
        <f>E9*F9</f>
        <v>250</v>
      </c>
    </row>
    <row r="10" spans="1:10" x14ac:dyDescent="0.25">
      <c r="A10" s="2">
        <v>43599</v>
      </c>
      <c r="B10" s="3" t="s">
        <v>28</v>
      </c>
      <c r="C10" s="4" t="s">
        <v>38</v>
      </c>
      <c r="D10" s="3" t="s">
        <v>1</v>
      </c>
      <c r="E10" s="3">
        <v>5</v>
      </c>
      <c r="F10" s="28">
        <v>125</v>
      </c>
      <c r="G10" s="1"/>
      <c r="H10" s="29">
        <f>E10*F10</f>
        <v>625</v>
      </c>
    </row>
    <row r="11" spans="1:10" x14ac:dyDescent="0.25">
      <c r="A11" s="2">
        <v>43650</v>
      </c>
      <c r="B11" s="3" t="s">
        <v>17</v>
      </c>
      <c r="C11" s="4" t="s">
        <v>8</v>
      </c>
      <c r="D11" s="3" t="s">
        <v>1</v>
      </c>
      <c r="E11" s="3">
        <v>3</v>
      </c>
      <c r="F11" s="28">
        <v>125</v>
      </c>
      <c r="G11" s="1"/>
      <c r="H11" s="29">
        <f>E11*F11</f>
        <v>375</v>
      </c>
    </row>
    <row r="12" spans="1:10" x14ac:dyDescent="0.25">
      <c r="A12" s="2"/>
      <c r="B12" s="3"/>
      <c r="C12" s="4"/>
      <c r="D12" s="3"/>
      <c r="E12" s="3"/>
      <c r="F12" s="28"/>
      <c r="G12" s="1"/>
      <c r="H12" s="29"/>
      <c r="J12" s="33">
        <f>AVERAGE(E9:E11)</f>
        <v>3.3333333333333335</v>
      </c>
    </row>
    <row r="13" spans="1:10" x14ac:dyDescent="0.25">
      <c r="A13" s="2">
        <v>43123</v>
      </c>
      <c r="B13" s="3" t="s">
        <v>23</v>
      </c>
      <c r="C13" s="4" t="s">
        <v>12</v>
      </c>
      <c r="D13" s="3" t="s">
        <v>7</v>
      </c>
      <c r="E13" s="3">
        <v>50</v>
      </c>
      <c r="F13" s="28">
        <v>500</v>
      </c>
      <c r="G13" s="1"/>
      <c r="H13" s="29">
        <f t="shared" ref="H13:H26" si="1">E13*F13</f>
        <v>25000</v>
      </c>
    </row>
    <row r="14" spans="1:10" x14ac:dyDescent="0.25">
      <c r="A14" s="2">
        <v>43242</v>
      </c>
      <c r="B14" s="3" t="s">
        <v>2</v>
      </c>
      <c r="C14" s="4" t="s">
        <v>9</v>
      </c>
      <c r="D14" s="3" t="s">
        <v>7</v>
      </c>
      <c r="E14" s="3">
        <v>60</v>
      </c>
      <c r="F14" s="28">
        <v>500</v>
      </c>
      <c r="G14" s="1"/>
      <c r="H14" s="29">
        <f t="shared" si="1"/>
        <v>30000</v>
      </c>
    </row>
    <row r="15" spans="1:10" x14ac:dyDescent="0.25">
      <c r="A15" s="2">
        <v>43276</v>
      </c>
      <c r="B15" s="3" t="s">
        <v>17</v>
      </c>
      <c r="C15" s="4" t="s">
        <v>16</v>
      </c>
      <c r="D15" s="3" t="s">
        <v>7</v>
      </c>
      <c r="E15" s="3">
        <v>60</v>
      </c>
      <c r="F15" s="28">
        <v>500</v>
      </c>
      <c r="G15" s="1"/>
      <c r="H15" s="29">
        <f t="shared" si="1"/>
        <v>30000</v>
      </c>
    </row>
    <row r="16" spans="1:10" x14ac:dyDescent="0.25">
      <c r="A16" s="2">
        <v>43293</v>
      </c>
      <c r="B16" s="3" t="s">
        <v>26</v>
      </c>
      <c r="C16" s="4" t="s">
        <v>14</v>
      </c>
      <c r="D16" s="3" t="s">
        <v>7</v>
      </c>
      <c r="E16" s="3">
        <v>81</v>
      </c>
      <c r="F16" s="28">
        <v>500</v>
      </c>
      <c r="G16" s="1"/>
      <c r="H16" s="29">
        <f t="shared" si="1"/>
        <v>40500</v>
      </c>
    </row>
    <row r="17" spans="1:10" x14ac:dyDescent="0.25">
      <c r="A17" s="2">
        <v>43327</v>
      </c>
      <c r="B17" s="3" t="s">
        <v>23</v>
      </c>
      <c r="C17" s="4" t="s">
        <v>12</v>
      </c>
      <c r="D17" s="3" t="s">
        <v>7</v>
      </c>
      <c r="E17" s="3">
        <v>28</v>
      </c>
      <c r="F17" s="28">
        <v>500</v>
      </c>
      <c r="G17" s="1"/>
      <c r="H17" s="29">
        <f t="shared" si="1"/>
        <v>14000</v>
      </c>
    </row>
    <row r="18" spans="1:10" x14ac:dyDescent="0.25">
      <c r="A18" s="2">
        <v>43429</v>
      </c>
      <c r="B18" s="3" t="s">
        <v>24</v>
      </c>
      <c r="C18" s="4" t="s">
        <v>36</v>
      </c>
      <c r="D18" s="3" t="s">
        <v>7</v>
      </c>
      <c r="E18" s="3">
        <v>46</v>
      </c>
      <c r="F18" s="28">
        <v>500</v>
      </c>
      <c r="G18" s="1"/>
      <c r="H18" s="29">
        <f t="shared" si="1"/>
        <v>23000</v>
      </c>
    </row>
    <row r="19" spans="1:10" x14ac:dyDescent="0.25">
      <c r="A19" s="2">
        <v>43463</v>
      </c>
      <c r="B19" s="3" t="s">
        <v>25</v>
      </c>
      <c r="C19" s="4" t="s">
        <v>37</v>
      </c>
      <c r="D19" s="3" t="s">
        <v>7</v>
      </c>
      <c r="E19" s="3">
        <v>4</v>
      </c>
      <c r="F19" s="28">
        <v>500</v>
      </c>
      <c r="G19" s="1"/>
      <c r="H19" s="29">
        <f t="shared" si="1"/>
        <v>2000</v>
      </c>
    </row>
    <row r="20" spans="1:10" x14ac:dyDescent="0.25">
      <c r="A20" s="2">
        <v>43480</v>
      </c>
      <c r="B20" s="3" t="s">
        <v>29</v>
      </c>
      <c r="C20" s="4" t="s">
        <v>34</v>
      </c>
      <c r="D20" s="3" t="s">
        <v>7</v>
      </c>
      <c r="E20" s="3">
        <v>28</v>
      </c>
      <c r="F20" s="28">
        <v>500</v>
      </c>
      <c r="G20" s="1"/>
      <c r="H20" s="29">
        <f t="shared" si="1"/>
        <v>14000</v>
      </c>
    </row>
    <row r="21" spans="1:10" x14ac:dyDescent="0.25">
      <c r="A21" s="2">
        <v>43582</v>
      </c>
      <c r="B21" s="3" t="s">
        <v>28</v>
      </c>
      <c r="C21" s="4" t="s">
        <v>38</v>
      </c>
      <c r="D21" s="3" t="s">
        <v>7</v>
      </c>
      <c r="E21" s="3">
        <v>80</v>
      </c>
      <c r="F21" s="28">
        <v>500</v>
      </c>
      <c r="G21" s="1"/>
      <c r="H21" s="29">
        <f t="shared" si="1"/>
        <v>40000</v>
      </c>
    </row>
    <row r="22" spans="1:10" x14ac:dyDescent="0.25">
      <c r="A22" s="2">
        <v>43701</v>
      </c>
      <c r="B22" s="3" t="s">
        <v>27</v>
      </c>
      <c r="C22" s="4" t="s">
        <v>33</v>
      </c>
      <c r="D22" s="3" t="s">
        <v>7</v>
      </c>
      <c r="E22" s="3">
        <v>57</v>
      </c>
      <c r="F22" s="28">
        <v>500</v>
      </c>
      <c r="G22" s="1"/>
      <c r="H22" s="29">
        <f t="shared" si="1"/>
        <v>28500</v>
      </c>
    </row>
    <row r="23" spans="1:10" x14ac:dyDescent="0.25">
      <c r="A23" s="2">
        <v>43735</v>
      </c>
      <c r="B23" s="3" t="s">
        <v>23</v>
      </c>
      <c r="C23" s="4" t="s">
        <v>10</v>
      </c>
      <c r="D23" s="3" t="s">
        <v>7</v>
      </c>
      <c r="E23" s="3">
        <v>11</v>
      </c>
      <c r="F23" s="28">
        <v>500</v>
      </c>
      <c r="G23" s="1"/>
      <c r="H23" s="29">
        <f t="shared" si="1"/>
        <v>5500</v>
      </c>
    </row>
    <row r="24" spans="1:10" x14ac:dyDescent="0.25">
      <c r="A24" s="2">
        <v>43752</v>
      </c>
      <c r="B24" s="3" t="s">
        <v>23</v>
      </c>
      <c r="C24" s="4" t="s">
        <v>10</v>
      </c>
      <c r="D24" s="3" t="s">
        <v>7</v>
      </c>
      <c r="E24" s="3">
        <v>94</v>
      </c>
      <c r="F24" s="28">
        <v>500</v>
      </c>
      <c r="G24" s="1"/>
      <c r="H24" s="29">
        <f t="shared" si="1"/>
        <v>47000</v>
      </c>
    </row>
    <row r="25" spans="1:10" x14ac:dyDescent="0.25">
      <c r="A25" s="2">
        <v>43769</v>
      </c>
      <c r="B25" s="3" t="s">
        <v>30</v>
      </c>
      <c r="C25" s="4" t="s">
        <v>39</v>
      </c>
      <c r="D25" s="3" t="s">
        <v>7</v>
      </c>
      <c r="E25" s="3">
        <v>56</v>
      </c>
      <c r="F25" s="28">
        <v>500</v>
      </c>
      <c r="G25" s="1"/>
      <c r="H25" s="29">
        <f t="shared" si="1"/>
        <v>28000</v>
      </c>
    </row>
    <row r="26" spans="1:10" x14ac:dyDescent="0.25">
      <c r="A26" s="2">
        <v>43803</v>
      </c>
      <c r="B26" s="3" t="s">
        <v>23</v>
      </c>
      <c r="C26" s="4" t="s">
        <v>12</v>
      </c>
      <c r="D26" s="3" t="s">
        <v>7</v>
      </c>
      <c r="E26" s="17">
        <v>40</v>
      </c>
      <c r="F26" s="28">
        <v>500</v>
      </c>
      <c r="G26" s="1"/>
      <c r="H26" s="29">
        <f t="shared" si="1"/>
        <v>20000</v>
      </c>
    </row>
    <row r="27" spans="1:10" x14ac:dyDescent="0.25">
      <c r="A27" s="2"/>
      <c r="B27" s="3"/>
      <c r="C27" s="4"/>
      <c r="D27" s="3"/>
      <c r="E27" s="17"/>
      <c r="F27" s="28"/>
      <c r="G27" s="1"/>
      <c r="H27" s="29"/>
      <c r="J27" s="33">
        <f>AVERAGE(E13:E26)</f>
        <v>49.642857142857146</v>
      </c>
    </row>
    <row r="28" spans="1:10" x14ac:dyDescent="0.25">
      <c r="A28" s="2">
        <v>43106</v>
      </c>
      <c r="B28" s="3" t="s">
        <v>23</v>
      </c>
      <c r="C28" s="4" t="s">
        <v>11</v>
      </c>
      <c r="D28" s="3" t="s">
        <v>3</v>
      </c>
      <c r="E28" s="3">
        <v>95</v>
      </c>
      <c r="F28" s="28">
        <v>1198</v>
      </c>
      <c r="G28" s="1"/>
      <c r="H28" s="29">
        <f t="shared" ref="H28:H41" si="2">E28*F28</f>
        <v>113810</v>
      </c>
    </row>
    <row r="29" spans="1:10" x14ac:dyDescent="0.25">
      <c r="A29" s="2">
        <v>43140</v>
      </c>
      <c r="B29" s="3" t="s">
        <v>23</v>
      </c>
      <c r="C29" s="4" t="s">
        <v>10</v>
      </c>
      <c r="D29" s="3" t="s">
        <v>3</v>
      </c>
      <c r="E29" s="3">
        <v>36</v>
      </c>
      <c r="F29" s="28">
        <v>1198</v>
      </c>
      <c r="G29" s="1"/>
      <c r="H29" s="29">
        <f t="shared" si="2"/>
        <v>43128</v>
      </c>
    </row>
    <row r="30" spans="1:10" x14ac:dyDescent="0.25">
      <c r="A30" s="2">
        <v>43174</v>
      </c>
      <c r="B30" s="3" t="s">
        <v>23</v>
      </c>
      <c r="C30" s="4" t="s">
        <v>11</v>
      </c>
      <c r="D30" s="3" t="s">
        <v>3</v>
      </c>
      <c r="E30" s="3">
        <v>60</v>
      </c>
      <c r="F30" s="28">
        <v>1198</v>
      </c>
      <c r="G30" s="1"/>
      <c r="H30" s="29">
        <f t="shared" si="2"/>
        <v>71880</v>
      </c>
    </row>
    <row r="31" spans="1:10" x14ac:dyDescent="0.25">
      <c r="A31" s="2">
        <v>43191</v>
      </c>
      <c r="B31" s="3" t="s">
        <v>17</v>
      </c>
      <c r="C31" s="4" t="s">
        <v>8</v>
      </c>
      <c r="D31" s="3" t="s">
        <v>3</v>
      </c>
      <c r="E31" s="3">
        <v>75</v>
      </c>
      <c r="F31" s="28">
        <v>1198</v>
      </c>
      <c r="G31" s="1"/>
      <c r="H31" s="29">
        <f t="shared" si="2"/>
        <v>89850</v>
      </c>
    </row>
    <row r="32" spans="1:10" x14ac:dyDescent="0.25">
      <c r="A32" s="2">
        <v>43208</v>
      </c>
      <c r="B32" s="3" t="s">
        <v>23</v>
      </c>
      <c r="C32" s="4" t="s">
        <v>13</v>
      </c>
      <c r="D32" s="3" t="s">
        <v>3</v>
      </c>
      <c r="E32" s="3">
        <v>90</v>
      </c>
      <c r="F32" s="28">
        <v>1198</v>
      </c>
      <c r="G32" s="1"/>
      <c r="H32" s="29">
        <f t="shared" si="2"/>
        <v>107820</v>
      </c>
    </row>
    <row r="33" spans="1:10" x14ac:dyDescent="0.25">
      <c r="A33" s="2">
        <v>43225</v>
      </c>
      <c r="B33" s="3" t="s">
        <v>17</v>
      </c>
      <c r="C33" s="4" t="s">
        <v>16</v>
      </c>
      <c r="D33" s="3" t="s">
        <v>3</v>
      </c>
      <c r="E33" s="3">
        <v>32</v>
      </c>
      <c r="F33" s="28">
        <v>1198</v>
      </c>
      <c r="G33" s="1"/>
      <c r="H33" s="29">
        <f t="shared" si="2"/>
        <v>38336</v>
      </c>
    </row>
    <row r="34" spans="1:10" x14ac:dyDescent="0.25">
      <c r="A34" s="2">
        <v>43259</v>
      </c>
      <c r="B34" s="3" t="s">
        <v>30</v>
      </c>
      <c r="C34" s="4" t="s">
        <v>39</v>
      </c>
      <c r="D34" s="3" t="s">
        <v>3</v>
      </c>
      <c r="E34" s="3">
        <v>30</v>
      </c>
      <c r="F34" s="28">
        <v>1198</v>
      </c>
      <c r="G34" s="1"/>
      <c r="H34" s="29">
        <f t="shared" si="2"/>
        <v>35940</v>
      </c>
    </row>
    <row r="35" spans="1:10" x14ac:dyDescent="0.25">
      <c r="A35" s="2">
        <v>43395</v>
      </c>
      <c r="B35" s="3" t="s">
        <v>29</v>
      </c>
      <c r="C35" s="4" t="s">
        <v>15</v>
      </c>
      <c r="D35" s="3" t="s">
        <v>3</v>
      </c>
      <c r="E35" s="3">
        <v>35</v>
      </c>
      <c r="F35" s="28">
        <v>1198</v>
      </c>
      <c r="G35" s="1"/>
      <c r="H35" s="29">
        <f t="shared" si="2"/>
        <v>41930</v>
      </c>
    </row>
    <row r="36" spans="1:10" x14ac:dyDescent="0.25">
      <c r="A36" s="2">
        <v>43514</v>
      </c>
      <c r="B36" s="3" t="s">
        <v>24</v>
      </c>
      <c r="C36" s="4" t="s">
        <v>35</v>
      </c>
      <c r="D36" s="3" t="s">
        <v>3</v>
      </c>
      <c r="E36" s="3">
        <v>67</v>
      </c>
      <c r="F36" s="28">
        <v>1198</v>
      </c>
      <c r="G36" s="1"/>
      <c r="H36" s="29">
        <f t="shared" si="2"/>
        <v>80266</v>
      </c>
    </row>
    <row r="37" spans="1:10" x14ac:dyDescent="0.25">
      <c r="A37" s="2">
        <v>43565</v>
      </c>
      <c r="B37" s="3" t="s">
        <v>28</v>
      </c>
      <c r="C37" s="4" t="s">
        <v>38</v>
      </c>
      <c r="D37" s="3" t="s">
        <v>3</v>
      </c>
      <c r="E37" s="3">
        <v>53</v>
      </c>
      <c r="F37" s="28">
        <v>1198</v>
      </c>
      <c r="G37" s="1"/>
      <c r="H37" s="29">
        <f t="shared" si="2"/>
        <v>63494</v>
      </c>
    </row>
    <row r="38" spans="1:10" x14ac:dyDescent="0.25">
      <c r="A38" s="2">
        <v>43667</v>
      </c>
      <c r="B38" s="3" t="s">
        <v>27</v>
      </c>
      <c r="C38" s="4" t="s">
        <v>33</v>
      </c>
      <c r="D38" s="3" t="s">
        <v>3</v>
      </c>
      <c r="E38" s="3">
        <v>7</v>
      </c>
      <c r="F38" s="28">
        <v>1198</v>
      </c>
      <c r="G38" s="1"/>
      <c r="H38" s="29">
        <f t="shared" si="2"/>
        <v>8386</v>
      </c>
    </row>
    <row r="39" spans="1:10" x14ac:dyDescent="0.25">
      <c r="A39" s="2">
        <v>43718</v>
      </c>
      <c r="B39" s="3" t="s">
        <v>30</v>
      </c>
      <c r="C39" s="4" t="s">
        <v>39</v>
      </c>
      <c r="D39" s="3" t="s">
        <v>3</v>
      </c>
      <c r="E39" s="3">
        <v>14</v>
      </c>
      <c r="F39" s="28">
        <v>1198</v>
      </c>
      <c r="G39" s="1"/>
      <c r="H39" s="29">
        <f t="shared" si="2"/>
        <v>16772</v>
      </c>
    </row>
    <row r="40" spans="1:10" x14ac:dyDescent="0.25">
      <c r="A40" s="2">
        <v>43786</v>
      </c>
      <c r="B40" s="3" t="s">
        <v>17</v>
      </c>
      <c r="C40" s="4" t="s">
        <v>8</v>
      </c>
      <c r="D40" s="3" t="s">
        <v>3</v>
      </c>
      <c r="E40" s="17">
        <v>14</v>
      </c>
      <c r="F40" s="28">
        <v>1198</v>
      </c>
      <c r="G40" s="1"/>
      <c r="H40" s="29">
        <f t="shared" si="2"/>
        <v>16772</v>
      </c>
    </row>
    <row r="41" spans="1:10" x14ac:dyDescent="0.25">
      <c r="A41" s="2">
        <v>43820</v>
      </c>
      <c r="B41" s="3" t="s">
        <v>17</v>
      </c>
      <c r="C41" s="4" t="s">
        <v>8</v>
      </c>
      <c r="D41" s="3" t="s">
        <v>3</v>
      </c>
      <c r="E41" s="3">
        <v>90</v>
      </c>
      <c r="F41" s="28">
        <v>1198</v>
      </c>
      <c r="G41" s="1"/>
      <c r="H41" s="29">
        <f t="shared" si="2"/>
        <v>107820</v>
      </c>
    </row>
    <row r="42" spans="1:10" x14ac:dyDescent="0.25">
      <c r="A42" s="2"/>
      <c r="B42" s="3"/>
      <c r="C42" s="4"/>
      <c r="D42" s="3"/>
      <c r="E42" s="3"/>
      <c r="F42" s="28"/>
      <c r="G42" s="1"/>
      <c r="H42" s="29"/>
      <c r="J42" s="33">
        <f>AVERAGE(E28:E41)</f>
        <v>49.857142857142854</v>
      </c>
    </row>
    <row r="43" spans="1:10" x14ac:dyDescent="0.25">
      <c r="A43" s="2">
        <v>43378</v>
      </c>
      <c r="B43" s="3" t="s">
        <v>29</v>
      </c>
      <c r="C43" s="4" t="s">
        <v>34</v>
      </c>
      <c r="D43" s="3" t="s">
        <v>5</v>
      </c>
      <c r="E43" s="3">
        <v>16</v>
      </c>
      <c r="F43" s="28">
        <v>58.5</v>
      </c>
      <c r="G43" s="1"/>
      <c r="H43" s="29">
        <f t="shared" ref="H43:H49" si="3">E43*F43</f>
        <v>936</v>
      </c>
    </row>
    <row r="44" spans="1:10" x14ac:dyDescent="0.25">
      <c r="A44" s="2">
        <v>43412</v>
      </c>
      <c r="B44" s="3" t="s">
        <v>24</v>
      </c>
      <c r="C44" s="4" t="s">
        <v>36</v>
      </c>
      <c r="D44" s="3" t="s">
        <v>5</v>
      </c>
      <c r="E44" s="3">
        <v>74</v>
      </c>
      <c r="F44" s="28">
        <v>58.5</v>
      </c>
      <c r="G44" s="1"/>
      <c r="H44" s="29">
        <f t="shared" si="3"/>
        <v>4329</v>
      </c>
    </row>
    <row r="45" spans="1:10" x14ac:dyDescent="0.25">
      <c r="A45" s="2">
        <v>43446</v>
      </c>
      <c r="B45" s="3" t="s">
        <v>24</v>
      </c>
      <c r="C45" s="4" t="s">
        <v>35</v>
      </c>
      <c r="D45" s="3" t="s">
        <v>5</v>
      </c>
      <c r="E45" s="3">
        <v>96</v>
      </c>
      <c r="F45" s="28">
        <v>58.5</v>
      </c>
      <c r="G45" s="1"/>
      <c r="H45" s="29">
        <f t="shared" si="3"/>
        <v>5616</v>
      </c>
    </row>
    <row r="46" spans="1:10" x14ac:dyDescent="0.25">
      <c r="A46" s="2">
        <v>43497</v>
      </c>
      <c r="B46" s="3" t="s">
        <v>25</v>
      </c>
      <c r="C46" s="4" t="s">
        <v>37</v>
      </c>
      <c r="D46" s="3" t="s">
        <v>5</v>
      </c>
      <c r="E46" s="3">
        <v>50</v>
      </c>
      <c r="F46" s="28">
        <v>58.5</v>
      </c>
      <c r="G46" s="1"/>
      <c r="H46" s="29">
        <f t="shared" si="3"/>
        <v>2925</v>
      </c>
    </row>
    <row r="47" spans="1:10" x14ac:dyDescent="0.25">
      <c r="A47" s="2">
        <v>43548</v>
      </c>
      <c r="B47" s="3" t="s">
        <v>17</v>
      </c>
      <c r="C47" s="4" t="s">
        <v>32</v>
      </c>
      <c r="D47" s="3" t="s">
        <v>5</v>
      </c>
      <c r="E47" s="3">
        <v>42</v>
      </c>
      <c r="F47" s="28">
        <v>58.5</v>
      </c>
      <c r="G47" s="1"/>
      <c r="H47" s="29">
        <f t="shared" si="3"/>
        <v>2457</v>
      </c>
    </row>
    <row r="48" spans="1:10" x14ac:dyDescent="0.25">
      <c r="A48" s="2">
        <v>43616</v>
      </c>
      <c r="B48" s="3" t="s">
        <v>28</v>
      </c>
      <c r="C48" s="4" t="s">
        <v>38</v>
      </c>
      <c r="D48" s="3" t="s">
        <v>5</v>
      </c>
      <c r="E48" s="3">
        <v>62</v>
      </c>
      <c r="F48" s="28">
        <v>58.5</v>
      </c>
      <c r="G48" s="1"/>
      <c r="H48" s="29">
        <f t="shared" si="3"/>
        <v>3627</v>
      </c>
    </row>
    <row r="49" spans="1:10" x14ac:dyDescent="0.25">
      <c r="A49" s="2">
        <v>43633</v>
      </c>
      <c r="B49" s="3" t="s">
        <v>23</v>
      </c>
      <c r="C49" s="4" t="s">
        <v>13</v>
      </c>
      <c r="D49" s="3" t="s">
        <v>5</v>
      </c>
      <c r="E49" s="3">
        <v>55</v>
      </c>
      <c r="F49" s="28">
        <v>58.5</v>
      </c>
      <c r="G49" s="1"/>
      <c r="H49" s="29">
        <f t="shared" si="3"/>
        <v>3217.5</v>
      </c>
    </row>
    <row r="50" spans="1:10" x14ac:dyDescent="0.25">
      <c r="J50" s="33">
        <f>AVERAGE(E43:E49)</f>
        <v>56.428571428571431</v>
      </c>
    </row>
    <row r="51" spans="1:10" x14ac:dyDescent="0.25">
      <c r="G51" s="35" t="s">
        <v>31</v>
      </c>
      <c r="H51" s="22">
        <f>SUM(H2:H49)</f>
        <v>1278486.5</v>
      </c>
    </row>
  </sheetData>
  <sortState xmlns:xlrd2="http://schemas.microsoft.com/office/spreadsheetml/2017/richdata2" ref="A2:G49">
    <sortCondition ref="D2:D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9417-CF35-4008-B05D-7B8556D6A600}">
  <dimension ref="A1:AE47"/>
  <sheetViews>
    <sheetView topLeftCell="I1" workbookViewId="0">
      <selection activeCell="I15" sqref="I15"/>
    </sheetView>
  </sheetViews>
  <sheetFormatPr defaultRowHeight="15" x14ac:dyDescent="0.25"/>
  <cols>
    <col min="1" max="1" width="10.7109375" style="17" bestFit="1" customWidth="1"/>
    <col min="2" max="2" width="14.28515625" style="17" bestFit="1" customWidth="1"/>
    <col min="3" max="3" width="11.7109375" style="17" bestFit="1" customWidth="1"/>
    <col min="4" max="4" width="13.7109375" style="17" bestFit="1" customWidth="1"/>
    <col min="5" max="5" width="9" style="17" bestFit="1" customWidth="1"/>
    <col min="6" max="6" width="11.7109375" style="17" bestFit="1" customWidth="1"/>
    <col min="7" max="7" width="13.28515625" style="17" bestFit="1" customWidth="1"/>
    <col min="8" max="8" width="14.5703125" style="17" bestFit="1" customWidth="1"/>
    <col min="9" max="9" width="21.42578125" style="7" bestFit="1" customWidth="1"/>
    <col min="10" max="10" width="16.28515625" style="17" bestFit="1" customWidth="1"/>
    <col min="11" max="11" width="6" style="17" bestFit="1" customWidth="1"/>
    <col min="12" max="12" width="7.42578125" style="17" bestFit="1" customWidth="1"/>
    <col min="13" max="13" width="7.5703125" style="17" bestFit="1" customWidth="1"/>
    <col min="14" max="14" width="13.140625" style="17" bestFit="1" customWidth="1"/>
    <col min="15" max="15" width="9.140625" style="17"/>
    <col min="16" max="16" width="7" style="17" bestFit="1" customWidth="1"/>
    <col min="17" max="17" width="6" style="17" bestFit="1" customWidth="1"/>
    <col min="18" max="18" width="8.7109375" style="17" bestFit="1" customWidth="1"/>
    <col min="19" max="19" width="14.42578125" style="17" bestFit="1" customWidth="1"/>
    <col min="20" max="20" width="11.28515625" style="17" bestFit="1" customWidth="1"/>
    <col min="21" max="21" width="6" style="17" bestFit="1" customWidth="1"/>
    <col min="22" max="22" width="7.42578125" style="17" bestFit="1" customWidth="1"/>
    <col min="23" max="23" width="7.5703125" style="17" bestFit="1" customWidth="1"/>
    <col min="24" max="24" width="13.140625" style="17" bestFit="1" customWidth="1"/>
    <col min="25" max="25" width="9.140625" style="17"/>
    <col min="26" max="26" width="7" style="17" bestFit="1" customWidth="1"/>
    <col min="27" max="27" width="6" style="17" bestFit="1" customWidth="1"/>
    <col min="28" max="28" width="8.7109375" style="17" bestFit="1" customWidth="1"/>
    <col min="29" max="29" width="14.42578125" style="17" bestFit="1" customWidth="1"/>
    <col min="30" max="30" width="26.42578125" style="17" bestFit="1" customWidth="1"/>
    <col min="31" max="31" width="20.5703125" style="17" bestFit="1" customWidth="1"/>
    <col min="32" max="16384" width="9.140625" style="17"/>
  </cols>
  <sheetData>
    <row r="1" spans="1:31" s="20" customFormat="1" ht="21" customHeight="1" x14ac:dyDescent="0.25">
      <c r="A1" s="20" t="s">
        <v>22</v>
      </c>
      <c r="B1" s="20" t="s">
        <v>0</v>
      </c>
      <c r="C1" s="20" t="s">
        <v>21</v>
      </c>
      <c r="D1" s="20" t="s">
        <v>18</v>
      </c>
      <c r="E1" s="20" t="s">
        <v>19</v>
      </c>
      <c r="F1" s="30" t="s">
        <v>6</v>
      </c>
      <c r="G1" s="20" t="s">
        <v>20</v>
      </c>
      <c r="H1" s="20" t="s">
        <v>54</v>
      </c>
    </row>
    <row r="2" spans="1:31" x14ac:dyDescent="0.25">
      <c r="A2" s="2">
        <v>43531</v>
      </c>
      <c r="B2" s="3" t="s">
        <v>24</v>
      </c>
      <c r="C2" s="4" t="s">
        <v>36</v>
      </c>
      <c r="D2" s="3" t="s">
        <v>4</v>
      </c>
      <c r="E2" s="3">
        <v>15</v>
      </c>
      <c r="F2" s="28">
        <v>225</v>
      </c>
      <c r="G2" s="29">
        <f t="shared" ref="G2:G45" si="0">E2*F2</f>
        <v>3375</v>
      </c>
      <c r="H2" s="29">
        <f t="shared" ref="H2:H14" si="1">G2</f>
        <v>3375</v>
      </c>
      <c r="I2" s="17"/>
    </row>
    <row r="3" spans="1:31" x14ac:dyDescent="0.25">
      <c r="A3" s="2">
        <v>43837</v>
      </c>
      <c r="B3" s="3" t="s">
        <v>30</v>
      </c>
      <c r="C3" s="4" t="s">
        <v>39</v>
      </c>
      <c r="D3" s="3" t="s">
        <v>4</v>
      </c>
      <c r="E3" s="17">
        <v>35</v>
      </c>
      <c r="F3" s="28">
        <v>225</v>
      </c>
      <c r="G3" s="29">
        <f t="shared" si="0"/>
        <v>7875</v>
      </c>
      <c r="H3" s="29">
        <f t="shared" si="1"/>
        <v>7875</v>
      </c>
      <c r="I3" s="36" t="s">
        <v>55</v>
      </c>
      <c r="J3" s="36" t="s">
        <v>58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25">
      <c r="A4" s="2">
        <v>43157</v>
      </c>
      <c r="B4" s="3" t="s">
        <v>2</v>
      </c>
      <c r="C4" s="4" t="s">
        <v>9</v>
      </c>
      <c r="D4" s="3" t="s">
        <v>4</v>
      </c>
      <c r="E4" s="3">
        <v>27</v>
      </c>
      <c r="F4" s="28">
        <v>225</v>
      </c>
      <c r="G4" s="29">
        <f t="shared" si="0"/>
        <v>6075</v>
      </c>
      <c r="H4" s="29">
        <f t="shared" si="1"/>
        <v>6075</v>
      </c>
      <c r="I4" s="36" t="s">
        <v>56</v>
      </c>
      <c r="J4" s="7" t="s">
        <v>24</v>
      </c>
      <c r="K4" s="7" t="s">
        <v>30</v>
      </c>
      <c r="L4" s="7" t="s">
        <v>2</v>
      </c>
      <c r="M4" s="7" t="s">
        <v>17</v>
      </c>
      <c r="N4" s="7" t="s">
        <v>23</v>
      </c>
      <c r="O4" s="7" t="s">
        <v>27</v>
      </c>
      <c r="P4" s="7" t="s">
        <v>28</v>
      </c>
      <c r="Q4" s="7" t="s">
        <v>26</v>
      </c>
      <c r="R4" s="7" t="s">
        <v>25</v>
      </c>
      <c r="S4" s="7" t="s">
        <v>29</v>
      </c>
      <c r="T4" s="7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5">
      <c r="A5" s="2">
        <v>43684</v>
      </c>
      <c r="B5" s="3" t="s">
        <v>27</v>
      </c>
      <c r="C5" s="4" t="s">
        <v>33</v>
      </c>
      <c r="D5" s="3" t="s">
        <v>4</v>
      </c>
      <c r="E5" s="3">
        <v>76</v>
      </c>
      <c r="F5" s="28">
        <v>225</v>
      </c>
      <c r="G5" s="29">
        <f t="shared" si="0"/>
        <v>17100</v>
      </c>
      <c r="H5" s="29">
        <f t="shared" si="1"/>
        <v>17100</v>
      </c>
      <c r="I5" s="37" t="s">
        <v>4</v>
      </c>
      <c r="J5" s="7">
        <v>3375</v>
      </c>
      <c r="K5" s="7">
        <v>7875</v>
      </c>
      <c r="L5" s="7">
        <v>6075</v>
      </c>
      <c r="M5" s="7"/>
      <c r="N5" s="7"/>
      <c r="O5" s="7">
        <v>17100</v>
      </c>
      <c r="P5" s="7">
        <v>21600</v>
      </c>
      <c r="Q5" s="7">
        <v>14400</v>
      </c>
      <c r="R5" s="7"/>
      <c r="S5" s="7"/>
      <c r="T5" s="7">
        <v>70425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5">
      <c r="A6" s="2">
        <v>43344</v>
      </c>
      <c r="B6" s="3" t="s">
        <v>28</v>
      </c>
      <c r="C6" s="4" t="s">
        <v>38</v>
      </c>
      <c r="D6" s="3" t="s">
        <v>4</v>
      </c>
      <c r="E6" s="3">
        <v>96</v>
      </c>
      <c r="F6" s="28">
        <v>225</v>
      </c>
      <c r="G6" s="29">
        <f t="shared" si="0"/>
        <v>21600</v>
      </c>
      <c r="H6" s="29">
        <f t="shared" si="1"/>
        <v>21600</v>
      </c>
      <c r="I6" s="37" t="s">
        <v>1</v>
      </c>
      <c r="J6" s="7"/>
      <c r="K6" s="7"/>
      <c r="L6" s="7"/>
      <c r="M6" s="7">
        <v>375</v>
      </c>
      <c r="N6" s="7"/>
      <c r="O6" s="7"/>
      <c r="P6" s="7">
        <v>625</v>
      </c>
      <c r="Q6" s="7"/>
      <c r="R6" s="7"/>
      <c r="S6" s="7">
        <v>250</v>
      </c>
      <c r="T6" s="7">
        <v>1250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2">
        <v>43361</v>
      </c>
      <c r="B7" s="3" t="s">
        <v>26</v>
      </c>
      <c r="C7" s="4" t="s">
        <v>14</v>
      </c>
      <c r="D7" s="3" t="s">
        <v>4</v>
      </c>
      <c r="E7" s="3">
        <v>64</v>
      </c>
      <c r="F7" s="28">
        <v>225</v>
      </c>
      <c r="G7" s="29">
        <f t="shared" si="0"/>
        <v>14400</v>
      </c>
      <c r="H7" s="29">
        <f t="shared" si="1"/>
        <v>14400</v>
      </c>
      <c r="I7" s="37" t="s">
        <v>7</v>
      </c>
      <c r="J7" s="7">
        <v>23000</v>
      </c>
      <c r="K7" s="7">
        <v>28000</v>
      </c>
      <c r="L7" s="7">
        <v>30000</v>
      </c>
      <c r="M7" s="7">
        <v>30000</v>
      </c>
      <c r="N7" s="7">
        <v>111500</v>
      </c>
      <c r="O7" s="7">
        <v>28500</v>
      </c>
      <c r="P7" s="7">
        <v>40000</v>
      </c>
      <c r="Q7" s="7">
        <v>40500</v>
      </c>
      <c r="R7" s="7">
        <v>2000</v>
      </c>
      <c r="S7" s="7">
        <v>14000</v>
      </c>
      <c r="T7" s="7">
        <v>347500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25">
      <c r="A8" s="2">
        <v>43650</v>
      </c>
      <c r="B8" s="3" t="s">
        <v>17</v>
      </c>
      <c r="C8" s="4" t="s">
        <v>8</v>
      </c>
      <c r="D8" s="3" t="s">
        <v>1</v>
      </c>
      <c r="E8" s="3">
        <v>3</v>
      </c>
      <c r="F8" s="28">
        <v>125</v>
      </c>
      <c r="G8" s="29">
        <f t="shared" si="0"/>
        <v>375</v>
      </c>
      <c r="H8" s="29">
        <f t="shared" si="1"/>
        <v>375</v>
      </c>
      <c r="I8" s="37" t="s">
        <v>3</v>
      </c>
      <c r="J8" s="7">
        <v>80266</v>
      </c>
      <c r="K8" s="7">
        <v>52712</v>
      </c>
      <c r="L8" s="7"/>
      <c r="M8" s="7">
        <v>252778</v>
      </c>
      <c r="N8" s="7">
        <v>336638</v>
      </c>
      <c r="O8" s="7">
        <v>8386</v>
      </c>
      <c r="P8" s="7">
        <v>63494</v>
      </c>
      <c r="Q8" s="7"/>
      <c r="R8" s="7"/>
      <c r="S8" s="7">
        <v>41930</v>
      </c>
      <c r="T8" s="7">
        <v>836204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25">
      <c r="A9" s="2">
        <v>43599</v>
      </c>
      <c r="B9" s="3" t="s">
        <v>28</v>
      </c>
      <c r="C9" s="4" t="s">
        <v>38</v>
      </c>
      <c r="D9" s="3" t="s">
        <v>1</v>
      </c>
      <c r="E9" s="3">
        <v>5</v>
      </c>
      <c r="F9" s="28">
        <v>125</v>
      </c>
      <c r="G9" s="29">
        <f t="shared" si="0"/>
        <v>625</v>
      </c>
      <c r="H9" s="29">
        <f t="shared" si="1"/>
        <v>625</v>
      </c>
      <c r="I9" s="37" t="s">
        <v>5</v>
      </c>
      <c r="J9" s="7">
        <v>9945</v>
      </c>
      <c r="K9" s="7"/>
      <c r="L9" s="7"/>
      <c r="M9" s="7">
        <v>2457</v>
      </c>
      <c r="N9" s="7">
        <v>3217.5</v>
      </c>
      <c r="O9" s="7"/>
      <c r="P9" s="7">
        <v>3627</v>
      </c>
      <c r="Q9" s="7"/>
      <c r="R9" s="7">
        <v>2925</v>
      </c>
      <c r="S9" s="7">
        <v>936</v>
      </c>
      <c r="T9" s="7">
        <v>23107.5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5">
      <c r="A10" s="2">
        <v>43310</v>
      </c>
      <c r="B10" s="3" t="s">
        <v>29</v>
      </c>
      <c r="C10" s="4" t="s">
        <v>15</v>
      </c>
      <c r="D10" s="3" t="s">
        <v>1</v>
      </c>
      <c r="E10" s="3">
        <v>2</v>
      </c>
      <c r="F10" s="28">
        <v>125</v>
      </c>
      <c r="G10" s="29">
        <f t="shared" si="0"/>
        <v>250</v>
      </c>
      <c r="H10" s="29">
        <f t="shared" si="1"/>
        <v>250</v>
      </c>
      <c r="I10" s="37" t="s">
        <v>57</v>
      </c>
      <c r="J10" s="7">
        <v>116586</v>
      </c>
      <c r="K10" s="7">
        <v>88587</v>
      </c>
      <c r="L10" s="7">
        <v>36075</v>
      </c>
      <c r="M10" s="7">
        <v>285610</v>
      </c>
      <c r="N10" s="7">
        <v>451355.5</v>
      </c>
      <c r="O10" s="7">
        <v>53986</v>
      </c>
      <c r="P10" s="7">
        <v>129346</v>
      </c>
      <c r="Q10" s="7">
        <v>54900</v>
      </c>
      <c r="R10" s="7">
        <v>4925</v>
      </c>
      <c r="S10" s="7">
        <v>57116</v>
      </c>
      <c r="T10" s="7">
        <v>1278486.5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2">
        <v>43429</v>
      </c>
      <c r="B11" s="3" t="s">
        <v>24</v>
      </c>
      <c r="C11" s="4" t="s">
        <v>36</v>
      </c>
      <c r="D11" s="3" t="s">
        <v>7</v>
      </c>
      <c r="E11" s="3">
        <v>46</v>
      </c>
      <c r="F11" s="28">
        <v>500</v>
      </c>
      <c r="G11" s="29">
        <f t="shared" si="0"/>
        <v>23000</v>
      </c>
      <c r="H11" s="29">
        <f t="shared" si="1"/>
        <v>23000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25">
      <c r="A12" s="2">
        <v>43769</v>
      </c>
      <c r="B12" s="3" t="s">
        <v>30</v>
      </c>
      <c r="C12" s="4" t="s">
        <v>39</v>
      </c>
      <c r="D12" s="3" t="s">
        <v>7</v>
      </c>
      <c r="E12" s="3">
        <v>56</v>
      </c>
      <c r="F12" s="28">
        <v>500</v>
      </c>
      <c r="G12" s="29">
        <f t="shared" si="0"/>
        <v>28000</v>
      </c>
      <c r="H12" s="29">
        <f t="shared" si="1"/>
        <v>28000</v>
      </c>
      <c r="J12" s="7"/>
      <c r="K12" s="7"/>
    </row>
    <row r="13" spans="1:31" x14ac:dyDescent="0.25">
      <c r="A13" s="2">
        <v>43242</v>
      </c>
      <c r="B13" s="3" t="s">
        <v>2</v>
      </c>
      <c r="C13" s="4" t="s">
        <v>9</v>
      </c>
      <c r="D13" s="3" t="s">
        <v>7</v>
      </c>
      <c r="E13" s="3">
        <v>60</v>
      </c>
      <c r="F13" s="28">
        <v>500</v>
      </c>
      <c r="G13" s="29">
        <f t="shared" si="0"/>
        <v>30000</v>
      </c>
      <c r="H13" s="29">
        <f t="shared" si="1"/>
        <v>30000</v>
      </c>
      <c r="J13" s="7"/>
      <c r="K13" s="7"/>
    </row>
    <row r="14" spans="1:31" x14ac:dyDescent="0.25">
      <c r="A14" s="2">
        <v>43276</v>
      </c>
      <c r="B14" s="3" t="s">
        <v>17</v>
      </c>
      <c r="C14" s="4" t="s">
        <v>16</v>
      </c>
      <c r="D14" s="3" t="s">
        <v>7</v>
      </c>
      <c r="E14" s="3">
        <v>60</v>
      </c>
      <c r="F14" s="28">
        <v>500</v>
      </c>
      <c r="G14" s="29">
        <f t="shared" si="0"/>
        <v>30000</v>
      </c>
      <c r="H14" s="29">
        <f t="shared" si="1"/>
        <v>30000</v>
      </c>
      <c r="J14" s="7"/>
      <c r="K14" s="7"/>
    </row>
    <row r="15" spans="1:31" x14ac:dyDescent="0.25">
      <c r="A15" s="2">
        <v>43123</v>
      </c>
      <c r="B15" s="3" t="s">
        <v>23</v>
      </c>
      <c r="C15" s="4" t="s">
        <v>12</v>
      </c>
      <c r="D15" s="3" t="s">
        <v>7</v>
      </c>
      <c r="E15" s="3">
        <v>50</v>
      </c>
      <c r="F15" s="28">
        <v>500</v>
      </c>
      <c r="G15" s="29">
        <f t="shared" si="0"/>
        <v>25000</v>
      </c>
      <c r="J15" s="7"/>
      <c r="K15" s="7"/>
    </row>
    <row r="16" spans="1:31" x14ac:dyDescent="0.25">
      <c r="A16" s="2">
        <v>43327</v>
      </c>
      <c r="B16" s="3" t="s">
        <v>23</v>
      </c>
      <c r="C16" s="4" t="s">
        <v>12</v>
      </c>
      <c r="D16" s="3" t="s">
        <v>7</v>
      </c>
      <c r="E16" s="3">
        <v>28</v>
      </c>
      <c r="F16" s="28">
        <v>500</v>
      </c>
      <c r="G16" s="29">
        <f t="shared" si="0"/>
        <v>14000</v>
      </c>
      <c r="J16" s="7"/>
      <c r="K16" s="7"/>
    </row>
    <row r="17" spans="1:11" x14ac:dyDescent="0.25">
      <c r="A17" s="2">
        <v>43735</v>
      </c>
      <c r="B17" s="3" t="s">
        <v>23</v>
      </c>
      <c r="C17" s="4" t="s">
        <v>10</v>
      </c>
      <c r="D17" s="3" t="s">
        <v>7</v>
      </c>
      <c r="E17" s="3">
        <v>11</v>
      </c>
      <c r="F17" s="28">
        <v>500</v>
      </c>
      <c r="G17" s="29">
        <f t="shared" si="0"/>
        <v>5500</v>
      </c>
      <c r="J17" s="7"/>
      <c r="K17" s="7"/>
    </row>
    <row r="18" spans="1:11" x14ac:dyDescent="0.25">
      <c r="A18" s="2">
        <v>43752</v>
      </c>
      <c r="B18" s="3" t="s">
        <v>23</v>
      </c>
      <c r="C18" s="4" t="s">
        <v>10</v>
      </c>
      <c r="D18" s="3" t="s">
        <v>7</v>
      </c>
      <c r="E18" s="3">
        <v>94</v>
      </c>
      <c r="F18" s="28">
        <v>500</v>
      </c>
      <c r="G18" s="29">
        <f t="shared" si="0"/>
        <v>47000</v>
      </c>
      <c r="J18" s="7"/>
      <c r="K18" s="7"/>
    </row>
    <row r="19" spans="1:11" x14ac:dyDescent="0.25">
      <c r="A19" s="2">
        <v>43803</v>
      </c>
      <c r="B19" s="3" t="s">
        <v>23</v>
      </c>
      <c r="C19" s="4" t="s">
        <v>12</v>
      </c>
      <c r="D19" s="3" t="s">
        <v>7</v>
      </c>
      <c r="E19" s="17">
        <v>40</v>
      </c>
      <c r="F19" s="28">
        <v>500</v>
      </c>
      <c r="G19" s="29">
        <f t="shared" si="0"/>
        <v>20000</v>
      </c>
      <c r="H19" s="29">
        <f>SUM(G15:G19)</f>
        <v>111500</v>
      </c>
      <c r="J19" s="7"/>
      <c r="K19" s="7"/>
    </row>
    <row r="20" spans="1:11" x14ac:dyDescent="0.25">
      <c r="A20" s="2">
        <v>43701</v>
      </c>
      <c r="B20" s="3" t="s">
        <v>27</v>
      </c>
      <c r="C20" s="4" t="s">
        <v>33</v>
      </c>
      <c r="D20" s="3" t="s">
        <v>7</v>
      </c>
      <c r="E20" s="3">
        <v>57</v>
      </c>
      <c r="F20" s="28">
        <v>500</v>
      </c>
      <c r="G20" s="29">
        <f t="shared" si="0"/>
        <v>28500</v>
      </c>
      <c r="H20" s="29">
        <f t="shared" ref="H20:H25" si="2">G20</f>
        <v>28500</v>
      </c>
      <c r="J20" s="7"/>
      <c r="K20" s="7"/>
    </row>
    <row r="21" spans="1:11" x14ac:dyDescent="0.25">
      <c r="A21" s="2">
        <v>43582</v>
      </c>
      <c r="B21" s="3" t="s">
        <v>28</v>
      </c>
      <c r="C21" s="4" t="s">
        <v>38</v>
      </c>
      <c r="D21" s="3" t="s">
        <v>7</v>
      </c>
      <c r="E21" s="3">
        <v>80</v>
      </c>
      <c r="F21" s="28">
        <v>500</v>
      </c>
      <c r="G21" s="29">
        <f t="shared" si="0"/>
        <v>40000</v>
      </c>
      <c r="H21" s="29">
        <f t="shared" si="2"/>
        <v>40000</v>
      </c>
      <c r="I21" s="17"/>
    </row>
    <row r="22" spans="1:11" x14ac:dyDescent="0.25">
      <c r="A22" s="2">
        <v>43293</v>
      </c>
      <c r="B22" s="3" t="s">
        <v>26</v>
      </c>
      <c r="C22" s="4" t="s">
        <v>14</v>
      </c>
      <c r="D22" s="3" t="s">
        <v>7</v>
      </c>
      <c r="E22" s="3">
        <v>81</v>
      </c>
      <c r="F22" s="28">
        <v>500</v>
      </c>
      <c r="G22" s="29">
        <f t="shared" si="0"/>
        <v>40500</v>
      </c>
      <c r="H22" s="29">
        <f t="shared" si="2"/>
        <v>40500</v>
      </c>
      <c r="I22" s="17"/>
    </row>
    <row r="23" spans="1:11" x14ac:dyDescent="0.25">
      <c r="A23" s="2">
        <v>43463</v>
      </c>
      <c r="B23" s="3" t="s">
        <v>25</v>
      </c>
      <c r="C23" s="4" t="s">
        <v>37</v>
      </c>
      <c r="D23" s="3" t="s">
        <v>7</v>
      </c>
      <c r="E23" s="3">
        <v>4</v>
      </c>
      <c r="F23" s="28">
        <v>500</v>
      </c>
      <c r="G23" s="29">
        <f t="shared" si="0"/>
        <v>2000</v>
      </c>
      <c r="H23" s="29">
        <f t="shared" si="2"/>
        <v>2000</v>
      </c>
      <c r="I23" s="17"/>
    </row>
    <row r="24" spans="1:11" x14ac:dyDescent="0.25">
      <c r="A24" s="2">
        <v>43480</v>
      </c>
      <c r="B24" s="3" t="s">
        <v>29</v>
      </c>
      <c r="C24" s="4" t="s">
        <v>34</v>
      </c>
      <c r="D24" s="3" t="s">
        <v>7</v>
      </c>
      <c r="E24" s="3">
        <v>28</v>
      </c>
      <c r="F24" s="28">
        <v>500</v>
      </c>
      <c r="G24" s="29">
        <f t="shared" si="0"/>
        <v>14000</v>
      </c>
      <c r="H24" s="29">
        <f t="shared" si="2"/>
        <v>14000</v>
      </c>
      <c r="I24" s="17"/>
    </row>
    <row r="25" spans="1:11" x14ac:dyDescent="0.25">
      <c r="A25" s="2">
        <v>43514</v>
      </c>
      <c r="B25" s="3" t="s">
        <v>24</v>
      </c>
      <c r="C25" s="4" t="s">
        <v>35</v>
      </c>
      <c r="D25" s="3" t="s">
        <v>3</v>
      </c>
      <c r="E25" s="3">
        <v>67</v>
      </c>
      <c r="F25" s="28">
        <v>1198</v>
      </c>
      <c r="G25" s="29">
        <f t="shared" si="0"/>
        <v>80266</v>
      </c>
      <c r="H25" s="29">
        <f t="shared" si="2"/>
        <v>80266</v>
      </c>
      <c r="I25" s="17"/>
    </row>
    <row r="26" spans="1:11" x14ac:dyDescent="0.25">
      <c r="A26" s="2">
        <v>43259</v>
      </c>
      <c r="B26" s="3" t="s">
        <v>30</v>
      </c>
      <c r="C26" s="4" t="s">
        <v>39</v>
      </c>
      <c r="D26" s="3" t="s">
        <v>3</v>
      </c>
      <c r="E26" s="3">
        <v>30</v>
      </c>
      <c r="F26" s="28">
        <v>1198</v>
      </c>
      <c r="G26" s="29">
        <f t="shared" si="0"/>
        <v>35940</v>
      </c>
      <c r="I26" s="17"/>
    </row>
    <row r="27" spans="1:11" x14ac:dyDescent="0.25">
      <c r="A27" s="2">
        <v>43718</v>
      </c>
      <c r="B27" s="3" t="s">
        <v>30</v>
      </c>
      <c r="C27" s="4" t="s">
        <v>39</v>
      </c>
      <c r="D27" s="3" t="s">
        <v>3</v>
      </c>
      <c r="E27" s="3">
        <v>14</v>
      </c>
      <c r="F27" s="28">
        <v>1198</v>
      </c>
      <c r="G27" s="29">
        <f t="shared" si="0"/>
        <v>16772</v>
      </c>
      <c r="H27" s="29">
        <f>SUM(G26:G27)</f>
        <v>52712</v>
      </c>
      <c r="I27" s="17"/>
    </row>
    <row r="28" spans="1:11" x14ac:dyDescent="0.25">
      <c r="A28" s="2">
        <v>43191</v>
      </c>
      <c r="B28" s="3" t="s">
        <v>17</v>
      </c>
      <c r="C28" s="4" t="s">
        <v>8</v>
      </c>
      <c r="D28" s="3" t="s">
        <v>3</v>
      </c>
      <c r="E28" s="3">
        <v>75</v>
      </c>
      <c r="F28" s="28">
        <v>1198</v>
      </c>
      <c r="G28" s="29">
        <f t="shared" si="0"/>
        <v>89850</v>
      </c>
      <c r="I28" s="17"/>
    </row>
    <row r="29" spans="1:11" x14ac:dyDescent="0.25">
      <c r="A29" s="2">
        <v>43225</v>
      </c>
      <c r="B29" s="3" t="s">
        <v>17</v>
      </c>
      <c r="C29" s="4" t="s">
        <v>16</v>
      </c>
      <c r="D29" s="3" t="s">
        <v>3</v>
      </c>
      <c r="E29" s="3">
        <v>32</v>
      </c>
      <c r="F29" s="28">
        <v>1198</v>
      </c>
      <c r="G29" s="29">
        <f t="shared" si="0"/>
        <v>38336</v>
      </c>
      <c r="I29" s="17"/>
    </row>
    <row r="30" spans="1:11" x14ac:dyDescent="0.25">
      <c r="A30" s="2">
        <v>43786</v>
      </c>
      <c r="B30" s="3" t="s">
        <v>17</v>
      </c>
      <c r="C30" s="4" t="s">
        <v>8</v>
      </c>
      <c r="D30" s="3" t="s">
        <v>3</v>
      </c>
      <c r="E30" s="17">
        <v>14</v>
      </c>
      <c r="F30" s="28">
        <v>1198</v>
      </c>
      <c r="G30" s="29">
        <f t="shared" si="0"/>
        <v>16772</v>
      </c>
      <c r="I30" s="17"/>
    </row>
    <row r="31" spans="1:11" x14ac:dyDescent="0.25">
      <c r="A31" s="2">
        <v>43820</v>
      </c>
      <c r="B31" s="3" t="s">
        <v>17</v>
      </c>
      <c r="C31" s="4" t="s">
        <v>8</v>
      </c>
      <c r="D31" s="3" t="s">
        <v>3</v>
      </c>
      <c r="E31" s="3">
        <v>90</v>
      </c>
      <c r="F31" s="28">
        <v>1198</v>
      </c>
      <c r="G31" s="29">
        <f t="shared" si="0"/>
        <v>107820</v>
      </c>
      <c r="H31" s="29">
        <f>SUM(G28:G31)</f>
        <v>252778</v>
      </c>
      <c r="I31" s="17"/>
    </row>
    <row r="32" spans="1:11" x14ac:dyDescent="0.25">
      <c r="A32" s="2">
        <v>43106</v>
      </c>
      <c r="B32" s="3" t="s">
        <v>23</v>
      </c>
      <c r="C32" s="4" t="s">
        <v>11</v>
      </c>
      <c r="D32" s="3" t="s">
        <v>3</v>
      </c>
      <c r="E32" s="3">
        <v>95</v>
      </c>
      <c r="F32" s="28">
        <v>1198</v>
      </c>
      <c r="G32" s="29">
        <f t="shared" si="0"/>
        <v>113810</v>
      </c>
      <c r="I32" s="17"/>
    </row>
    <row r="33" spans="1:9" x14ac:dyDescent="0.25">
      <c r="A33" s="2">
        <v>43140</v>
      </c>
      <c r="B33" s="3" t="s">
        <v>23</v>
      </c>
      <c r="C33" s="4" t="s">
        <v>10</v>
      </c>
      <c r="D33" s="3" t="s">
        <v>3</v>
      </c>
      <c r="E33" s="3">
        <v>36</v>
      </c>
      <c r="F33" s="28">
        <v>1198</v>
      </c>
      <c r="G33" s="29">
        <f t="shared" si="0"/>
        <v>43128</v>
      </c>
      <c r="I33" s="17"/>
    </row>
    <row r="34" spans="1:9" x14ac:dyDescent="0.25">
      <c r="A34" s="2">
        <v>43174</v>
      </c>
      <c r="B34" s="3" t="s">
        <v>23</v>
      </c>
      <c r="C34" s="4" t="s">
        <v>11</v>
      </c>
      <c r="D34" s="3" t="s">
        <v>3</v>
      </c>
      <c r="E34" s="3">
        <v>60</v>
      </c>
      <c r="F34" s="28">
        <v>1198</v>
      </c>
      <c r="G34" s="29">
        <f t="shared" si="0"/>
        <v>71880</v>
      </c>
      <c r="I34" s="17"/>
    </row>
    <row r="35" spans="1:9" x14ac:dyDescent="0.25">
      <c r="A35" s="2">
        <v>43208</v>
      </c>
      <c r="B35" s="3" t="s">
        <v>23</v>
      </c>
      <c r="C35" s="4" t="s">
        <v>13</v>
      </c>
      <c r="D35" s="3" t="s">
        <v>3</v>
      </c>
      <c r="E35" s="3">
        <v>90</v>
      </c>
      <c r="F35" s="28">
        <v>1198</v>
      </c>
      <c r="G35" s="29">
        <f t="shared" si="0"/>
        <v>107820</v>
      </c>
      <c r="H35" s="29">
        <f>SUM(G32:G35)</f>
        <v>336638</v>
      </c>
      <c r="I35" s="17"/>
    </row>
    <row r="36" spans="1:9" x14ac:dyDescent="0.25">
      <c r="A36" s="2">
        <v>43667</v>
      </c>
      <c r="B36" s="3" t="s">
        <v>27</v>
      </c>
      <c r="C36" s="4" t="s">
        <v>33</v>
      </c>
      <c r="D36" s="3" t="s">
        <v>3</v>
      </c>
      <c r="E36" s="3">
        <v>7</v>
      </c>
      <c r="F36" s="28">
        <v>1198</v>
      </c>
      <c r="G36" s="29">
        <f t="shared" si="0"/>
        <v>8386</v>
      </c>
      <c r="H36" s="29">
        <f>G36</f>
        <v>8386</v>
      </c>
      <c r="I36" s="17"/>
    </row>
    <row r="37" spans="1:9" x14ac:dyDescent="0.25">
      <c r="A37" s="2">
        <v>43565</v>
      </c>
      <c r="B37" s="3" t="s">
        <v>28</v>
      </c>
      <c r="C37" s="4" t="s">
        <v>38</v>
      </c>
      <c r="D37" s="3" t="s">
        <v>3</v>
      </c>
      <c r="E37" s="3">
        <v>53</v>
      </c>
      <c r="F37" s="28">
        <v>1198</v>
      </c>
      <c r="G37" s="29">
        <f t="shared" si="0"/>
        <v>63494</v>
      </c>
      <c r="H37" s="29">
        <f>G37</f>
        <v>63494</v>
      </c>
      <c r="I37" s="17"/>
    </row>
    <row r="38" spans="1:9" x14ac:dyDescent="0.25">
      <c r="A38" s="2">
        <v>43395</v>
      </c>
      <c r="B38" s="3" t="s">
        <v>29</v>
      </c>
      <c r="C38" s="4" t="s">
        <v>15</v>
      </c>
      <c r="D38" s="3" t="s">
        <v>3</v>
      </c>
      <c r="E38" s="3">
        <v>35</v>
      </c>
      <c r="F38" s="28">
        <v>1198</v>
      </c>
      <c r="G38" s="29">
        <f t="shared" si="0"/>
        <v>41930</v>
      </c>
      <c r="H38" s="29">
        <f>G38</f>
        <v>41930</v>
      </c>
      <c r="I38" s="17"/>
    </row>
    <row r="39" spans="1:9" x14ac:dyDescent="0.25">
      <c r="A39" s="2">
        <v>43412</v>
      </c>
      <c r="B39" s="3" t="s">
        <v>24</v>
      </c>
      <c r="C39" s="4" t="s">
        <v>36</v>
      </c>
      <c r="D39" s="3" t="s">
        <v>5</v>
      </c>
      <c r="E39" s="3">
        <v>74</v>
      </c>
      <c r="F39" s="28">
        <v>58.5</v>
      </c>
      <c r="G39" s="29">
        <f t="shared" si="0"/>
        <v>4329</v>
      </c>
      <c r="I39" s="17"/>
    </row>
    <row r="40" spans="1:9" x14ac:dyDescent="0.25">
      <c r="A40" s="2">
        <v>43446</v>
      </c>
      <c r="B40" s="3" t="s">
        <v>24</v>
      </c>
      <c r="C40" s="4" t="s">
        <v>35</v>
      </c>
      <c r="D40" s="3" t="s">
        <v>5</v>
      </c>
      <c r="E40" s="3">
        <v>96</v>
      </c>
      <c r="F40" s="28">
        <v>58.5</v>
      </c>
      <c r="G40" s="29">
        <f t="shared" si="0"/>
        <v>5616</v>
      </c>
      <c r="H40" s="29">
        <f>SUM(G39:G40)</f>
        <v>9945</v>
      </c>
      <c r="I40" s="17"/>
    </row>
    <row r="41" spans="1:9" x14ac:dyDescent="0.25">
      <c r="A41" s="2">
        <v>43548</v>
      </c>
      <c r="B41" s="3" t="s">
        <v>17</v>
      </c>
      <c r="C41" s="4" t="s">
        <v>32</v>
      </c>
      <c r="D41" s="3" t="s">
        <v>5</v>
      </c>
      <c r="E41" s="3">
        <v>42</v>
      </c>
      <c r="F41" s="28">
        <v>58.5</v>
      </c>
      <c r="G41" s="29">
        <f t="shared" si="0"/>
        <v>2457</v>
      </c>
      <c r="H41" s="29">
        <f>G41</f>
        <v>2457</v>
      </c>
      <c r="I41" s="17"/>
    </row>
    <row r="42" spans="1:9" x14ac:dyDescent="0.25">
      <c r="A42" s="2">
        <v>43633</v>
      </c>
      <c r="B42" s="3" t="s">
        <v>23</v>
      </c>
      <c r="C42" s="4" t="s">
        <v>13</v>
      </c>
      <c r="D42" s="3" t="s">
        <v>5</v>
      </c>
      <c r="E42" s="3">
        <v>55</v>
      </c>
      <c r="F42" s="28">
        <v>58.5</v>
      </c>
      <c r="G42" s="29">
        <f t="shared" si="0"/>
        <v>3217.5</v>
      </c>
      <c r="H42" s="29">
        <f>G42</f>
        <v>3217.5</v>
      </c>
      <c r="I42" s="17"/>
    </row>
    <row r="43" spans="1:9" x14ac:dyDescent="0.25">
      <c r="A43" s="2">
        <v>43616</v>
      </c>
      <c r="B43" s="3" t="s">
        <v>28</v>
      </c>
      <c r="C43" s="4" t="s">
        <v>38</v>
      </c>
      <c r="D43" s="3" t="s">
        <v>5</v>
      </c>
      <c r="E43" s="3">
        <v>62</v>
      </c>
      <c r="F43" s="28">
        <v>58.5</v>
      </c>
      <c r="G43" s="29">
        <f t="shared" si="0"/>
        <v>3627</v>
      </c>
      <c r="H43" s="29">
        <f>G43</f>
        <v>3627</v>
      </c>
      <c r="I43" s="17"/>
    </row>
    <row r="44" spans="1:9" x14ac:dyDescent="0.25">
      <c r="A44" s="2">
        <v>43497</v>
      </c>
      <c r="B44" s="3" t="s">
        <v>25</v>
      </c>
      <c r="C44" s="4" t="s">
        <v>37</v>
      </c>
      <c r="D44" s="3" t="s">
        <v>5</v>
      </c>
      <c r="E44" s="3">
        <v>50</v>
      </c>
      <c r="F44" s="28">
        <v>58.5</v>
      </c>
      <c r="G44" s="29">
        <f t="shared" si="0"/>
        <v>2925</v>
      </c>
      <c r="H44" s="29">
        <f>G44</f>
        <v>2925</v>
      </c>
      <c r="I44" s="17"/>
    </row>
    <row r="45" spans="1:9" x14ac:dyDescent="0.25">
      <c r="A45" s="2">
        <v>43378</v>
      </c>
      <c r="B45" s="3" t="s">
        <v>29</v>
      </c>
      <c r="C45" s="4" t="s">
        <v>34</v>
      </c>
      <c r="D45" s="3" t="s">
        <v>5</v>
      </c>
      <c r="E45" s="3">
        <v>16</v>
      </c>
      <c r="F45" s="28">
        <v>58.5</v>
      </c>
      <c r="G45" s="29">
        <f t="shared" si="0"/>
        <v>936</v>
      </c>
      <c r="H45" s="29">
        <f>G45</f>
        <v>936</v>
      </c>
      <c r="I45" s="17"/>
    </row>
    <row r="46" spans="1:9" x14ac:dyDescent="0.25">
      <c r="I46" s="17"/>
    </row>
    <row r="47" spans="1:9" x14ac:dyDescent="0.25">
      <c r="F47" s="17" t="s">
        <v>31</v>
      </c>
      <c r="G47" s="29">
        <f>SUM(G2:G45)</f>
        <v>1278486.5</v>
      </c>
    </row>
  </sheetData>
  <sortState xmlns:xlrd2="http://schemas.microsoft.com/office/spreadsheetml/2017/richdata2" ref="A2:G45">
    <sortCondition ref="D2:D45"/>
    <sortCondition ref="B2:B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ADC2-85D4-4218-94A2-8900BB02B20F}">
  <dimension ref="A1:J47"/>
  <sheetViews>
    <sheetView topLeftCell="E1" workbookViewId="0">
      <selection activeCell="U16" sqref="U16"/>
    </sheetView>
  </sheetViews>
  <sheetFormatPr defaultRowHeight="15" x14ac:dyDescent="0.25"/>
  <cols>
    <col min="1" max="1" width="10.5703125" style="17" customWidth="1"/>
    <col min="2" max="2" width="14.28515625" style="17" bestFit="1" customWidth="1"/>
    <col min="3" max="3" width="11.7109375" style="17" bestFit="1" customWidth="1"/>
    <col min="4" max="4" width="16.85546875" style="17" customWidth="1"/>
    <col min="5" max="5" width="9.5703125" style="17" customWidth="1"/>
    <col min="6" max="6" width="12.140625" style="17" customWidth="1"/>
    <col min="7" max="7" width="14.5703125" style="17" customWidth="1"/>
    <col min="8" max="8" width="13.28515625" style="17" bestFit="1" customWidth="1"/>
    <col min="9" max="9" width="15" style="17" bestFit="1" customWidth="1"/>
    <col min="10" max="10" width="11.5703125" style="17" bestFit="1" customWidth="1"/>
    <col min="11" max="16384" width="9.140625" style="17"/>
  </cols>
  <sheetData>
    <row r="1" spans="1:10" s="20" customFormat="1" ht="19.5" customHeight="1" x14ac:dyDescent="0.25">
      <c r="A1" s="20" t="s">
        <v>22</v>
      </c>
      <c r="B1" s="20" t="s">
        <v>0</v>
      </c>
      <c r="C1" s="20" t="s">
        <v>21</v>
      </c>
      <c r="D1" s="20" t="s">
        <v>18</v>
      </c>
      <c r="E1" s="20" t="s">
        <v>19</v>
      </c>
      <c r="F1" s="30" t="s">
        <v>6</v>
      </c>
      <c r="G1" s="20" t="s">
        <v>20</v>
      </c>
      <c r="I1" s="20" t="s">
        <v>43</v>
      </c>
      <c r="J1" s="20" t="s">
        <v>42</v>
      </c>
    </row>
    <row r="2" spans="1:10" x14ac:dyDescent="0.25">
      <c r="A2" s="2">
        <v>43412</v>
      </c>
      <c r="B2" s="3" t="s">
        <v>24</v>
      </c>
      <c r="C2" s="4" t="s">
        <v>36</v>
      </c>
      <c r="D2" s="3" t="s">
        <v>5</v>
      </c>
      <c r="E2" s="3">
        <v>74</v>
      </c>
      <c r="F2" s="28">
        <v>58.5</v>
      </c>
      <c r="G2" s="29">
        <f t="shared" ref="G2:G45" si="0">E2*F2</f>
        <v>4329</v>
      </c>
    </row>
    <row r="3" spans="1:10" x14ac:dyDescent="0.25">
      <c r="A3" s="2">
        <v>43429</v>
      </c>
      <c r="B3" s="3" t="s">
        <v>24</v>
      </c>
      <c r="C3" s="4" t="s">
        <v>36</v>
      </c>
      <c r="D3" s="3" t="s">
        <v>7</v>
      </c>
      <c r="E3" s="3">
        <v>46</v>
      </c>
      <c r="F3" s="28">
        <v>500</v>
      </c>
      <c r="G3" s="29">
        <f t="shared" si="0"/>
        <v>23000</v>
      </c>
    </row>
    <row r="4" spans="1:10" x14ac:dyDescent="0.25">
      <c r="A4" s="2">
        <v>43446</v>
      </c>
      <c r="B4" s="3" t="s">
        <v>24</v>
      </c>
      <c r="C4" s="4" t="s">
        <v>35</v>
      </c>
      <c r="D4" s="3" t="s">
        <v>5</v>
      </c>
      <c r="E4" s="3">
        <v>96</v>
      </c>
      <c r="F4" s="28">
        <v>58.5</v>
      </c>
      <c r="G4" s="29">
        <f t="shared" si="0"/>
        <v>5616</v>
      </c>
    </row>
    <row r="5" spans="1:10" x14ac:dyDescent="0.25">
      <c r="A5" s="2">
        <v>43514</v>
      </c>
      <c r="B5" s="3" t="s">
        <v>24</v>
      </c>
      <c r="C5" s="4" t="s">
        <v>35</v>
      </c>
      <c r="D5" s="3" t="s">
        <v>3</v>
      </c>
      <c r="E5" s="3">
        <v>67</v>
      </c>
      <c r="F5" s="28">
        <v>1198</v>
      </c>
      <c r="G5" s="29">
        <f t="shared" si="0"/>
        <v>80266</v>
      </c>
    </row>
    <row r="6" spans="1:10" x14ac:dyDescent="0.25">
      <c r="A6" s="2">
        <v>43531</v>
      </c>
      <c r="B6" s="3" t="s">
        <v>24</v>
      </c>
      <c r="C6" s="4" t="s">
        <v>36</v>
      </c>
      <c r="D6" s="3" t="s">
        <v>4</v>
      </c>
      <c r="E6" s="3">
        <v>15</v>
      </c>
      <c r="F6" s="28">
        <v>225</v>
      </c>
      <c r="G6" s="29">
        <f t="shared" si="0"/>
        <v>3375</v>
      </c>
      <c r="I6" s="29">
        <f>SUM(G2:G6)</f>
        <v>116586</v>
      </c>
      <c r="J6" s="29" t="s">
        <v>47</v>
      </c>
    </row>
    <row r="7" spans="1:10" x14ac:dyDescent="0.25">
      <c r="A7" s="2">
        <v>43259</v>
      </c>
      <c r="B7" s="3" t="s">
        <v>30</v>
      </c>
      <c r="C7" s="4" t="s">
        <v>39</v>
      </c>
      <c r="D7" s="3" t="s">
        <v>3</v>
      </c>
      <c r="E7" s="3">
        <v>30</v>
      </c>
      <c r="F7" s="28">
        <v>1198</v>
      </c>
      <c r="G7" s="29">
        <f t="shared" si="0"/>
        <v>35940</v>
      </c>
    </row>
    <row r="8" spans="1:10" x14ac:dyDescent="0.25">
      <c r="A8" s="2">
        <v>43718</v>
      </c>
      <c r="B8" s="3" t="s">
        <v>30</v>
      </c>
      <c r="C8" s="4" t="s">
        <v>39</v>
      </c>
      <c r="D8" s="3" t="s">
        <v>3</v>
      </c>
      <c r="E8" s="3">
        <v>14</v>
      </c>
      <c r="F8" s="28">
        <v>1198</v>
      </c>
      <c r="G8" s="29">
        <f t="shared" si="0"/>
        <v>16772</v>
      </c>
    </row>
    <row r="9" spans="1:10" x14ac:dyDescent="0.25">
      <c r="A9" s="2">
        <v>43769</v>
      </c>
      <c r="B9" s="3" t="s">
        <v>30</v>
      </c>
      <c r="C9" s="4" t="s">
        <v>39</v>
      </c>
      <c r="D9" s="3" t="s">
        <v>7</v>
      </c>
      <c r="E9" s="3">
        <v>56</v>
      </c>
      <c r="F9" s="28">
        <v>500</v>
      </c>
      <c r="G9" s="29">
        <f t="shared" si="0"/>
        <v>28000</v>
      </c>
    </row>
    <row r="10" spans="1:10" x14ac:dyDescent="0.25">
      <c r="A10" s="2">
        <v>43837</v>
      </c>
      <c r="B10" s="3" t="s">
        <v>30</v>
      </c>
      <c r="C10" s="4" t="s">
        <v>39</v>
      </c>
      <c r="D10" s="3" t="s">
        <v>4</v>
      </c>
      <c r="E10" s="17">
        <v>35</v>
      </c>
      <c r="F10" s="28">
        <v>225</v>
      </c>
      <c r="G10" s="29">
        <f t="shared" si="0"/>
        <v>7875</v>
      </c>
      <c r="I10" s="29">
        <f>SUM(G7:G10)</f>
        <v>88587</v>
      </c>
      <c r="J10" s="17" t="s">
        <v>48</v>
      </c>
    </row>
    <row r="11" spans="1:10" x14ac:dyDescent="0.25">
      <c r="A11" s="2">
        <v>43157</v>
      </c>
      <c r="B11" s="3" t="s">
        <v>2</v>
      </c>
      <c r="C11" s="4" t="s">
        <v>9</v>
      </c>
      <c r="D11" s="3" t="s">
        <v>4</v>
      </c>
      <c r="E11" s="3">
        <v>27</v>
      </c>
      <c r="F11" s="28">
        <v>225</v>
      </c>
      <c r="G11" s="29">
        <f t="shared" si="0"/>
        <v>6075</v>
      </c>
    </row>
    <row r="12" spans="1:10" x14ac:dyDescent="0.25">
      <c r="A12" s="2">
        <v>43242</v>
      </c>
      <c r="B12" s="3" t="s">
        <v>2</v>
      </c>
      <c r="C12" s="4" t="s">
        <v>9</v>
      </c>
      <c r="D12" s="3" t="s">
        <v>7</v>
      </c>
      <c r="E12" s="3">
        <v>60</v>
      </c>
      <c r="F12" s="28">
        <v>500</v>
      </c>
      <c r="G12" s="29">
        <f t="shared" si="0"/>
        <v>30000</v>
      </c>
      <c r="I12" s="29">
        <f>SUM(G11:G12)</f>
        <v>36075</v>
      </c>
      <c r="J12" s="17" t="s">
        <v>52</v>
      </c>
    </row>
    <row r="13" spans="1:10" x14ac:dyDescent="0.25">
      <c r="A13" s="2">
        <v>43191</v>
      </c>
      <c r="B13" s="3" t="s">
        <v>17</v>
      </c>
      <c r="C13" s="4" t="s">
        <v>8</v>
      </c>
      <c r="D13" s="3" t="s">
        <v>3</v>
      </c>
      <c r="E13" s="3">
        <v>75</v>
      </c>
      <c r="F13" s="28">
        <v>1198</v>
      </c>
      <c r="G13" s="29">
        <f t="shared" si="0"/>
        <v>89850</v>
      </c>
    </row>
    <row r="14" spans="1:10" x14ac:dyDescent="0.25">
      <c r="A14" s="2">
        <v>43225</v>
      </c>
      <c r="B14" s="3" t="s">
        <v>17</v>
      </c>
      <c r="C14" s="4" t="s">
        <v>16</v>
      </c>
      <c r="D14" s="3" t="s">
        <v>3</v>
      </c>
      <c r="E14" s="3">
        <v>32</v>
      </c>
      <c r="F14" s="28">
        <v>1198</v>
      </c>
      <c r="G14" s="29">
        <f t="shared" si="0"/>
        <v>38336</v>
      </c>
    </row>
    <row r="15" spans="1:10" x14ac:dyDescent="0.25">
      <c r="A15" s="2">
        <v>43276</v>
      </c>
      <c r="B15" s="3" t="s">
        <v>17</v>
      </c>
      <c r="C15" s="4" t="s">
        <v>16</v>
      </c>
      <c r="D15" s="3" t="s">
        <v>7</v>
      </c>
      <c r="E15" s="3">
        <v>60</v>
      </c>
      <c r="F15" s="28">
        <v>500</v>
      </c>
      <c r="G15" s="29">
        <f t="shared" si="0"/>
        <v>30000</v>
      </c>
    </row>
    <row r="16" spans="1:10" x14ac:dyDescent="0.25">
      <c r="A16" s="2">
        <v>43548</v>
      </c>
      <c r="B16" s="3" t="s">
        <v>17</v>
      </c>
      <c r="C16" s="4" t="s">
        <v>32</v>
      </c>
      <c r="D16" s="3" t="s">
        <v>5</v>
      </c>
      <c r="E16" s="3">
        <v>42</v>
      </c>
      <c r="F16" s="28">
        <v>58.5</v>
      </c>
      <c r="G16" s="29">
        <f t="shared" si="0"/>
        <v>2457</v>
      </c>
    </row>
    <row r="17" spans="1:10" x14ac:dyDescent="0.25">
      <c r="A17" s="2">
        <v>43650</v>
      </c>
      <c r="B17" s="3" t="s">
        <v>17</v>
      </c>
      <c r="C17" s="4" t="s">
        <v>8</v>
      </c>
      <c r="D17" s="3" t="s">
        <v>1</v>
      </c>
      <c r="E17" s="3">
        <v>3</v>
      </c>
      <c r="F17" s="28">
        <v>125</v>
      </c>
      <c r="G17" s="29">
        <f t="shared" si="0"/>
        <v>375</v>
      </c>
    </row>
    <row r="18" spans="1:10" x14ac:dyDescent="0.25">
      <c r="A18" s="2">
        <v>43786</v>
      </c>
      <c r="B18" s="3" t="s">
        <v>17</v>
      </c>
      <c r="C18" s="4" t="s">
        <v>8</v>
      </c>
      <c r="D18" s="3" t="s">
        <v>3</v>
      </c>
      <c r="E18" s="17">
        <v>14</v>
      </c>
      <c r="F18" s="28">
        <v>1198</v>
      </c>
      <c r="G18" s="29">
        <f t="shared" si="0"/>
        <v>16772</v>
      </c>
    </row>
    <row r="19" spans="1:10" x14ac:dyDescent="0.25">
      <c r="A19" s="2">
        <v>43820</v>
      </c>
      <c r="B19" s="3" t="s">
        <v>17</v>
      </c>
      <c r="C19" s="4" t="s">
        <v>8</v>
      </c>
      <c r="D19" s="3" t="s">
        <v>3</v>
      </c>
      <c r="E19" s="3">
        <v>90</v>
      </c>
      <c r="F19" s="28">
        <v>1198</v>
      </c>
      <c r="G19" s="29">
        <f t="shared" si="0"/>
        <v>107820</v>
      </c>
      <c r="I19" s="29">
        <f>SUM(G13:G19)</f>
        <v>285610</v>
      </c>
      <c r="J19" s="34" t="s">
        <v>45</v>
      </c>
    </row>
    <row r="20" spans="1:10" x14ac:dyDescent="0.25">
      <c r="A20" s="2">
        <v>43106</v>
      </c>
      <c r="B20" s="3" t="s">
        <v>23</v>
      </c>
      <c r="C20" s="4" t="s">
        <v>11</v>
      </c>
      <c r="D20" s="3" t="s">
        <v>3</v>
      </c>
      <c r="E20" s="3">
        <v>95</v>
      </c>
      <c r="F20" s="28">
        <v>1198</v>
      </c>
      <c r="G20" s="29">
        <f t="shared" si="0"/>
        <v>113810</v>
      </c>
    </row>
    <row r="21" spans="1:10" x14ac:dyDescent="0.25">
      <c r="A21" s="2">
        <v>43123</v>
      </c>
      <c r="B21" s="3" t="s">
        <v>23</v>
      </c>
      <c r="C21" s="4" t="s">
        <v>12</v>
      </c>
      <c r="D21" s="3" t="s">
        <v>7</v>
      </c>
      <c r="E21" s="3">
        <v>50</v>
      </c>
      <c r="F21" s="28">
        <v>500</v>
      </c>
      <c r="G21" s="29">
        <f t="shared" si="0"/>
        <v>25000</v>
      </c>
    </row>
    <row r="22" spans="1:10" x14ac:dyDescent="0.25">
      <c r="A22" s="2">
        <v>43140</v>
      </c>
      <c r="B22" s="3" t="s">
        <v>23</v>
      </c>
      <c r="C22" s="4" t="s">
        <v>10</v>
      </c>
      <c r="D22" s="3" t="s">
        <v>3</v>
      </c>
      <c r="E22" s="3">
        <v>36</v>
      </c>
      <c r="F22" s="28">
        <v>1198</v>
      </c>
      <c r="G22" s="29">
        <f t="shared" si="0"/>
        <v>43128</v>
      </c>
    </row>
    <row r="23" spans="1:10" x14ac:dyDescent="0.25">
      <c r="A23" s="2">
        <v>43174</v>
      </c>
      <c r="B23" s="3" t="s">
        <v>23</v>
      </c>
      <c r="C23" s="4" t="s">
        <v>11</v>
      </c>
      <c r="D23" s="3" t="s">
        <v>3</v>
      </c>
      <c r="E23" s="3">
        <v>60</v>
      </c>
      <c r="F23" s="28">
        <v>1198</v>
      </c>
      <c r="G23" s="29">
        <f t="shared" si="0"/>
        <v>71880</v>
      </c>
    </row>
    <row r="24" spans="1:10" x14ac:dyDescent="0.25">
      <c r="A24" s="2">
        <v>43208</v>
      </c>
      <c r="B24" s="3" t="s">
        <v>23</v>
      </c>
      <c r="C24" s="4" t="s">
        <v>13</v>
      </c>
      <c r="D24" s="3" t="s">
        <v>3</v>
      </c>
      <c r="E24" s="3">
        <v>90</v>
      </c>
      <c r="F24" s="28">
        <v>1198</v>
      </c>
      <c r="G24" s="29">
        <f t="shared" si="0"/>
        <v>107820</v>
      </c>
    </row>
    <row r="25" spans="1:10" x14ac:dyDescent="0.25">
      <c r="A25" s="2">
        <v>43327</v>
      </c>
      <c r="B25" s="3" t="s">
        <v>23</v>
      </c>
      <c r="C25" s="4" t="s">
        <v>12</v>
      </c>
      <c r="D25" s="3" t="s">
        <v>7</v>
      </c>
      <c r="E25" s="3">
        <v>28</v>
      </c>
      <c r="F25" s="28">
        <v>500</v>
      </c>
      <c r="G25" s="29">
        <f t="shared" si="0"/>
        <v>14000</v>
      </c>
    </row>
    <row r="26" spans="1:10" x14ac:dyDescent="0.25">
      <c r="A26" s="2">
        <v>43633</v>
      </c>
      <c r="B26" s="3" t="s">
        <v>23</v>
      </c>
      <c r="C26" s="4" t="s">
        <v>13</v>
      </c>
      <c r="D26" s="3" t="s">
        <v>5</v>
      </c>
      <c r="E26" s="3">
        <v>55</v>
      </c>
      <c r="F26" s="28">
        <v>58.5</v>
      </c>
      <c r="G26" s="29">
        <f t="shared" si="0"/>
        <v>3217.5</v>
      </c>
    </row>
    <row r="27" spans="1:10" x14ac:dyDescent="0.25">
      <c r="A27" s="2">
        <v>43735</v>
      </c>
      <c r="B27" s="3" t="s">
        <v>23</v>
      </c>
      <c r="C27" s="4" t="s">
        <v>10</v>
      </c>
      <c r="D27" s="3" t="s">
        <v>7</v>
      </c>
      <c r="E27" s="3">
        <v>11</v>
      </c>
      <c r="F27" s="28">
        <v>500</v>
      </c>
      <c r="G27" s="29">
        <f t="shared" si="0"/>
        <v>5500</v>
      </c>
    </row>
    <row r="28" spans="1:10" x14ac:dyDescent="0.25">
      <c r="A28" s="2">
        <v>43752</v>
      </c>
      <c r="B28" s="3" t="s">
        <v>23</v>
      </c>
      <c r="C28" s="4" t="s">
        <v>10</v>
      </c>
      <c r="D28" s="3" t="s">
        <v>7</v>
      </c>
      <c r="E28" s="3">
        <v>94</v>
      </c>
      <c r="F28" s="28">
        <v>500</v>
      </c>
      <c r="G28" s="29">
        <f t="shared" si="0"/>
        <v>47000</v>
      </c>
      <c r="H28" s="29"/>
    </row>
    <row r="29" spans="1:10" x14ac:dyDescent="0.25">
      <c r="A29" s="2">
        <v>43803</v>
      </c>
      <c r="B29" s="3" t="s">
        <v>23</v>
      </c>
      <c r="C29" s="4" t="s">
        <v>12</v>
      </c>
      <c r="D29" s="3" t="s">
        <v>7</v>
      </c>
      <c r="E29" s="17">
        <v>40</v>
      </c>
      <c r="F29" s="28">
        <v>500</v>
      </c>
      <c r="G29" s="29">
        <f t="shared" si="0"/>
        <v>20000</v>
      </c>
      <c r="I29" s="29">
        <f>SUM(G20:G29)</f>
        <v>451355.5</v>
      </c>
      <c r="J29" s="34" t="s">
        <v>44</v>
      </c>
    </row>
    <row r="30" spans="1:10" x14ac:dyDescent="0.25">
      <c r="A30" s="2">
        <v>43667</v>
      </c>
      <c r="B30" s="3" t="s">
        <v>27</v>
      </c>
      <c r="C30" s="4" t="s">
        <v>33</v>
      </c>
      <c r="D30" s="3" t="s">
        <v>3</v>
      </c>
      <c r="E30" s="3">
        <v>7</v>
      </c>
      <c r="F30" s="28">
        <v>1198</v>
      </c>
      <c r="G30" s="29">
        <f t="shared" si="0"/>
        <v>8386</v>
      </c>
    </row>
    <row r="31" spans="1:10" x14ac:dyDescent="0.25">
      <c r="A31" s="2">
        <v>43684</v>
      </c>
      <c r="B31" s="3" t="s">
        <v>27</v>
      </c>
      <c r="C31" s="4" t="s">
        <v>33</v>
      </c>
      <c r="D31" s="3" t="s">
        <v>4</v>
      </c>
      <c r="E31" s="3">
        <v>76</v>
      </c>
      <c r="F31" s="28">
        <v>225</v>
      </c>
      <c r="G31" s="29">
        <f t="shared" si="0"/>
        <v>17100</v>
      </c>
    </row>
    <row r="32" spans="1:10" x14ac:dyDescent="0.25">
      <c r="A32" s="2">
        <v>43701</v>
      </c>
      <c r="B32" s="3" t="s">
        <v>27</v>
      </c>
      <c r="C32" s="4" t="s">
        <v>33</v>
      </c>
      <c r="D32" s="3" t="s">
        <v>7</v>
      </c>
      <c r="E32" s="3">
        <v>57</v>
      </c>
      <c r="F32" s="28">
        <v>500</v>
      </c>
      <c r="G32" s="29">
        <f t="shared" si="0"/>
        <v>28500</v>
      </c>
      <c r="I32" s="29">
        <f>SUM(G30:G32)</f>
        <v>53986</v>
      </c>
      <c r="J32" s="17" t="s">
        <v>51</v>
      </c>
    </row>
    <row r="33" spans="1:10" x14ac:dyDescent="0.25">
      <c r="A33" s="2">
        <v>43344</v>
      </c>
      <c r="B33" s="3" t="s">
        <v>28</v>
      </c>
      <c r="C33" s="4" t="s">
        <v>38</v>
      </c>
      <c r="D33" s="3" t="s">
        <v>4</v>
      </c>
      <c r="E33" s="3">
        <v>96</v>
      </c>
      <c r="F33" s="28">
        <v>225</v>
      </c>
      <c r="G33" s="29">
        <f t="shared" si="0"/>
        <v>21600</v>
      </c>
    </row>
    <row r="34" spans="1:10" x14ac:dyDescent="0.25">
      <c r="A34" s="2">
        <v>43565</v>
      </c>
      <c r="B34" s="3" t="s">
        <v>28</v>
      </c>
      <c r="C34" s="4" t="s">
        <v>38</v>
      </c>
      <c r="D34" s="3" t="s">
        <v>3</v>
      </c>
      <c r="E34" s="3">
        <v>53</v>
      </c>
      <c r="F34" s="28">
        <v>1198</v>
      </c>
      <c r="G34" s="29">
        <f t="shared" si="0"/>
        <v>63494</v>
      </c>
    </row>
    <row r="35" spans="1:10" x14ac:dyDescent="0.25">
      <c r="A35" s="2">
        <v>43582</v>
      </c>
      <c r="B35" s="3" t="s">
        <v>28</v>
      </c>
      <c r="C35" s="4" t="s">
        <v>38</v>
      </c>
      <c r="D35" s="3" t="s">
        <v>7</v>
      </c>
      <c r="E35" s="3">
        <v>80</v>
      </c>
      <c r="F35" s="28">
        <v>500</v>
      </c>
      <c r="G35" s="29">
        <f t="shared" si="0"/>
        <v>40000</v>
      </c>
    </row>
    <row r="36" spans="1:10" x14ac:dyDescent="0.25">
      <c r="A36" s="2">
        <v>43599</v>
      </c>
      <c r="B36" s="3" t="s">
        <v>28</v>
      </c>
      <c r="C36" s="4" t="s">
        <v>38</v>
      </c>
      <c r="D36" s="3" t="s">
        <v>1</v>
      </c>
      <c r="E36" s="3">
        <v>5</v>
      </c>
      <c r="F36" s="28">
        <v>125</v>
      </c>
      <c r="G36" s="29">
        <f t="shared" si="0"/>
        <v>625</v>
      </c>
    </row>
    <row r="37" spans="1:10" x14ac:dyDescent="0.25">
      <c r="A37" s="2">
        <v>43616</v>
      </c>
      <c r="B37" s="3" t="s">
        <v>28</v>
      </c>
      <c r="C37" s="4" t="s">
        <v>38</v>
      </c>
      <c r="D37" s="3" t="s">
        <v>5</v>
      </c>
      <c r="E37" s="3">
        <v>62</v>
      </c>
      <c r="F37" s="28">
        <v>58.5</v>
      </c>
      <c r="G37" s="29">
        <f t="shared" si="0"/>
        <v>3627</v>
      </c>
      <c r="I37" s="29">
        <f>SUM(G33:G37)</f>
        <v>129346</v>
      </c>
      <c r="J37" s="34" t="s">
        <v>46</v>
      </c>
    </row>
    <row r="38" spans="1:10" x14ac:dyDescent="0.25">
      <c r="A38" s="2">
        <v>43293</v>
      </c>
      <c r="B38" s="3" t="s">
        <v>26</v>
      </c>
      <c r="C38" s="4" t="s">
        <v>14</v>
      </c>
      <c r="D38" s="3" t="s">
        <v>7</v>
      </c>
      <c r="E38" s="3">
        <v>81</v>
      </c>
      <c r="F38" s="28">
        <v>500</v>
      </c>
      <c r="G38" s="29">
        <f t="shared" si="0"/>
        <v>40500</v>
      </c>
    </row>
    <row r="39" spans="1:10" x14ac:dyDescent="0.25">
      <c r="A39" s="2">
        <v>43361</v>
      </c>
      <c r="B39" s="3" t="s">
        <v>26</v>
      </c>
      <c r="C39" s="4" t="s">
        <v>14</v>
      </c>
      <c r="D39" s="3" t="s">
        <v>4</v>
      </c>
      <c r="E39" s="3">
        <v>64</v>
      </c>
      <c r="F39" s="28">
        <v>225</v>
      </c>
      <c r="G39" s="29">
        <f t="shared" si="0"/>
        <v>14400</v>
      </c>
      <c r="I39" s="29">
        <f>SUM(G38:G39)</f>
        <v>54900</v>
      </c>
      <c r="J39" s="17" t="s">
        <v>50</v>
      </c>
    </row>
    <row r="40" spans="1:10" x14ac:dyDescent="0.25">
      <c r="A40" s="2">
        <v>43463</v>
      </c>
      <c r="B40" s="3" t="s">
        <v>25</v>
      </c>
      <c r="C40" s="4" t="s">
        <v>37</v>
      </c>
      <c r="D40" s="3" t="s">
        <v>7</v>
      </c>
      <c r="E40" s="3">
        <v>4</v>
      </c>
      <c r="F40" s="28">
        <v>500</v>
      </c>
      <c r="G40" s="29">
        <f t="shared" si="0"/>
        <v>2000</v>
      </c>
    </row>
    <row r="41" spans="1:10" x14ac:dyDescent="0.25">
      <c r="A41" s="2">
        <v>43497</v>
      </c>
      <c r="B41" s="3" t="s">
        <v>25</v>
      </c>
      <c r="C41" s="4" t="s">
        <v>37</v>
      </c>
      <c r="D41" s="3" t="s">
        <v>5</v>
      </c>
      <c r="E41" s="3">
        <v>50</v>
      </c>
      <c r="F41" s="28">
        <v>58.5</v>
      </c>
      <c r="G41" s="29">
        <f t="shared" si="0"/>
        <v>2925</v>
      </c>
      <c r="I41" s="29">
        <f>SUM(G40:G41)</f>
        <v>4925</v>
      </c>
      <c r="J41" s="17" t="s">
        <v>53</v>
      </c>
    </row>
    <row r="42" spans="1:10" x14ac:dyDescent="0.25">
      <c r="A42" s="2">
        <v>43310</v>
      </c>
      <c r="B42" s="3" t="s">
        <v>29</v>
      </c>
      <c r="C42" s="4" t="s">
        <v>15</v>
      </c>
      <c r="D42" s="3" t="s">
        <v>1</v>
      </c>
      <c r="E42" s="3">
        <v>2</v>
      </c>
      <c r="F42" s="28">
        <v>125</v>
      </c>
      <c r="G42" s="29">
        <f t="shared" si="0"/>
        <v>250</v>
      </c>
    </row>
    <row r="43" spans="1:10" x14ac:dyDescent="0.25">
      <c r="A43" s="2">
        <v>43378</v>
      </c>
      <c r="B43" s="3" t="s">
        <v>29</v>
      </c>
      <c r="C43" s="4" t="s">
        <v>34</v>
      </c>
      <c r="D43" s="3" t="s">
        <v>5</v>
      </c>
      <c r="E43" s="3">
        <v>16</v>
      </c>
      <c r="F43" s="28">
        <v>58.5</v>
      </c>
      <c r="G43" s="29">
        <f t="shared" si="0"/>
        <v>936</v>
      </c>
    </row>
    <row r="44" spans="1:10" x14ac:dyDescent="0.25">
      <c r="A44" s="2">
        <v>43395</v>
      </c>
      <c r="B44" s="3" t="s">
        <v>29</v>
      </c>
      <c r="C44" s="4" t="s">
        <v>15</v>
      </c>
      <c r="D44" s="3" t="s">
        <v>3</v>
      </c>
      <c r="E44" s="3">
        <v>35</v>
      </c>
      <c r="F44" s="28">
        <v>1198</v>
      </c>
      <c r="G44" s="29">
        <f t="shared" si="0"/>
        <v>41930</v>
      </c>
    </row>
    <row r="45" spans="1:10" x14ac:dyDescent="0.25">
      <c r="A45" s="2">
        <v>43480</v>
      </c>
      <c r="B45" s="3" t="s">
        <v>29</v>
      </c>
      <c r="C45" s="4" t="s">
        <v>34</v>
      </c>
      <c r="D45" s="3" t="s">
        <v>7</v>
      </c>
      <c r="E45" s="3">
        <v>28</v>
      </c>
      <c r="F45" s="28">
        <v>500</v>
      </c>
      <c r="G45" s="29">
        <f t="shared" si="0"/>
        <v>14000</v>
      </c>
      <c r="I45" s="29">
        <f>SUM(G42:G45)</f>
        <v>57116</v>
      </c>
      <c r="J45" s="17" t="s">
        <v>49</v>
      </c>
    </row>
    <row r="46" spans="1:10" x14ac:dyDescent="0.25">
      <c r="A46" s="2"/>
      <c r="B46" s="3"/>
      <c r="C46" s="4"/>
      <c r="D46" s="3"/>
      <c r="F46" s="28"/>
    </row>
    <row r="47" spans="1:10" x14ac:dyDescent="0.25">
      <c r="A47" s="2"/>
      <c r="B47" s="3"/>
      <c r="C47" s="4"/>
      <c r="D47" s="3"/>
      <c r="F47" s="28"/>
      <c r="G47" s="19" t="s">
        <v>31</v>
      </c>
      <c r="H47" s="29">
        <f>SUM(G2:G45)</f>
        <v>1278486.5</v>
      </c>
    </row>
  </sheetData>
  <sortState xmlns:xlrd2="http://schemas.microsoft.com/office/spreadsheetml/2017/richdata2" ref="A2:G45">
    <sortCondition ref="B2:B4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E466-4563-42CF-A31B-FB04E8210C3F}">
  <dimension ref="A1:J133"/>
  <sheetViews>
    <sheetView workbookViewId="0">
      <selection activeCell="M5" sqref="M5"/>
    </sheetView>
  </sheetViews>
  <sheetFormatPr defaultRowHeight="15" x14ac:dyDescent="0.25"/>
  <cols>
    <col min="1" max="1" width="12.28515625" style="7" customWidth="1"/>
    <col min="2" max="2" width="17.42578125" style="7" customWidth="1"/>
    <col min="3" max="3" width="14.140625" style="17" customWidth="1"/>
    <col min="4" max="4" width="18.140625" style="17" customWidth="1"/>
    <col min="5" max="5" width="9.5703125" style="7" customWidth="1"/>
    <col min="6" max="6" width="14" style="7" customWidth="1"/>
    <col min="7" max="7" width="13.28515625" style="7" bestFit="1" customWidth="1"/>
    <col min="8" max="8" width="23.5703125" style="7" customWidth="1"/>
    <col min="11" max="16384" width="9.140625" style="7"/>
  </cols>
  <sheetData>
    <row r="1" spans="1:10" s="17" customFormat="1" ht="15.75" customHeight="1" x14ac:dyDescent="0.25">
      <c r="A1" s="16" t="s">
        <v>22</v>
      </c>
      <c r="B1" s="16" t="s">
        <v>0</v>
      </c>
      <c r="C1" s="16" t="s">
        <v>21</v>
      </c>
      <c r="D1" s="16" t="s">
        <v>18</v>
      </c>
      <c r="E1" s="16" t="s">
        <v>19</v>
      </c>
      <c r="F1" s="18" t="s">
        <v>6</v>
      </c>
      <c r="G1" s="16" t="s">
        <v>20</v>
      </c>
      <c r="H1" s="20" t="s">
        <v>40</v>
      </c>
    </row>
    <row r="2" spans="1:10" s="14" customFormat="1" x14ac:dyDescent="0.25">
      <c r="A2" s="9">
        <v>43106</v>
      </c>
      <c r="B2" s="10" t="s">
        <v>25</v>
      </c>
      <c r="C2" s="11" t="s">
        <v>37</v>
      </c>
      <c r="D2" s="10" t="s">
        <v>7</v>
      </c>
      <c r="E2" s="12">
        <v>4</v>
      </c>
      <c r="F2" s="13">
        <v>500</v>
      </c>
      <c r="G2" s="15">
        <v>2000</v>
      </c>
    </row>
    <row r="3" spans="1:10" x14ac:dyDescent="0.25">
      <c r="A3" s="2">
        <v>43123</v>
      </c>
      <c r="B3" s="3" t="s">
        <v>25</v>
      </c>
      <c r="C3" s="4" t="s">
        <v>37</v>
      </c>
      <c r="D3" s="3" t="s">
        <v>5</v>
      </c>
      <c r="E3" s="5">
        <v>50</v>
      </c>
      <c r="F3" s="6">
        <v>58.5</v>
      </c>
      <c r="G3" s="8">
        <f>F3*E3</f>
        <v>2925</v>
      </c>
      <c r="I3" s="7"/>
      <c r="J3" s="7"/>
    </row>
    <row r="4" spans="1:10" x14ac:dyDescent="0.25">
      <c r="A4" s="2"/>
      <c r="B4" s="3"/>
      <c r="C4" s="4"/>
      <c r="D4" s="3"/>
      <c r="E4" s="5"/>
      <c r="F4" s="6"/>
      <c r="G4" s="8"/>
      <c r="H4" s="8">
        <f>SUM(G2:G3)</f>
        <v>4925</v>
      </c>
      <c r="I4" s="7"/>
      <c r="J4" s="7"/>
    </row>
    <row r="5" spans="1:10" x14ac:dyDescent="0.25">
      <c r="A5" s="2">
        <v>43140</v>
      </c>
      <c r="B5" s="3" t="s">
        <v>23</v>
      </c>
      <c r="C5" s="4" t="s">
        <v>11</v>
      </c>
      <c r="D5" s="3" t="s">
        <v>3</v>
      </c>
      <c r="E5" s="5">
        <v>95</v>
      </c>
      <c r="F5" s="6">
        <v>1198</v>
      </c>
      <c r="G5" s="8">
        <f>F5*E5</f>
        <v>113810</v>
      </c>
      <c r="I5" s="7"/>
      <c r="J5" s="7"/>
    </row>
    <row r="6" spans="1:10" x14ac:dyDescent="0.25">
      <c r="A6" s="2">
        <v>43157</v>
      </c>
      <c r="B6" s="3" t="s">
        <v>23</v>
      </c>
      <c r="C6" s="4" t="s">
        <v>11</v>
      </c>
      <c r="D6" s="3" t="s">
        <v>3</v>
      </c>
      <c r="E6" s="5">
        <v>60</v>
      </c>
      <c r="F6" s="7">
        <v>1198</v>
      </c>
      <c r="G6" s="8">
        <f>F6*E6</f>
        <v>71880</v>
      </c>
      <c r="I6" s="7"/>
      <c r="J6" s="7"/>
    </row>
    <row r="7" spans="1:10" x14ac:dyDescent="0.25">
      <c r="A7" s="2"/>
      <c r="B7" s="3"/>
      <c r="C7" s="4"/>
      <c r="D7" s="3"/>
      <c r="E7" s="5"/>
      <c r="G7" s="8"/>
      <c r="H7" s="8">
        <f>SUM(G5:G6)</f>
        <v>185690</v>
      </c>
      <c r="I7" s="7"/>
      <c r="J7" s="7"/>
    </row>
    <row r="8" spans="1:10" x14ac:dyDescent="0.25">
      <c r="A8" s="2">
        <v>43174</v>
      </c>
      <c r="B8" s="3" t="s">
        <v>2</v>
      </c>
      <c r="C8" s="4" t="s">
        <v>9</v>
      </c>
      <c r="D8" s="3" t="s">
        <v>4</v>
      </c>
      <c r="E8" s="5">
        <v>27</v>
      </c>
      <c r="F8" s="6">
        <v>225</v>
      </c>
      <c r="G8" s="8">
        <f>F8*E8</f>
        <v>6075</v>
      </c>
      <c r="I8" s="7"/>
      <c r="J8" s="7"/>
    </row>
    <row r="9" spans="1:10" x14ac:dyDescent="0.25">
      <c r="A9" s="2">
        <v>43191</v>
      </c>
      <c r="B9" s="3" t="s">
        <v>2</v>
      </c>
      <c r="C9" s="4" t="s">
        <v>9</v>
      </c>
      <c r="D9" s="3" t="s">
        <v>7</v>
      </c>
      <c r="E9" s="5">
        <v>60</v>
      </c>
      <c r="F9" s="6">
        <v>500</v>
      </c>
      <c r="G9" s="8">
        <f>F9*E9</f>
        <v>30000</v>
      </c>
      <c r="I9" s="7"/>
      <c r="J9" s="7"/>
    </row>
    <row r="10" spans="1:10" x14ac:dyDescent="0.25">
      <c r="A10" s="2"/>
      <c r="B10" s="3"/>
      <c r="C10" s="4"/>
      <c r="D10" s="3"/>
      <c r="E10" s="5"/>
      <c r="F10" s="6"/>
      <c r="G10" s="8"/>
      <c r="H10" s="8">
        <f>SUM(G8:G9)</f>
        <v>36075</v>
      </c>
      <c r="I10" s="7"/>
      <c r="J10" s="7"/>
    </row>
    <row r="11" spans="1:10" x14ac:dyDescent="0.25">
      <c r="A11" s="2">
        <v>43208</v>
      </c>
      <c r="B11" s="3" t="s">
        <v>28</v>
      </c>
      <c r="C11" s="4" t="s">
        <v>38</v>
      </c>
      <c r="D11" s="3" t="s">
        <v>4</v>
      </c>
      <c r="E11" s="5">
        <v>96</v>
      </c>
      <c r="F11" s="6">
        <v>225</v>
      </c>
      <c r="G11" s="8">
        <f>F11*E11</f>
        <v>21600</v>
      </c>
      <c r="I11" s="7"/>
      <c r="J11" s="7"/>
    </row>
    <row r="12" spans="1:10" x14ac:dyDescent="0.25">
      <c r="A12" s="2">
        <v>43225</v>
      </c>
      <c r="B12" s="3" t="s">
        <v>28</v>
      </c>
      <c r="C12" s="4" t="s">
        <v>38</v>
      </c>
      <c r="D12" s="3" t="s">
        <v>3</v>
      </c>
      <c r="E12" s="5">
        <v>53</v>
      </c>
      <c r="F12" s="6">
        <v>1198</v>
      </c>
      <c r="G12" s="8">
        <f>F12*E12</f>
        <v>63494</v>
      </c>
      <c r="I12" s="7"/>
      <c r="J12" s="7"/>
    </row>
    <row r="13" spans="1:10" x14ac:dyDescent="0.25">
      <c r="A13" s="2">
        <v>43242</v>
      </c>
      <c r="B13" s="3" t="s">
        <v>28</v>
      </c>
      <c r="C13" s="4" t="s">
        <v>38</v>
      </c>
      <c r="D13" s="3" t="s">
        <v>7</v>
      </c>
      <c r="E13" s="5">
        <v>80</v>
      </c>
      <c r="F13" s="6">
        <v>500</v>
      </c>
      <c r="G13" s="8">
        <f>F13*E13</f>
        <v>40000</v>
      </c>
      <c r="I13" s="7"/>
      <c r="J13" s="7"/>
    </row>
    <row r="14" spans="1:10" x14ac:dyDescent="0.25">
      <c r="A14" s="2">
        <v>43259</v>
      </c>
      <c r="B14" s="3" t="s">
        <v>28</v>
      </c>
      <c r="C14" s="4" t="s">
        <v>38</v>
      </c>
      <c r="D14" s="3" t="s">
        <v>1</v>
      </c>
      <c r="E14" s="5">
        <v>5</v>
      </c>
      <c r="F14" s="6">
        <v>125</v>
      </c>
      <c r="G14" s="8">
        <f>F14*E14</f>
        <v>625</v>
      </c>
      <c r="I14" s="7"/>
      <c r="J14" s="7"/>
    </row>
    <row r="15" spans="1:10" x14ac:dyDescent="0.25">
      <c r="A15" s="2">
        <v>43276</v>
      </c>
      <c r="B15" s="3" t="s">
        <v>28</v>
      </c>
      <c r="C15" s="4" t="s">
        <v>38</v>
      </c>
      <c r="D15" s="3" t="s">
        <v>5</v>
      </c>
      <c r="E15" s="5">
        <v>62</v>
      </c>
      <c r="F15" s="6">
        <v>58.5</v>
      </c>
      <c r="G15" s="8">
        <f>F15*E15</f>
        <v>3627</v>
      </c>
      <c r="I15" s="7"/>
      <c r="J15" s="7"/>
    </row>
    <row r="16" spans="1:10" x14ac:dyDescent="0.25">
      <c r="A16" s="2"/>
      <c r="B16" s="3"/>
      <c r="C16" s="4"/>
      <c r="D16" s="3"/>
      <c r="E16" s="5"/>
      <c r="F16" s="6"/>
      <c r="G16" s="8"/>
      <c r="H16" s="8">
        <f>SUM(G11:G15)</f>
        <v>129346</v>
      </c>
      <c r="I16" s="7"/>
      <c r="J16" s="7"/>
    </row>
    <row r="17" spans="1:10" x14ac:dyDescent="0.25">
      <c r="A17" s="2">
        <v>43293</v>
      </c>
      <c r="B17" s="3" t="s">
        <v>29</v>
      </c>
      <c r="C17" s="4" t="s">
        <v>15</v>
      </c>
      <c r="D17" s="3" t="s">
        <v>3</v>
      </c>
      <c r="E17" s="5">
        <v>35</v>
      </c>
      <c r="F17" s="6">
        <v>1198</v>
      </c>
      <c r="G17" s="8">
        <f>F17*E17</f>
        <v>41930</v>
      </c>
      <c r="I17" s="7"/>
      <c r="J17" s="7"/>
    </row>
    <row r="18" spans="1:10" x14ac:dyDescent="0.25">
      <c r="A18" s="2">
        <v>43310</v>
      </c>
      <c r="B18" s="3" t="s">
        <v>29</v>
      </c>
      <c r="C18" s="4" t="s">
        <v>15</v>
      </c>
      <c r="D18" s="3" t="s">
        <v>1</v>
      </c>
      <c r="E18" s="5">
        <v>2</v>
      </c>
      <c r="F18" s="6">
        <v>125</v>
      </c>
      <c r="G18" s="8">
        <f>F18*E18</f>
        <v>250</v>
      </c>
      <c r="I18" s="7"/>
      <c r="J18" s="7"/>
    </row>
    <row r="19" spans="1:10" x14ac:dyDescent="0.25">
      <c r="A19" s="2"/>
      <c r="B19" s="3"/>
      <c r="C19" s="4"/>
      <c r="D19" s="3"/>
      <c r="E19" s="5"/>
      <c r="F19" s="6"/>
      <c r="G19" s="8"/>
      <c r="H19" s="8">
        <f>SUM(G17:G18)</f>
        <v>42180</v>
      </c>
      <c r="I19" s="7"/>
      <c r="J19" s="7"/>
    </row>
    <row r="20" spans="1:10" x14ac:dyDescent="0.25">
      <c r="A20" s="2">
        <v>43327</v>
      </c>
      <c r="B20" s="3" t="s">
        <v>27</v>
      </c>
      <c r="C20" s="4" t="s">
        <v>33</v>
      </c>
      <c r="D20" s="3" t="s">
        <v>3</v>
      </c>
      <c r="E20" s="5">
        <v>7</v>
      </c>
      <c r="F20" s="6">
        <v>1198</v>
      </c>
      <c r="G20" s="8">
        <f>F20*E20</f>
        <v>8386</v>
      </c>
      <c r="I20" s="7"/>
      <c r="J20" s="7"/>
    </row>
    <row r="21" spans="1:10" x14ac:dyDescent="0.25">
      <c r="A21" s="2">
        <v>43344</v>
      </c>
      <c r="B21" s="3" t="s">
        <v>27</v>
      </c>
      <c r="C21" s="4" t="s">
        <v>33</v>
      </c>
      <c r="D21" s="3" t="s">
        <v>4</v>
      </c>
      <c r="E21" s="5">
        <v>76</v>
      </c>
      <c r="F21" s="6">
        <v>225</v>
      </c>
      <c r="G21" s="8">
        <f>F21*E21</f>
        <v>17100</v>
      </c>
      <c r="I21" s="7"/>
      <c r="J21" s="7"/>
    </row>
    <row r="22" spans="1:10" x14ac:dyDescent="0.25">
      <c r="A22" s="2">
        <v>43361</v>
      </c>
      <c r="B22" s="3" t="s">
        <v>27</v>
      </c>
      <c r="C22" s="4" t="s">
        <v>33</v>
      </c>
      <c r="D22" s="3" t="s">
        <v>7</v>
      </c>
      <c r="E22" s="5">
        <v>57</v>
      </c>
      <c r="F22" s="6">
        <v>500</v>
      </c>
      <c r="G22" s="8">
        <f>F22*E22</f>
        <v>28500</v>
      </c>
      <c r="I22" s="7"/>
      <c r="J22" s="7"/>
    </row>
    <row r="23" spans="1:10" x14ac:dyDescent="0.25">
      <c r="A23" s="2"/>
      <c r="B23" s="3"/>
      <c r="C23" s="4"/>
      <c r="D23" s="3"/>
      <c r="E23" s="5"/>
      <c r="F23" s="6"/>
      <c r="G23" s="8"/>
      <c r="H23" s="8">
        <f>SUM(G20:G22)</f>
        <v>53986</v>
      </c>
      <c r="I23" s="7"/>
      <c r="J23" s="7"/>
    </row>
    <row r="24" spans="1:10" x14ac:dyDescent="0.25">
      <c r="A24" s="2">
        <v>43378</v>
      </c>
      <c r="B24" s="3" t="s">
        <v>26</v>
      </c>
      <c r="C24" s="4" t="s">
        <v>14</v>
      </c>
      <c r="D24" s="3" t="s">
        <v>7</v>
      </c>
      <c r="E24" s="5">
        <v>81</v>
      </c>
      <c r="F24" s="6">
        <v>500</v>
      </c>
      <c r="G24" s="8">
        <f>F24*E24</f>
        <v>40500</v>
      </c>
      <c r="I24" s="7"/>
      <c r="J24" s="7"/>
    </row>
    <row r="25" spans="1:10" x14ac:dyDescent="0.25">
      <c r="A25" s="2">
        <v>43395</v>
      </c>
      <c r="B25" s="3" t="s">
        <v>26</v>
      </c>
      <c r="C25" s="4" t="s">
        <v>14</v>
      </c>
      <c r="D25" s="3" t="s">
        <v>4</v>
      </c>
      <c r="E25" s="5">
        <v>64</v>
      </c>
      <c r="F25" s="6">
        <v>225</v>
      </c>
      <c r="G25" s="8">
        <f>F25*E25</f>
        <v>14400</v>
      </c>
      <c r="I25" s="7"/>
      <c r="J25" s="7"/>
    </row>
    <row r="26" spans="1:10" x14ac:dyDescent="0.25">
      <c r="A26" s="2"/>
      <c r="B26" s="3"/>
      <c r="C26" s="4"/>
      <c r="D26" s="3"/>
      <c r="E26" s="5"/>
      <c r="F26" s="6"/>
      <c r="G26" s="8"/>
      <c r="H26" s="8">
        <f>SUM(G24:G25)</f>
        <v>54900</v>
      </c>
      <c r="I26" s="7"/>
      <c r="J26" s="7"/>
    </row>
    <row r="27" spans="1:10" x14ac:dyDescent="0.25">
      <c r="A27" s="2">
        <v>43412</v>
      </c>
      <c r="B27" s="3" t="s">
        <v>24</v>
      </c>
      <c r="C27" s="4" t="s">
        <v>36</v>
      </c>
      <c r="D27" s="3" t="s">
        <v>4</v>
      </c>
      <c r="E27" s="5">
        <v>15</v>
      </c>
      <c r="F27" s="6">
        <v>225</v>
      </c>
      <c r="G27" s="8">
        <f>F27*E27</f>
        <v>3375</v>
      </c>
      <c r="I27" s="7"/>
      <c r="J27" s="7"/>
    </row>
    <row r="28" spans="1:10" x14ac:dyDescent="0.25">
      <c r="A28" s="2">
        <v>43429</v>
      </c>
      <c r="B28" s="3" t="s">
        <v>24</v>
      </c>
      <c r="C28" s="4" t="s">
        <v>36</v>
      </c>
      <c r="D28" s="3" t="s">
        <v>5</v>
      </c>
      <c r="E28" s="5">
        <v>74</v>
      </c>
      <c r="F28" s="6">
        <v>58.5</v>
      </c>
      <c r="G28" s="8">
        <f>F28*E28</f>
        <v>4329</v>
      </c>
      <c r="I28" s="7"/>
      <c r="J28" s="7"/>
    </row>
    <row r="29" spans="1:10" x14ac:dyDescent="0.25">
      <c r="A29" s="2">
        <v>43446</v>
      </c>
      <c r="B29" s="3" t="s">
        <v>24</v>
      </c>
      <c r="C29" s="4" t="s">
        <v>36</v>
      </c>
      <c r="D29" s="3" t="s">
        <v>7</v>
      </c>
      <c r="E29" s="5">
        <v>46</v>
      </c>
      <c r="F29" s="6">
        <v>500</v>
      </c>
      <c r="G29" s="8">
        <f>F29*E29</f>
        <v>23000</v>
      </c>
      <c r="I29" s="7"/>
      <c r="J29" s="7"/>
    </row>
    <row r="30" spans="1:10" x14ac:dyDescent="0.25">
      <c r="A30" s="2"/>
      <c r="B30" s="3"/>
      <c r="C30" s="4"/>
      <c r="D30" s="3"/>
      <c r="E30" s="5"/>
      <c r="F30" s="6"/>
      <c r="G30" s="8"/>
      <c r="H30" s="8">
        <f>SUM(G27:G29)</f>
        <v>30704</v>
      </c>
      <c r="I30" s="7"/>
      <c r="J30" s="7"/>
    </row>
    <row r="31" spans="1:10" x14ac:dyDescent="0.25">
      <c r="A31" s="2">
        <v>43463</v>
      </c>
      <c r="B31" s="3" t="s">
        <v>23</v>
      </c>
      <c r="C31" s="4" t="s">
        <v>10</v>
      </c>
      <c r="D31" s="3" t="s">
        <v>3</v>
      </c>
      <c r="E31" s="5">
        <v>36</v>
      </c>
      <c r="F31" s="6">
        <v>1198</v>
      </c>
      <c r="G31" s="8">
        <f>F31*E31</f>
        <v>43128</v>
      </c>
      <c r="I31" s="7"/>
      <c r="J31" s="7"/>
    </row>
    <row r="32" spans="1:10" x14ac:dyDescent="0.25">
      <c r="A32" s="2">
        <v>43480</v>
      </c>
      <c r="B32" s="3" t="s">
        <v>23</v>
      </c>
      <c r="C32" s="4" t="s">
        <v>10</v>
      </c>
      <c r="D32" s="3" t="s">
        <v>7</v>
      </c>
      <c r="E32" s="5">
        <v>11</v>
      </c>
      <c r="F32" s="6">
        <v>500</v>
      </c>
      <c r="G32" s="8">
        <f>F32*E32</f>
        <v>5500</v>
      </c>
      <c r="I32" s="7"/>
      <c r="J32" s="7"/>
    </row>
    <row r="33" spans="1:10" x14ac:dyDescent="0.25">
      <c r="A33" s="2">
        <v>43497</v>
      </c>
      <c r="B33" s="3" t="s">
        <v>23</v>
      </c>
      <c r="C33" s="4" t="s">
        <v>10</v>
      </c>
      <c r="D33" s="3" t="s">
        <v>7</v>
      </c>
      <c r="E33" s="5">
        <v>94</v>
      </c>
      <c r="F33" s="6">
        <v>500</v>
      </c>
      <c r="G33" s="8">
        <f>F33*E33</f>
        <v>47000</v>
      </c>
      <c r="I33" s="7"/>
      <c r="J33" s="7"/>
    </row>
    <row r="34" spans="1:10" x14ac:dyDescent="0.25">
      <c r="A34" s="2"/>
      <c r="B34" s="3"/>
      <c r="C34" s="4"/>
      <c r="D34" s="3"/>
      <c r="E34" s="5"/>
      <c r="F34" s="6"/>
      <c r="G34" s="8"/>
      <c r="H34" s="8">
        <f>SUM(G31:G33)</f>
        <v>95628</v>
      </c>
      <c r="I34" s="7"/>
      <c r="J34" s="7"/>
    </row>
    <row r="35" spans="1:10" x14ac:dyDescent="0.25">
      <c r="A35" s="2">
        <v>43514</v>
      </c>
      <c r="B35" s="3" t="s">
        <v>17</v>
      </c>
      <c r="C35" s="4" t="s">
        <v>16</v>
      </c>
      <c r="D35" s="3" t="s">
        <v>3</v>
      </c>
      <c r="E35" s="5">
        <v>32</v>
      </c>
      <c r="F35" s="6">
        <v>1198</v>
      </c>
      <c r="G35" s="8">
        <f>F35*E35</f>
        <v>38336</v>
      </c>
      <c r="I35" s="7"/>
      <c r="J35" s="7"/>
    </row>
    <row r="36" spans="1:10" x14ac:dyDescent="0.25">
      <c r="A36" s="2">
        <v>43531</v>
      </c>
      <c r="B36" s="3" t="s">
        <v>17</v>
      </c>
      <c r="C36" s="4" t="s">
        <v>32</v>
      </c>
      <c r="D36" s="3" t="s">
        <v>7</v>
      </c>
      <c r="E36" s="5">
        <v>60</v>
      </c>
      <c r="F36" s="6">
        <v>500</v>
      </c>
      <c r="G36" s="8">
        <f>F36*E36</f>
        <v>30000</v>
      </c>
      <c r="I36" s="7"/>
      <c r="J36" s="7"/>
    </row>
    <row r="37" spans="1:10" x14ac:dyDescent="0.25">
      <c r="A37" s="2">
        <v>43548</v>
      </c>
      <c r="B37" s="3" t="s">
        <v>17</v>
      </c>
      <c r="C37" s="4" t="s">
        <v>32</v>
      </c>
      <c r="D37" s="3" t="s">
        <v>5</v>
      </c>
      <c r="E37" s="5">
        <v>42</v>
      </c>
      <c r="F37" s="6">
        <v>58.5</v>
      </c>
      <c r="G37" s="8">
        <f>F37*E37</f>
        <v>2457</v>
      </c>
      <c r="I37" s="7"/>
      <c r="J37" s="7"/>
    </row>
    <row r="38" spans="1:10" x14ac:dyDescent="0.25">
      <c r="A38" s="2"/>
      <c r="B38" s="3"/>
      <c r="C38" s="4"/>
      <c r="D38" s="3"/>
      <c r="E38" s="5"/>
      <c r="F38" s="6"/>
      <c r="G38" s="8"/>
      <c r="H38" s="8">
        <f>SUM(G35:G37)</f>
        <v>70793</v>
      </c>
      <c r="I38" s="7"/>
      <c r="J38" s="7"/>
    </row>
    <row r="39" spans="1:10" x14ac:dyDescent="0.25">
      <c r="A39" s="2">
        <v>43565</v>
      </c>
      <c r="B39" s="3" t="s">
        <v>29</v>
      </c>
      <c r="C39" s="4" t="s">
        <v>34</v>
      </c>
      <c r="D39" s="3" t="s">
        <v>5</v>
      </c>
      <c r="E39" s="5">
        <v>16</v>
      </c>
      <c r="F39" s="6">
        <v>58.5</v>
      </c>
      <c r="G39" s="8">
        <f>F39*E39</f>
        <v>936</v>
      </c>
      <c r="I39" s="7"/>
      <c r="J39" s="7"/>
    </row>
    <row r="40" spans="1:10" x14ac:dyDescent="0.25">
      <c r="A40" s="2">
        <v>43582</v>
      </c>
      <c r="B40" s="3" t="s">
        <v>29</v>
      </c>
      <c r="C40" s="4" t="s">
        <v>34</v>
      </c>
      <c r="D40" s="3" t="s">
        <v>7</v>
      </c>
      <c r="E40" s="5">
        <v>28</v>
      </c>
      <c r="F40" s="6">
        <v>500</v>
      </c>
      <c r="G40" s="8">
        <f>F40*E40</f>
        <v>14000</v>
      </c>
      <c r="I40" s="7"/>
      <c r="J40" s="7"/>
    </row>
    <row r="41" spans="1:10" x14ac:dyDescent="0.25">
      <c r="A41" s="2"/>
      <c r="B41" s="3"/>
      <c r="C41" s="4"/>
      <c r="D41" s="3"/>
      <c r="E41" s="5"/>
      <c r="F41" s="6"/>
      <c r="G41" s="8"/>
      <c r="H41" s="8">
        <f>SUM(G39:G40)</f>
        <v>14936</v>
      </c>
      <c r="I41" s="7"/>
      <c r="J41" s="7"/>
    </row>
    <row r="42" spans="1:10" x14ac:dyDescent="0.25">
      <c r="A42" s="2">
        <v>43599</v>
      </c>
      <c r="B42" s="3" t="s">
        <v>30</v>
      </c>
      <c r="C42" s="4" t="s">
        <v>39</v>
      </c>
      <c r="D42" s="3" t="s">
        <v>3</v>
      </c>
      <c r="E42" s="5">
        <v>30</v>
      </c>
      <c r="F42" s="7">
        <v>1198</v>
      </c>
      <c r="G42" s="8">
        <f>F42*E42</f>
        <v>35940</v>
      </c>
      <c r="I42" s="7"/>
      <c r="J42" s="7"/>
    </row>
    <row r="43" spans="1:10" x14ac:dyDescent="0.25">
      <c r="A43" s="2">
        <v>43616</v>
      </c>
      <c r="B43" s="3" t="s">
        <v>30</v>
      </c>
      <c r="C43" s="4" t="s">
        <v>39</v>
      </c>
      <c r="D43" s="3" t="s">
        <v>4</v>
      </c>
      <c r="E43" s="5">
        <v>35</v>
      </c>
      <c r="F43" s="7">
        <v>225</v>
      </c>
      <c r="G43" s="8">
        <f>F43*E43</f>
        <v>7875</v>
      </c>
      <c r="I43" s="7"/>
      <c r="J43" s="7"/>
    </row>
    <row r="44" spans="1:10" x14ac:dyDescent="0.25">
      <c r="A44" s="2">
        <v>43633</v>
      </c>
      <c r="B44" s="3" t="s">
        <v>30</v>
      </c>
      <c r="C44" s="4" t="s">
        <v>39</v>
      </c>
      <c r="D44" s="3" t="s">
        <v>3</v>
      </c>
      <c r="E44" s="5">
        <v>14</v>
      </c>
      <c r="F44" s="7">
        <v>1198</v>
      </c>
      <c r="G44" s="8">
        <f>F44*E44</f>
        <v>16772</v>
      </c>
      <c r="I44" s="7"/>
      <c r="J44" s="7"/>
    </row>
    <row r="45" spans="1:10" x14ac:dyDescent="0.25">
      <c r="A45" s="2">
        <v>43650</v>
      </c>
      <c r="B45" s="3" t="s">
        <v>30</v>
      </c>
      <c r="C45" s="4" t="s">
        <v>39</v>
      </c>
      <c r="D45" s="3" t="s">
        <v>7</v>
      </c>
      <c r="E45" s="5">
        <v>56</v>
      </c>
      <c r="F45" s="7">
        <v>500</v>
      </c>
      <c r="G45" s="8">
        <f>F45*E45</f>
        <v>28000</v>
      </c>
      <c r="I45" s="7"/>
      <c r="J45" s="7"/>
    </row>
    <row r="46" spans="1:10" x14ac:dyDescent="0.25">
      <c r="A46" s="2"/>
      <c r="B46" s="3"/>
      <c r="C46" s="4"/>
      <c r="D46" s="3"/>
      <c r="E46" s="5"/>
      <c r="G46" s="8"/>
      <c r="H46" s="8">
        <f>SUM(G42:G45)</f>
        <v>88587</v>
      </c>
      <c r="I46" s="7"/>
      <c r="J46" s="7"/>
    </row>
    <row r="47" spans="1:10" x14ac:dyDescent="0.25">
      <c r="A47" s="2">
        <v>43667</v>
      </c>
      <c r="B47" s="3" t="s">
        <v>23</v>
      </c>
      <c r="C47" s="4" t="s">
        <v>12</v>
      </c>
      <c r="D47" s="3" t="s">
        <v>7</v>
      </c>
      <c r="E47" s="5">
        <v>50</v>
      </c>
      <c r="F47" s="6">
        <v>500</v>
      </c>
      <c r="G47" s="8">
        <f>F47*E47</f>
        <v>25000</v>
      </c>
      <c r="I47" s="7"/>
      <c r="J47" s="7"/>
    </row>
    <row r="48" spans="1:10" x14ac:dyDescent="0.25">
      <c r="A48" s="2">
        <v>43684</v>
      </c>
      <c r="B48" s="3" t="s">
        <v>23</v>
      </c>
      <c r="C48" s="4" t="s">
        <v>12</v>
      </c>
      <c r="D48" s="3" t="s">
        <v>7</v>
      </c>
      <c r="E48" s="5">
        <v>28</v>
      </c>
      <c r="F48" s="6">
        <v>500</v>
      </c>
      <c r="G48" s="8">
        <f>F48*E48</f>
        <v>14000</v>
      </c>
      <c r="I48" s="7"/>
      <c r="J48" s="7"/>
    </row>
    <row r="49" spans="1:10" x14ac:dyDescent="0.25">
      <c r="A49" s="2">
        <v>43701</v>
      </c>
      <c r="B49" s="3" t="s">
        <v>23</v>
      </c>
      <c r="C49" s="4" t="s">
        <v>12</v>
      </c>
      <c r="D49" s="3" t="s">
        <v>7</v>
      </c>
      <c r="E49" s="5">
        <v>40</v>
      </c>
      <c r="F49" s="7">
        <v>500</v>
      </c>
      <c r="G49" s="8">
        <f>F49*E49</f>
        <v>20000</v>
      </c>
      <c r="I49" s="7"/>
      <c r="J49" s="7"/>
    </row>
    <row r="50" spans="1:10" x14ac:dyDescent="0.25">
      <c r="A50" s="2"/>
      <c r="B50" s="3"/>
      <c r="C50" s="4"/>
      <c r="D50" s="3"/>
      <c r="E50" s="5"/>
      <c r="G50" s="8"/>
      <c r="H50" s="8">
        <f>SUM(G47:G49)</f>
        <v>59000</v>
      </c>
      <c r="I50" s="7"/>
      <c r="J50" s="7"/>
    </row>
    <row r="51" spans="1:10" x14ac:dyDescent="0.25">
      <c r="A51" s="2">
        <v>43718</v>
      </c>
      <c r="B51" s="3" t="s">
        <v>23</v>
      </c>
      <c r="C51" s="4" t="s">
        <v>13</v>
      </c>
      <c r="D51" s="3" t="s">
        <v>3</v>
      </c>
      <c r="E51" s="5">
        <v>90</v>
      </c>
      <c r="F51" s="6">
        <v>1198</v>
      </c>
      <c r="G51" s="8">
        <f>F51*E51</f>
        <v>107820</v>
      </c>
      <c r="I51" s="7"/>
      <c r="J51" s="7"/>
    </row>
    <row r="52" spans="1:10" x14ac:dyDescent="0.25">
      <c r="A52" s="2">
        <v>43735</v>
      </c>
      <c r="B52" s="3" t="s">
        <v>23</v>
      </c>
      <c r="C52" s="4" t="s">
        <v>13</v>
      </c>
      <c r="D52" s="3" t="s">
        <v>5</v>
      </c>
      <c r="E52" s="5">
        <v>55</v>
      </c>
      <c r="F52" s="6">
        <v>58.5</v>
      </c>
      <c r="G52" s="8">
        <f>F52*E52</f>
        <v>3217.5</v>
      </c>
      <c r="H52" s="8"/>
      <c r="I52" s="7"/>
      <c r="J52" s="7"/>
    </row>
    <row r="53" spans="1:10" x14ac:dyDescent="0.25">
      <c r="A53" s="2"/>
      <c r="B53" s="3"/>
      <c r="C53" s="4"/>
      <c r="D53" s="3"/>
      <c r="E53" s="5"/>
      <c r="F53" s="6"/>
      <c r="G53" s="8"/>
      <c r="H53" s="8">
        <f>SUM(G51:G52)</f>
        <v>111037.5</v>
      </c>
      <c r="I53" s="7"/>
      <c r="J53" s="7"/>
    </row>
    <row r="54" spans="1:10" x14ac:dyDescent="0.25">
      <c r="A54" s="2">
        <v>43752</v>
      </c>
      <c r="B54" s="3" t="s">
        <v>17</v>
      </c>
      <c r="C54" s="4" t="s">
        <v>8</v>
      </c>
      <c r="D54" s="3" t="s">
        <v>3</v>
      </c>
      <c r="E54" s="5">
        <v>90</v>
      </c>
      <c r="F54" s="6">
        <v>1198</v>
      </c>
      <c r="G54" s="8">
        <f>F54*E54</f>
        <v>107820</v>
      </c>
      <c r="I54" s="7"/>
      <c r="J54" s="7"/>
    </row>
    <row r="55" spans="1:10" x14ac:dyDescent="0.25">
      <c r="A55" s="2">
        <v>43769</v>
      </c>
      <c r="B55" s="3" t="s">
        <v>17</v>
      </c>
      <c r="C55" s="4" t="s">
        <v>8</v>
      </c>
      <c r="D55" s="3" t="s">
        <v>3</v>
      </c>
      <c r="E55" s="5">
        <v>75</v>
      </c>
      <c r="F55" s="6">
        <v>1198</v>
      </c>
      <c r="G55" s="8">
        <f>F55*E55</f>
        <v>89850</v>
      </c>
      <c r="I55" s="7"/>
      <c r="J55" s="7"/>
    </row>
    <row r="56" spans="1:10" x14ac:dyDescent="0.25">
      <c r="A56" s="2">
        <v>43786</v>
      </c>
      <c r="B56" s="3" t="s">
        <v>17</v>
      </c>
      <c r="C56" s="4" t="s">
        <v>8</v>
      </c>
      <c r="D56" s="3" t="s">
        <v>1</v>
      </c>
      <c r="E56" s="5">
        <v>3</v>
      </c>
      <c r="F56" s="6">
        <v>125</v>
      </c>
      <c r="G56" s="8">
        <f>F56*E56</f>
        <v>375</v>
      </c>
      <c r="I56" s="7"/>
      <c r="J56" s="7"/>
    </row>
    <row r="57" spans="1:10" x14ac:dyDescent="0.25">
      <c r="A57" s="2">
        <v>43803</v>
      </c>
      <c r="B57" s="3" t="s">
        <v>17</v>
      </c>
      <c r="C57" s="4" t="s">
        <v>8</v>
      </c>
      <c r="D57" s="3" t="s">
        <v>3</v>
      </c>
      <c r="E57" s="5">
        <v>14</v>
      </c>
      <c r="F57" s="6">
        <v>1198</v>
      </c>
      <c r="G57" s="8">
        <f>F57*E57</f>
        <v>16772</v>
      </c>
      <c r="I57" s="7"/>
      <c r="J57" s="7"/>
    </row>
    <row r="58" spans="1:10" x14ac:dyDescent="0.25">
      <c r="A58" s="2"/>
      <c r="B58" s="3"/>
      <c r="C58" s="4"/>
      <c r="D58" s="3"/>
      <c r="E58" s="5"/>
      <c r="F58" s="6"/>
      <c r="G58" s="8"/>
      <c r="H58" s="8">
        <f>SUM(G54:G57)</f>
        <v>214817</v>
      </c>
      <c r="I58" s="7"/>
      <c r="J58" s="7"/>
    </row>
    <row r="59" spans="1:10" x14ac:dyDescent="0.25">
      <c r="A59" s="2">
        <v>43820</v>
      </c>
      <c r="B59" s="3" t="s">
        <v>24</v>
      </c>
      <c r="C59" s="4" t="s">
        <v>35</v>
      </c>
      <c r="D59" s="3" t="s">
        <v>5</v>
      </c>
      <c r="E59" s="5">
        <v>96</v>
      </c>
      <c r="F59" s="6">
        <v>58.5</v>
      </c>
      <c r="G59" s="8">
        <f>F59*E59</f>
        <v>5616</v>
      </c>
      <c r="I59" s="7"/>
      <c r="J59" s="7"/>
    </row>
    <row r="60" spans="1:10" x14ac:dyDescent="0.25">
      <c r="A60" s="2">
        <v>43837</v>
      </c>
      <c r="B60" s="3" t="s">
        <v>24</v>
      </c>
      <c r="C60" s="4" t="s">
        <v>35</v>
      </c>
      <c r="D60" s="3" t="s">
        <v>3</v>
      </c>
      <c r="E60" s="5">
        <v>67</v>
      </c>
      <c r="F60" s="6">
        <v>1198</v>
      </c>
      <c r="G60" s="8">
        <f>F60*E60</f>
        <v>80266</v>
      </c>
      <c r="I60" s="7"/>
      <c r="J60" s="7"/>
    </row>
    <row r="61" spans="1:10" x14ac:dyDescent="0.25">
      <c r="A61" s="2"/>
      <c r="B61" s="3"/>
      <c r="C61" s="4"/>
      <c r="D61" s="3"/>
      <c r="E61" s="5"/>
      <c r="G61" s="8"/>
      <c r="H61" s="8">
        <f>SUM(G59:G60)</f>
        <v>85882</v>
      </c>
      <c r="I61" s="7"/>
      <c r="J61" s="7"/>
    </row>
    <row r="62" spans="1:10" x14ac:dyDescent="0.25">
      <c r="F62" s="38" t="s">
        <v>31</v>
      </c>
      <c r="G62" s="8">
        <f>SUM(G2:G60)</f>
        <v>1278486.5</v>
      </c>
      <c r="I62" s="7"/>
      <c r="J62" s="7"/>
    </row>
    <row r="63" spans="1:10" x14ac:dyDescent="0.25">
      <c r="A63" s="2"/>
      <c r="B63" s="3"/>
      <c r="C63" s="4"/>
      <c r="D63" s="3"/>
      <c r="E63" s="5"/>
      <c r="G63" s="21" t="s">
        <v>31</v>
      </c>
      <c r="H63" s="8">
        <f>SUM(H4:H61)</f>
        <v>1278486.5</v>
      </c>
      <c r="I63" s="7"/>
      <c r="J63" s="7"/>
    </row>
    <row r="64" spans="1:10" x14ac:dyDescent="0.25">
      <c r="A64" s="2"/>
      <c r="B64" s="3"/>
      <c r="C64" s="4"/>
      <c r="D64" s="3"/>
      <c r="E64" s="5"/>
      <c r="G64" s="8"/>
      <c r="I64" s="7"/>
      <c r="J64" s="7"/>
    </row>
    <row r="65" spans="1:10" x14ac:dyDescent="0.25">
      <c r="A65" s="2"/>
      <c r="B65" s="3"/>
      <c r="C65" s="4"/>
      <c r="D65" s="3"/>
      <c r="E65" s="5"/>
      <c r="G65" s="8"/>
      <c r="I65" s="7"/>
      <c r="J65" s="7"/>
    </row>
    <row r="66" spans="1:10" x14ac:dyDescent="0.25">
      <c r="A66" s="2"/>
      <c r="B66" s="3"/>
      <c r="C66" s="4"/>
      <c r="D66" s="3"/>
      <c r="E66" s="5"/>
      <c r="G66" s="8"/>
      <c r="I66" s="7"/>
      <c r="J66" s="7"/>
    </row>
    <row r="67" spans="1:10" x14ac:dyDescent="0.25">
      <c r="A67" s="2"/>
      <c r="B67" s="3"/>
      <c r="C67" s="4"/>
      <c r="D67" s="3"/>
      <c r="E67" s="5"/>
      <c r="G67" s="8"/>
      <c r="I67" s="7"/>
      <c r="J67" s="7"/>
    </row>
    <row r="68" spans="1:10" x14ac:dyDescent="0.25">
      <c r="A68" s="2"/>
      <c r="B68" s="3"/>
      <c r="C68" s="4"/>
      <c r="D68" s="3"/>
      <c r="E68" s="5"/>
      <c r="G68" s="8"/>
      <c r="I68" s="7"/>
      <c r="J68" s="7"/>
    </row>
    <row r="69" spans="1:10" x14ac:dyDescent="0.25">
      <c r="A69" s="2"/>
      <c r="B69" s="3"/>
      <c r="C69" s="4"/>
      <c r="D69" s="3"/>
      <c r="E69" s="5"/>
      <c r="G69" s="8"/>
      <c r="I69" s="7"/>
      <c r="J69" s="7"/>
    </row>
    <row r="70" spans="1:10" x14ac:dyDescent="0.25">
      <c r="A70" s="2"/>
      <c r="B70" s="3"/>
      <c r="C70" s="4"/>
      <c r="D70" s="3"/>
      <c r="E70" s="5"/>
      <c r="G70" s="8"/>
      <c r="I70" s="7"/>
      <c r="J70" s="7"/>
    </row>
    <row r="71" spans="1:10" x14ac:dyDescent="0.25">
      <c r="A71" s="2"/>
      <c r="B71" s="3"/>
      <c r="C71" s="4"/>
      <c r="D71" s="3"/>
      <c r="E71" s="5"/>
      <c r="G71" s="8"/>
      <c r="I71" s="7"/>
      <c r="J71" s="7"/>
    </row>
    <row r="72" spans="1:10" x14ac:dyDescent="0.25">
      <c r="A72" s="2"/>
      <c r="B72" s="3"/>
      <c r="C72" s="4"/>
      <c r="D72" s="3"/>
      <c r="E72" s="5"/>
      <c r="G72" s="8"/>
      <c r="I72" s="7"/>
      <c r="J72" s="7"/>
    </row>
    <row r="73" spans="1:10" x14ac:dyDescent="0.25">
      <c r="A73" s="2"/>
      <c r="B73" s="3"/>
      <c r="C73" s="4"/>
      <c r="D73" s="3"/>
      <c r="E73" s="5"/>
      <c r="G73" s="8"/>
      <c r="I73" s="7"/>
      <c r="J73" s="7"/>
    </row>
    <row r="74" spans="1:10" x14ac:dyDescent="0.25">
      <c r="A74" s="2"/>
      <c r="B74" s="3"/>
      <c r="C74" s="4"/>
      <c r="D74" s="3"/>
      <c r="E74" s="5"/>
      <c r="G74" s="8"/>
      <c r="I74" s="7"/>
      <c r="J74" s="7"/>
    </row>
    <row r="75" spans="1:10" x14ac:dyDescent="0.25">
      <c r="A75" s="2"/>
      <c r="B75" s="3"/>
      <c r="C75" s="4"/>
      <c r="D75" s="3"/>
      <c r="E75" s="5"/>
      <c r="G75" s="8"/>
      <c r="I75" s="7"/>
      <c r="J75" s="7"/>
    </row>
    <row r="76" spans="1:10" x14ac:dyDescent="0.25">
      <c r="A76" s="2"/>
      <c r="B76" s="3"/>
      <c r="C76" s="4"/>
      <c r="D76" s="3"/>
      <c r="E76" s="5"/>
      <c r="G76" s="8"/>
      <c r="I76" s="7"/>
      <c r="J76" s="7"/>
    </row>
    <row r="77" spans="1:10" x14ac:dyDescent="0.25">
      <c r="A77" s="2"/>
      <c r="B77" s="3"/>
      <c r="C77" s="4"/>
      <c r="D77" s="3"/>
      <c r="E77" s="5"/>
      <c r="G77" s="8"/>
      <c r="I77" s="7"/>
      <c r="J77" s="7"/>
    </row>
    <row r="78" spans="1:10" x14ac:dyDescent="0.25">
      <c r="A78" s="2"/>
      <c r="B78" s="3"/>
      <c r="C78" s="4"/>
      <c r="D78" s="3"/>
      <c r="E78" s="5"/>
      <c r="G78" s="8"/>
      <c r="I78" s="7"/>
      <c r="J78" s="7"/>
    </row>
    <row r="79" spans="1:10" x14ac:dyDescent="0.25">
      <c r="A79" s="2"/>
      <c r="B79" s="3"/>
      <c r="C79" s="4"/>
      <c r="D79" s="3"/>
      <c r="E79" s="5"/>
      <c r="G79" s="8"/>
      <c r="I79" s="7"/>
      <c r="J79" s="7"/>
    </row>
    <row r="80" spans="1:10" x14ac:dyDescent="0.25">
      <c r="A80" s="2"/>
      <c r="B80" s="3"/>
      <c r="C80" s="4"/>
      <c r="D80" s="3"/>
      <c r="E80" s="5"/>
      <c r="G80" s="8"/>
      <c r="I80" s="7"/>
      <c r="J80" s="7"/>
    </row>
    <row r="81" spans="1:10" x14ac:dyDescent="0.25">
      <c r="A81" s="2"/>
      <c r="B81" s="3"/>
      <c r="C81" s="4"/>
      <c r="D81" s="3"/>
      <c r="E81" s="5"/>
      <c r="G81" s="8"/>
      <c r="I81" s="7"/>
      <c r="J81" s="7"/>
    </row>
    <row r="82" spans="1:10" x14ac:dyDescent="0.25">
      <c r="A82" s="2"/>
      <c r="B82" s="3"/>
      <c r="C82" s="4"/>
      <c r="D82" s="3"/>
      <c r="E82" s="5"/>
      <c r="G82" s="8"/>
      <c r="I82" s="7"/>
      <c r="J82" s="7"/>
    </row>
    <row r="83" spans="1:10" x14ac:dyDescent="0.25">
      <c r="A83" s="2"/>
      <c r="B83" s="3"/>
      <c r="C83" s="4"/>
      <c r="D83" s="3"/>
      <c r="E83" s="5"/>
      <c r="G83" s="8"/>
      <c r="I83" s="7"/>
      <c r="J83" s="7"/>
    </row>
    <row r="84" spans="1:10" x14ac:dyDescent="0.25">
      <c r="A84" s="2"/>
      <c r="B84" s="3"/>
      <c r="C84" s="4"/>
      <c r="D84" s="3"/>
      <c r="E84" s="5"/>
      <c r="G84" s="8"/>
      <c r="I84" s="7"/>
      <c r="J84" s="7"/>
    </row>
    <row r="85" spans="1:10" x14ac:dyDescent="0.25">
      <c r="A85" s="2"/>
      <c r="B85" s="3"/>
      <c r="C85" s="4"/>
      <c r="D85" s="3"/>
      <c r="E85" s="5"/>
      <c r="G85" s="8"/>
      <c r="I85" s="7"/>
      <c r="J85" s="7"/>
    </row>
    <row r="86" spans="1:10" x14ac:dyDescent="0.25">
      <c r="A86" s="2"/>
      <c r="B86" s="3"/>
      <c r="C86" s="4"/>
      <c r="D86" s="3"/>
      <c r="E86" s="5"/>
      <c r="G86" s="8"/>
      <c r="I86" s="7"/>
      <c r="J86" s="7"/>
    </row>
    <row r="87" spans="1:10" x14ac:dyDescent="0.25">
      <c r="A87" s="2"/>
      <c r="B87" s="3"/>
      <c r="C87" s="4"/>
      <c r="D87" s="3"/>
      <c r="E87" s="5"/>
      <c r="G87" s="8"/>
      <c r="I87" s="7"/>
      <c r="J87" s="7"/>
    </row>
    <row r="88" spans="1:10" x14ac:dyDescent="0.25">
      <c r="A88" s="2"/>
      <c r="B88" s="3"/>
      <c r="C88" s="4"/>
      <c r="D88" s="3"/>
      <c r="E88" s="5"/>
      <c r="G88" s="8"/>
      <c r="I88" s="7"/>
      <c r="J88" s="7"/>
    </row>
    <row r="89" spans="1:10" x14ac:dyDescent="0.25">
      <c r="A89" s="2"/>
      <c r="B89" s="3"/>
      <c r="C89" s="4"/>
      <c r="D89" s="3"/>
      <c r="E89" s="5"/>
      <c r="G89" s="8"/>
      <c r="I89" s="7"/>
      <c r="J89" s="7"/>
    </row>
    <row r="90" spans="1:10" x14ac:dyDescent="0.25">
      <c r="A90" s="2"/>
      <c r="B90" s="3"/>
      <c r="C90" s="4"/>
      <c r="D90" s="3"/>
      <c r="E90" s="5"/>
      <c r="G90" s="8"/>
      <c r="I90" s="7"/>
      <c r="J90" s="7"/>
    </row>
    <row r="91" spans="1:10" x14ac:dyDescent="0.25">
      <c r="A91" s="2"/>
      <c r="B91" s="3"/>
      <c r="C91" s="4"/>
      <c r="D91" s="3"/>
      <c r="E91" s="5"/>
      <c r="G91" s="8"/>
      <c r="I91" s="7"/>
      <c r="J91" s="7"/>
    </row>
    <row r="92" spans="1:10" x14ac:dyDescent="0.25">
      <c r="A92" s="2"/>
      <c r="B92" s="3"/>
      <c r="C92" s="4"/>
      <c r="D92" s="3"/>
      <c r="E92" s="5"/>
      <c r="G92" s="8"/>
      <c r="I92" s="7"/>
      <c r="J92" s="7"/>
    </row>
    <row r="93" spans="1:10" x14ac:dyDescent="0.25">
      <c r="A93" s="2"/>
      <c r="B93" s="3"/>
      <c r="C93" s="4"/>
      <c r="D93" s="3"/>
      <c r="E93" s="5"/>
      <c r="G93" s="8"/>
      <c r="I93" s="7"/>
      <c r="J93" s="7"/>
    </row>
    <row r="94" spans="1:10" x14ac:dyDescent="0.25">
      <c r="A94" s="2"/>
      <c r="B94" s="3"/>
      <c r="C94" s="4"/>
      <c r="D94" s="3"/>
      <c r="E94" s="5"/>
      <c r="G94" s="8"/>
      <c r="I94" s="7"/>
      <c r="J94" s="7"/>
    </row>
    <row r="95" spans="1:10" x14ac:dyDescent="0.25">
      <c r="A95" s="2"/>
      <c r="B95" s="3"/>
      <c r="C95" s="4"/>
      <c r="D95" s="3"/>
      <c r="E95" s="5"/>
      <c r="G95" s="8"/>
      <c r="I95" s="7"/>
      <c r="J95" s="7"/>
    </row>
    <row r="96" spans="1:10" x14ac:dyDescent="0.25">
      <c r="A96" s="2"/>
      <c r="B96" s="3"/>
      <c r="C96" s="4"/>
      <c r="D96" s="3"/>
      <c r="E96" s="5"/>
      <c r="G96" s="8"/>
      <c r="I96" s="7"/>
      <c r="J96" s="7"/>
    </row>
    <row r="97" spans="1:10" x14ac:dyDescent="0.25">
      <c r="A97" s="2"/>
      <c r="B97" s="3"/>
      <c r="C97" s="4"/>
      <c r="D97" s="3"/>
      <c r="E97" s="5"/>
      <c r="G97" s="8"/>
      <c r="I97" s="7"/>
      <c r="J97" s="7"/>
    </row>
    <row r="98" spans="1:10" x14ac:dyDescent="0.25">
      <c r="A98" s="2"/>
      <c r="B98" s="3"/>
      <c r="C98" s="4"/>
      <c r="D98" s="3"/>
      <c r="E98" s="5"/>
      <c r="G98" s="8"/>
      <c r="I98" s="7"/>
      <c r="J98" s="7"/>
    </row>
    <row r="99" spans="1:10" x14ac:dyDescent="0.25">
      <c r="A99" s="2"/>
      <c r="B99" s="3"/>
      <c r="C99" s="4"/>
      <c r="D99" s="3"/>
      <c r="E99" s="5"/>
      <c r="G99" s="8"/>
      <c r="I99" s="7"/>
      <c r="J99" s="7"/>
    </row>
    <row r="100" spans="1:10" x14ac:dyDescent="0.25">
      <c r="A100" s="2"/>
      <c r="B100" s="3"/>
      <c r="C100" s="4"/>
      <c r="D100" s="3"/>
      <c r="E100" s="5"/>
      <c r="G100" s="8"/>
      <c r="I100" s="7"/>
      <c r="J100" s="7"/>
    </row>
    <row r="101" spans="1:10" x14ac:dyDescent="0.25">
      <c r="A101" s="2"/>
      <c r="B101" s="3"/>
      <c r="C101" s="4"/>
      <c r="D101" s="3"/>
      <c r="E101" s="5"/>
      <c r="G101" s="8"/>
      <c r="I101" s="7"/>
      <c r="J101" s="7"/>
    </row>
    <row r="102" spans="1:10" x14ac:dyDescent="0.25">
      <c r="A102" s="2"/>
      <c r="B102" s="3"/>
      <c r="C102" s="4"/>
      <c r="D102" s="3"/>
      <c r="E102" s="5"/>
      <c r="G102" s="8"/>
      <c r="I102" s="7"/>
      <c r="J102" s="7"/>
    </row>
    <row r="103" spans="1:10" x14ac:dyDescent="0.25">
      <c r="A103" s="2"/>
      <c r="B103" s="3"/>
      <c r="C103" s="4"/>
      <c r="D103" s="3"/>
      <c r="E103" s="5"/>
      <c r="G103" s="8"/>
      <c r="I103" s="7"/>
      <c r="J103" s="7"/>
    </row>
    <row r="104" spans="1:10" x14ac:dyDescent="0.25">
      <c r="A104" s="2"/>
      <c r="B104" s="3"/>
      <c r="C104" s="4"/>
      <c r="D104" s="3"/>
      <c r="E104" s="5"/>
      <c r="G104" s="8"/>
      <c r="I104" s="7"/>
      <c r="J104" s="7"/>
    </row>
    <row r="105" spans="1:10" x14ac:dyDescent="0.25">
      <c r="A105" s="2"/>
      <c r="B105" s="3"/>
      <c r="C105" s="4"/>
      <c r="D105" s="3"/>
      <c r="E105" s="5"/>
      <c r="G105" s="8"/>
      <c r="I105" s="7"/>
      <c r="J105" s="7"/>
    </row>
    <row r="106" spans="1:10" x14ac:dyDescent="0.25">
      <c r="A106" s="2"/>
      <c r="B106" s="3"/>
      <c r="C106" s="4"/>
      <c r="D106" s="3"/>
      <c r="E106" s="5"/>
      <c r="G106" s="8"/>
      <c r="I106" s="7"/>
      <c r="J106" s="7"/>
    </row>
    <row r="107" spans="1:10" x14ac:dyDescent="0.25">
      <c r="A107" s="2"/>
      <c r="B107" s="3"/>
      <c r="C107" s="4"/>
      <c r="D107" s="3"/>
      <c r="E107" s="5"/>
      <c r="G107" s="8"/>
      <c r="I107" s="7"/>
      <c r="J107" s="7"/>
    </row>
    <row r="108" spans="1:10" x14ac:dyDescent="0.25">
      <c r="A108" s="2"/>
      <c r="B108" s="3"/>
      <c r="C108" s="4"/>
      <c r="D108" s="3"/>
      <c r="E108" s="5"/>
      <c r="G108" s="8"/>
      <c r="I108" s="7"/>
      <c r="J108" s="7"/>
    </row>
    <row r="109" spans="1:10" x14ac:dyDescent="0.25">
      <c r="A109" s="2"/>
      <c r="B109" s="3"/>
      <c r="C109" s="4"/>
      <c r="D109" s="3"/>
      <c r="E109" s="5"/>
      <c r="G109" s="8"/>
      <c r="I109" s="7"/>
      <c r="J109" s="7"/>
    </row>
    <row r="110" spans="1:10" x14ac:dyDescent="0.25">
      <c r="A110" s="2"/>
      <c r="B110" s="3"/>
      <c r="C110" s="4"/>
      <c r="D110" s="3"/>
      <c r="E110" s="5"/>
      <c r="G110" s="8"/>
      <c r="I110" s="7"/>
      <c r="J110" s="7"/>
    </row>
    <row r="111" spans="1:10" x14ac:dyDescent="0.25">
      <c r="A111" s="2"/>
      <c r="B111" s="3"/>
      <c r="C111" s="4"/>
      <c r="D111" s="3"/>
      <c r="E111" s="5"/>
      <c r="G111" s="8"/>
      <c r="I111" s="7"/>
      <c r="J111" s="7"/>
    </row>
    <row r="112" spans="1:10" x14ac:dyDescent="0.25">
      <c r="I112" s="7"/>
      <c r="J112" s="7"/>
    </row>
    <row r="113" spans="9:10" x14ac:dyDescent="0.25">
      <c r="I113" s="7"/>
      <c r="J113" s="7"/>
    </row>
    <row r="114" spans="9:10" x14ac:dyDescent="0.25">
      <c r="I114" s="7"/>
      <c r="J114" s="7"/>
    </row>
    <row r="115" spans="9:10" x14ac:dyDescent="0.25">
      <c r="I115" s="7"/>
      <c r="J115" s="7"/>
    </row>
    <row r="116" spans="9:10" x14ac:dyDescent="0.25">
      <c r="I116" s="7"/>
      <c r="J116" s="7"/>
    </row>
    <row r="117" spans="9:10" x14ac:dyDescent="0.25">
      <c r="I117" s="7"/>
      <c r="J117" s="7"/>
    </row>
    <row r="118" spans="9:10" x14ac:dyDescent="0.25">
      <c r="I118" s="7"/>
      <c r="J118" s="7"/>
    </row>
    <row r="119" spans="9:10" x14ac:dyDescent="0.25">
      <c r="I119" s="7"/>
      <c r="J119" s="7"/>
    </row>
    <row r="120" spans="9:10" x14ac:dyDescent="0.25">
      <c r="I120" s="7"/>
      <c r="J120" s="7"/>
    </row>
    <row r="121" spans="9:10" x14ac:dyDescent="0.25">
      <c r="I121" s="7"/>
      <c r="J121" s="7"/>
    </row>
    <row r="122" spans="9:10" x14ac:dyDescent="0.25">
      <c r="I122" s="7"/>
      <c r="J122" s="7"/>
    </row>
    <row r="123" spans="9:10" x14ac:dyDescent="0.25">
      <c r="I123" s="7"/>
      <c r="J123" s="7"/>
    </row>
    <row r="124" spans="9:10" x14ac:dyDescent="0.25">
      <c r="I124" s="7"/>
      <c r="J124" s="7"/>
    </row>
    <row r="125" spans="9:10" x14ac:dyDescent="0.25">
      <c r="I125" s="7"/>
      <c r="J125" s="7"/>
    </row>
    <row r="126" spans="9:10" x14ac:dyDescent="0.25">
      <c r="I126" s="7"/>
      <c r="J126" s="7"/>
    </row>
    <row r="127" spans="9:10" x14ac:dyDescent="0.25">
      <c r="I127" s="7"/>
      <c r="J127" s="7"/>
    </row>
    <row r="128" spans="9:10" x14ac:dyDescent="0.25">
      <c r="I128" s="7"/>
      <c r="J128" s="7"/>
    </row>
    <row r="129" spans="9:10" x14ac:dyDescent="0.25">
      <c r="I129" s="7"/>
      <c r="J129" s="7"/>
    </row>
    <row r="130" spans="9:10" x14ac:dyDescent="0.25">
      <c r="I130" s="7"/>
      <c r="J130" s="7"/>
    </row>
    <row r="131" spans="9:10" x14ac:dyDescent="0.25">
      <c r="I131" s="7"/>
      <c r="J131" s="7"/>
    </row>
    <row r="132" spans="9:10" x14ac:dyDescent="0.25">
      <c r="I132" s="7"/>
      <c r="J132" s="7"/>
    </row>
    <row r="133" spans="9:10" x14ac:dyDescent="0.25">
      <c r="I133" s="7"/>
      <c r="J133" s="7"/>
    </row>
  </sheetData>
  <conditionalFormatting sqref="A1:H63">
    <cfRule type="containsText" dxfId="7" priority="1" operator="containsText" text="956">
      <formula>NOT(ISERROR(SEARCH("956",A1)))</formula>
    </cfRule>
    <cfRule type="containsText" dxfId="6" priority="2" operator="containsText" text="111">
      <formula>NOT(ISERROR(SEARCH("111",A1)))</formula>
    </cfRule>
    <cfRule type="containsText" dxfId="5" priority="3" operator="containsText" text="111">
      <formula>NOT(ISERROR(SEARCH("111",A1)))</formula>
    </cfRule>
    <cfRule type="containsText" dxfId="4" priority="4" operator="containsText" text="129">
      <formula>NOT(ISERROR(SEARCH("129",A1)))</formula>
    </cfRule>
    <cfRule type="containsText" dxfId="3" priority="5" operator="containsText" text="185">
      <formula>NOT(ISERROR(SEARCH("185",A1)))</formula>
    </cfRule>
    <cfRule type="containsText" dxfId="2" priority="6" operator="containsText" text="214">
      <formula>NOT(ISERROR(SEARCH("214",A1)))</formula>
    </cfRule>
    <cfRule type="containsText" dxfId="1" priority="7" operator="containsText" text="214,817.00">
      <formula>NOT(ISERROR(SEARCH("214,817.00",A1)))</formula>
    </cfRule>
  </conditionalFormatting>
  <conditionalFormatting sqref="A1:XFD1048576">
    <cfRule type="containsText" dxfId="0" priority="8" operator="containsText" text="214817.00">
      <formula>NOT(ISERROR(SEARCH("214817.00",A1)))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Total Revenue</vt:lpstr>
      <vt:lpstr>Average</vt:lpstr>
      <vt:lpstr>Pivot Table</vt:lpstr>
      <vt:lpstr>Bar Chart</vt:lpstr>
      <vt:lpstr>Conditional formatting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Oliver Benedict Essel</cp:lastModifiedBy>
  <dcterms:created xsi:type="dcterms:W3CDTF">2004-05-01T18:16:56Z</dcterms:created>
  <dcterms:modified xsi:type="dcterms:W3CDTF">2024-10-06T03:00:53Z</dcterms:modified>
  <cp:category>Excel</cp:category>
</cp:coreProperties>
</file>