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oliverschuurmann/Desktop/"/>
    </mc:Choice>
  </mc:AlternateContent>
  <xr:revisionPtr revIDLastSave="0" documentId="8_{C5708757-0374-384E-8A2E-678234D50A6E}" xr6:coauthVersionLast="47" xr6:coauthVersionMax="47" xr10:uidLastSave="{00000000-0000-0000-0000-000000000000}"/>
  <bookViews>
    <workbookView xWindow="31520" yWindow="500" windowWidth="28240" windowHeight="16840" xr2:uid="{0AAC5222-017D-594F-AF38-24AD313BE555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1" l="1"/>
  <c r="C19" i="1" s="1"/>
  <c r="C15" i="1"/>
  <c r="C9" i="1"/>
  <c r="C17" i="1" s="1"/>
  <c r="C18" i="1" s="1"/>
  <c r="C6" i="1"/>
</calcChain>
</file>

<file path=xl/sharedStrings.xml><?xml version="1.0" encoding="utf-8"?>
<sst xmlns="http://schemas.openxmlformats.org/spreadsheetml/2006/main" count="21" uniqueCount="19">
  <si>
    <t xml:space="preserve">BTC Price </t>
  </si>
  <si>
    <t xml:space="preserve">BTC Outstanding </t>
  </si>
  <si>
    <t xml:space="preserve">Cap </t>
  </si>
  <si>
    <t xml:space="preserve">Reserve Amount </t>
  </si>
  <si>
    <t xml:space="preserve">Reserve in USD </t>
  </si>
  <si>
    <t>BTC Exchange Reserve</t>
  </si>
  <si>
    <t>https://cryptoquant.com/asset/btc/chart/exchange-flows/exchange-reserve?exchange=all_exchange&amp;window=DAY&amp;sma=0&amp;ema=0&amp;priceScale=log&amp;metricScale=linear&amp;chartStyle=line</t>
  </si>
  <si>
    <t xml:space="preserve">Impact on Float </t>
  </si>
  <si>
    <t xml:space="preserve">&lt;- Puchase over Exchange Reserve </t>
  </si>
  <si>
    <t>BTC Exchange Reserve in USD</t>
  </si>
  <si>
    <t xml:space="preserve">Strategic US BTC Reserve </t>
  </si>
  <si>
    <t xml:space="preserve">Exchanges OTC </t>
  </si>
  <si>
    <t>https://coinmarketcap.com</t>
  </si>
  <si>
    <t xml:space="preserve">Diff. Ask and Bid </t>
  </si>
  <si>
    <t xml:space="preserve">Taken form Cap </t>
  </si>
  <si>
    <t>16-81 Trillion</t>
  </si>
  <si>
    <t>Nicht bekannt wie viele der Beschlagnahmten BTC die USA noch hält</t>
  </si>
  <si>
    <t xml:space="preserve">Aktuell sieht der Case scheiße aus, not a buy außer Hype reiten </t>
  </si>
  <si>
    <t>"Strategic" BTC Reserve Impact (in USD)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</si>
</sst>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3" fontId="0" fillId="0" borderId="0" xfId="0" applyNumberFormat="1"/>
    <xf numFmtId="3" fontId="0" fillId="2" borderId="0" xfId="0" applyNumberFormat="1" applyFill="1"/>
    <xf numFmtId="10" fontId="0" fillId="0" borderId="0" xfId="0" applyNumberFormat="1"/>
    <xf numFmtId="3" fontId="0" fillId="3" borderId="0" xfId="0" applyNumberFormat="1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482600</xdr:colOff>
      <xdr:row>2</xdr:row>
      <xdr:rowOff>88900</xdr:rowOff>
    </xdr:from>
    <xdr:to>
      <xdr:col>9</xdr:col>
      <xdr:colOff>482600</xdr:colOff>
      <xdr:row>12</xdr:row>
      <xdr:rowOff>191784</xdr:rowOff>
    </xdr:to>
    <xdr:pic>
      <xdr:nvPicPr>
        <xdr:cNvPr id="2" name="Grafik 1" descr="Rahmenwerk Digitale Assets SEC">
          <a:extLst>
            <a:ext uri="{FF2B5EF4-FFF2-40B4-BE49-F238E27FC236}">
              <a16:creationId xmlns:a16="http://schemas.microsoft.com/office/drawing/2014/main" id="{567D2A8C-44D7-F4A7-2BEA-76FC505CAD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0" y="495300"/>
          <a:ext cx="3302000" cy="213488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03AE9-3E0F-E246-8EC0-E594241C9292}">
  <dimension ref="B2:D24"/>
  <sheetViews>
    <sheetView showGridLines="0" tabSelected="1" workbookViewId="0">
      <selection activeCell="B2" sqref="B2"/>
    </sheetView>
  </sheetViews>
  <sheetFormatPr baseColWidth="10" defaultRowHeight="16" x14ac:dyDescent="0.2"/>
  <cols>
    <col min="2" max="2" width="23.33203125" bestFit="1" customWidth="1"/>
    <col min="3" max="3" width="16.33203125" bestFit="1" customWidth="1"/>
  </cols>
  <sheetData>
    <row r="2" spans="2:4" x14ac:dyDescent="0.2">
      <c r="B2" t="s">
        <v>18</v>
      </c>
    </row>
    <row r="4" spans="2:4" x14ac:dyDescent="0.2">
      <c r="B4" t="s">
        <v>0</v>
      </c>
      <c r="C4" s="2">
        <v>86257</v>
      </c>
      <c r="D4" t="s">
        <v>12</v>
      </c>
    </row>
    <row r="5" spans="2:4" x14ac:dyDescent="0.2">
      <c r="B5" t="s">
        <v>1</v>
      </c>
      <c r="C5" s="1">
        <v>19820000</v>
      </c>
      <c r="D5" t="s">
        <v>12</v>
      </c>
    </row>
    <row r="6" spans="2:4" x14ac:dyDescent="0.2">
      <c r="B6" t="s">
        <v>2</v>
      </c>
      <c r="C6" s="1">
        <f>C4*C5</f>
        <v>1709613740000</v>
      </c>
    </row>
    <row r="7" spans="2:4" x14ac:dyDescent="0.2">
      <c r="C7" s="1"/>
    </row>
    <row r="8" spans="2:4" x14ac:dyDescent="0.2">
      <c r="B8" t="s">
        <v>10</v>
      </c>
    </row>
    <row r="9" spans="2:4" x14ac:dyDescent="0.2">
      <c r="B9" t="s">
        <v>0</v>
      </c>
      <c r="C9" s="1">
        <f>C4</f>
        <v>86257</v>
      </c>
    </row>
    <row r="10" spans="2:4" x14ac:dyDescent="0.2">
      <c r="B10" t="s">
        <v>3</v>
      </c>
      <c r="C10" s="4">
        <f>C11/C9</f>
        <v>939054.22168635589</v>
      </c>
    </row>
    <row r="11" spans="2:4" x14ac:dyDescent="0.2">
      <c r="B11" t="s">
        <v>4</v>
      </c>
      <c r="C11" s="2">
        <v>81000000000</v>
      </c>
      <c r="D11" t="s">
        <v>15</v>
      </c>
    </row>
    <row r="12" spans="2:4" x14ac:dyDescent="0.2">
      <c r="C12" s="1"/>
    </row>
    <row r="13" spans="2:4" x14ac:dyDescent="0.2">
      <c r="B13" t="s">
        <v>11</v>
      </c>
      <c r="C13" s="1"/>
    </row>
    <row r="14" spans="2:4" x14ac:dyDescent="0.2">
      <c r="B14" t="s">
        <v>5</v>
      </c>
      <c r="C14" s="2">
        <v>2532862</v>
      </c>
      <c r="D14" t="s">
        <v>6</v>
      </c>
    </row>
    <row r="15" spans="2:4" x14ac:dyDescent="0.2">
      <c r="B15" t="s">
        <v>9</v>
      </c>
      <c r="C15" s="4">
        <f>C14*C4</f>
        <v>218477077534</v>
      </c>
    </row>
    <row r="16" spans="2:4" x14ac:dyDescent="0.2">
      <c r="C16" s="1"/>
    </row>
    <row r="17" spans="2:4" x14ac:dyDescent="0.2">
      <c r="B17" t="s">
        <v>13</v>
      </c>
      <c r="C17" s="1">
        <f>C11-C15</f>
        <v>-137477077534</v>
      </c>
    </row>
    <row r="18" spans="2:4" x14ac:dyDescent="0.2">
      <c r="B18" t="s">
        <v>7</v>
      </c>
      <c r="C18" s="3">
        <f>C17/C11</f>
        <v>-1.6972478707901235</v>
      </c>
      <c r="D18" t="s">
        <v>8</v>
      </c>
    </row>
    <row r="19" spans="2:4" x14ac:dyDescent="0.2">
      <c r="B19" t="s">
        <v>14</v>
      </c>
      <c r="C19" s="3">
        <f>C10/C5</f>
        <v>4.7379123193055289E-2</v>
      </c>
    </row>
    <row r="22" spans="2:4" x14ac:dyDescent="0.2">
      <c r="B22" t="s">
        <v>16</v>
      </c>
    </row>
    <row r="24" spans="2:4" x14ac:dyDescent="0.2">
      <c r="B24" t="s">
        <v>17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Schüürmann</dc:creator>
  <cp:lastModifiedBy>Oliver Schüürmann</cp:lastModifiedBy>
  <dcterms:created xsi:type="dcterms:W3CDTF">2025-02-27T12:57:33Z</dcterms:created>
  <dcterms:modified xsi:type="dcterms:W3CDTF">2025-02-27T13:48:46Z</dcterms:modified>
</cp:coreProperties>
</file>