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oliver/Desktop/STAT 3799/HSI/tables/"/>
    </mc:Choice>
  </mc:AlternateContent>
  <xr:revisionPtr revIDLastSave="0" documentId="13_ncr:1_{0E9527DE-8CDB-9745-A187-E922C70DD512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H3" i="1"/>
  <c r="AG6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U6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3" i="1"/>
  <c r="Z3" i="1"/>
  <c r="U3" i="1"/>
  <c r="P3" i="1"/>
  <c r="K3" i="1"/>
  <c r="F3" i="1"/>
</calcChain>
</file>

<file path=xl/sharedStrings.xml><?xml version="1.0" encoding="utf-8"?>
<sst xmlns="http://schemas.openxmlformats.org/spreadsheetml/2006/main" count="49" uniqueCount="27">
  <si>
    <t>scmp</t>
  </si>
  <si>
    <t>583 HK</t>
  </si>
  <si>
    <t>Li Fung</t>
  </si>
  <si>
    <t>494 HK</t>
  </si>
  <si>
    <t xml:space="preserve">wharfholding </t>
  </si>
  <si>
    <t>china coal</t>
  </si>
  <si>
    <t>4 HK</t>
  </si>
  <si>
    <t>1898 HK</t>
  </si>
  <si>
    <t>Tingyi</t>
  </si>
  <si>
    <t>322 HK</t>
  </si>
  <si>
    <t>Date</t>
  </si>
  <si>
    <t>PX_LAST</t>
  </si>
  <si>
    <t>CUR_MKT_CAP</t>
  </si>
  <si>
    <t>GuangDong Inv</t>
  </si>
  <si>
    <t>270 HK</t>
  </si>
  <si>
    <t>delete</t>
    <phoneticPr fontId="1" type="noConversion"/>
  </si>
  <si>
    <t>announce</t>
    <phoneticPr fontId="1" type="noConversion"/>
  </si>
  <si>
    <t>aanounce</t>
    <phoneticPr fontId="1" type="noConversion"/>
  </si>
  <si>
    <t>weight 1</t>
    <phoneticPr fontId="1" type="noConversion"/>
  </si>
  <si>
    <t>weight2</t>
    <phoneticPr fontId="1" type="noConversion"/>
  </si>
  <si>
    <t>weight3</t>
    <phoneticPr fontId="1" type="noConversion"/>
  </si>
  <si>
    <t>weight4</t>
    <phoneticPr fontId="1" type="noConversion"/>
  </si>
  <si>
    <t>weight5</t>
    <phoneticPr fontId="1" type="noConversion"/>
  </si>
  <si>
    <t>weight6</t>
    <phoneticPr fontId="1" type="noConversion"/>
  </si>
  <si>
    <t>Total market cap</t>
    <phoneticPr fontId="1" type="noConversion"/>
  </si>
  <si>
    <t>Index</t>
    <phoneticPr fontId="1" type="noConversion"/>
  </si>
  <si>
    <t>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</si>
</sst>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b/>
      <sz val="11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14" fontId="0" fillId="0" borderId="0" xfId="0" applyNumberForma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"/>
  <sheetViews>
    <sheetView tabSelected="1" zoomScale="64" zoomScaleNormal="95" workbookViewId="0">
      <selection activeCell="AO2" sqref="AO2"/>
    </sheetView>
  </sheetViews>
  <sheetFormatPr baseColWidth="10" defaultColWidth="8.83203125" defaultRowHeight="15"/>
  <cols>
    <col min="2" max="2" width="13.5" bestFit="1" customWidth="1"/>
    <col min="3" max="4" width="9.1640625" bestFit="1" customWidth="1"/>
    <col min="5" max="5" width="0" hidden="1" customWidth="1"/>
    <col min="6" max="6" width="8.83203125" style="5"/>
    <col min="7" max="7" width="11.5" hidden="1" customWidth="1"/>
    <col min="8" max="8" width="8.1640625" customWidth="1"/>
    <col min="9" max="9" width="9.1640625" bestFit="1" customWidth="1"/>
    <col min="10" max="10" width="0" hidden="1" customWidth="1"/>
    <col min="12" max="12" width="10.5" hidden="1" customWidth="1"/>
    <col min="13" max="14" width="9.1640625" bestFit="1" customWidth="1"/>
    <col min="15" max="15" width="0" hidden="1" customWidth="1"/>
    <col min="17" max="17" width="10.5" hidden="1" customWidth="1"/>
    <col min="18" max="19" width="9.1640625" bestFit="1" customWidth="1"/>
    <col min="20" max="20" width="0" hidden="1" customWidth="1"/>
    <col min="22" max="22" width="10.5" hidden="1" customWidth="1"/>
    <col min="23" max="23" width="9" bestFit="1" customWidth="1"/>
    <col min="24" max="24" width="14.33203125" bestFit="1" customWidth="1"/>
    <col min="25" max="25" width="14.1640625" hidden="1" customWidth="1"/>
    <col min="26" max="26" width="8.6640625" customWidth="1"/>
    <col min="27" max="27" width="11.33203125" hidden="1" customWidth="1"/>
    <col min="28" max="28" width="9" bestFit="1" customWidth="1"/>
    <col min="29" max="29" width="15.5" bestFit="1" customWidth="1"/>
    <col min="30" max="30" width="0" hidden="1" customWidth="1"/>
    <col min="33" max="33" width="0" hidden="1" customWidth="1"/>
    <col min="34" max="34" width="8.83203125" style="6"/>
  </cols>
  <sheetData>
    <row r="1" spans="1:34">
      <c r="A1" t="s">
        <v>26</v>
      </c>
      <c r="C1" t="s">
        <v>0</v>
      </c>
      <c r="D1" t="s">
        <v>1</v>
      </c>
      <c r="F1" s="5" t="s">
        <v>18</v>
      </c>
      <c r="H1" t="s">
        <v>13</v>
      </c>
      <c r="I1" t="s">
        <v>14</v>
      </c>
      <c r="K1" t="s">
        <v>19</v>
      </c>
      <c r="M1" t="s">
        <v>2</v>
      </c>
      <c r="N1" t="s">
        <v>3</v>
      </c>
      <c r="P1" t="s">
        <v>20</v>
      </c>
      <c r="R1" t="s">
        <v>4</v>
      </c>
      <c r="S1" t="s">
        <v>6</v>
      </c>
      <c r="U1" t="s">
        <v>21</v>
      </c>
      <c r="V1" t="s">
        <v>5</v>
      </c>
      <c r="W1" t="s">
        <v>7</v>
      </c>
      <c r="Z1" t="s">
        <v>22</v>
      </c>
      <c r="AA1" t="s">
        <v>8</v>
      </c>
      <c r="AB1" t="s">
        <v>9</v>
      </c>
      <c r="AC1" s="4"/>
      <c r="AE1" t="s">
        <v>23</v>
      </c>
      <c r="AF1" t="s">
        <v>24</v>
      </c>
      <c r="AH1" s="6" t="s">
        <v>25</v>
      </c>
    </row>
    <row r="2" spans="1:34">
      <c r="B2" t="s">
        <v>10</v>
      </c>
      <c r="C2" t="s">
        <v>11</v>
      </c>
      <c r="D2" t="s">
        <v>12</v>
      </c>
      <c r="G2" t="s">
        <v>10</v>
      </c>
      <c r="H2" t="s">
        <v>11</v>
      </c>
      <c r="I2" t="s">
        <v>12</v>
      </c>
      <c r="L2" t="s">
        <v>10</v>
      </c>
      <c r="M2" t="s">
        <v>11</v>
      </c>
      <c r="N2" t="s">
        <v>12</v>
      </c>
      <c r="Q2" t="s">
        <v>10</v>
      </c>
      <c r="R2" t="s">
        <v>11</v>
      </c>
      <c r="S2" t="s">
        <v>12</v>
      </c>
      <c r="V2" t="s">
        <v>10</v>
      </c>
      <c r="W2" t="s">
        <v>11</v>
      </c>
      <c r="X2" t="s">
        <v>12</v>
      </c>
      <c r="AA2" t="s">
        <v>10</v>
      </c>
      <c r="AB2" t="s">
        <v>11</v>
      </c>
      <c r="AC2" t="s">
        <v>12</v>
      </c>
    </row>
    <row r="3" spans="1:34">
      <c r="A3" s="6">
        <v>21</v>
      </c>
      <c r="B3" s="1">
        <v>35856</v>
      </c>
      <c r="C3">
        <v>5.5</v>
      </c>
      <c r="D3">
        <v>9520.5</v>
      </c>
      <c r="F3" s="5">
        <f>D3/AF3</f>
        <v>3.9409329516925662E-2</v>
      </c>
      <c r="G3" s="1">
        <v>36531</v>
      </c>
      <c r="H3">
        <v>1</v>
      </c>
      <c r="I3">
        <v>2561.6370000000002</v>
      </c>
      <c r="K3" s="5">
        <f>I3/AF3</f>
        <v>1.0603686427787291E-2</v>
      </c>
      <c r="L3" s="1">
        <v>42830</v>
      </c>
      <c r="M3">
        <v>3.33</v>
      </c>
      <c r="N3">
        <v>28023.439399999999</v>
      </c>
      <c r="P3" s="5">
        <f>N3/AF3</f>
        <v>0.11600073079273122</v>
      </c>
      <c r="Q3" s="1">
        <v>43196</v>
      </c>
      <c r="R3">
        <v>26.2</v>
      </c>
      <c r="S3">
        <v>79773.165999999997</v>
      </c>
      <c r="U3" s="5">
        <f>S3/AF3</f>
        <v>0.3302144830105993</v>
      </c>
      <c r="V3" s="1">
        <v>41737</v>
      </c>
      <c r="W3">
        <v>4.51</v>
      </c>
      <c r="X3">
        <v>67857.513900000005</v>
      </c>
      <c r="Z3" s="5">
        <f>X3/AF3</f>
        <v>0.28089061766550744</v>
      </c>
      <c r="AA3" s="1">
        <v>42649</v>
      </c>
      <c r="AB3">
        <v>9.61</v>
      </c>
      <c r="AC3">
        <v>53843.5959</v>
      </c>
      <c r="AE3" s="5">
        <f>AC3/AF3</f>
        <v>0.222881152586449</v>
      </c>
      <c r="AF3">
        <f>SUM(D3,I3,N3,S3,X3,AC3)</f>
        <v>241579.85220000002</v>
      </c>
      <c r="AH3" s="6">
        <f>C3*F3+H3*K3+M3*P3+R3*U3+W3*Z3+AB3*AE3</f>
        <v>12.673961449215588</v>
      </c>
    </row>
    <row r="4" spans="1:34">
      <c r="A4" s="6">
        <v>20</v>
      </c>
      <c r="B4" s="1">
        <v>35853</v>
      </c>
      <c r="C4">
        <v>5.6</v>
      </c>
      <c r="D4">
        <v>9693.6</v>
      </c>
      <c r="F4" s="5">
        <f t="shared" ref="F4:F61" si="0">D4/AF4</f>
        <v>4.0041271440947677E-2</v>
      </c>
      <c r="G4" s="1">
        <v>36530</v>
      </c>
      <c r="H4">
        <v>1.03</v>
      </c>
      <c r="I4">
        <v>2638.4861000000001</v>
      </c>
      <c r="K4" s="5">
        <f t="shared" ref="K4:K61" si="1">I4/AF4</f>
        <v>1.0898772192298775E-2</v>
      </c>
      <c r="L4" s="1">
        <v>42828</v>
      </c>
      <c r="M4">
        <v>3.4</v>
      </c>
      <c r="N4">
        <v>28612.520700000001</v>
      </c>
      <c r="P4" s="5">
        <f t="shared" ref="P4:P61" si="2">N4/AF4</f>
        <v>0.11818949698341526</v>
      </c>
      <c r="Q4" s="1">
        <v>43194</v>
      </c>
      <c r="R4">
        <v>27.3</v>
      </c>
      <c r="S4">
        <v>83095.120999999999</v>
      </c>
      <c r="U4" s="5">
        <f t="shared" ref="U4:U60" si="3">S4/AF4</f>
        <v>0.34324031271966982</v>
      </c>
      <c r="V4" s="1">
        <v>41736</v>
      </c>
      <c r="W4">
        <v>4.42</v>
      </c>
      <c r="X4">
        <v>66616.125799999994</v>
      </c>
      <c r="Z4" s="5">
        <f t="shared" ref="Z4:Z61" si="4">X4/AF4</f>
        <v>0.27517066678036201</v>
      </c>
      <c r="AA4" s="1">
        <v>42648</v>
      </c>
      <c r="AB4">
        <v>9.18</v>
      </c>
      <c r="AC4">
        <v>51434.361100000002</v>
      </c>
      <c r="AE4" s="5">
        <f t="shared" ref="AE4:AE61" si="5">AC4/AF4</f>
        <v>0.21245947988330652</v>
      </c>
      <c r="AF4">
        <f t="shared" ref="AF4:AF61" si="6">SUM(D4,I4,N4,S4,X4,AC4)</f>
        <v>242090.21469999998</v>
      </c>
      <c r="AH4" s="6">
        <f t="shared" ref="AH4:AH61" si="7">C4*F4+H4*K4+M4*P4+R4*U4+W4*Z4+AB4*AE4</f>
        <v>13.174394054915926</v>
      </c>
    </row>
    <row r="5" spans="1:34">
      <c r="A5" s="6">
        <v>19</v>
      </c>
      <c r="B5" s="1">
        <v>35852</v>
      </c>
      <c r="C5">
        <v>5.7</v>
      </c>
      <c r="D5">
        <v>9866.7000000000007</v>
      </c>
      <c r="F5" s="5">
        <f t="shared" si="0"/>
        <v>4.1092877716813463E-2</v>
      </c>
      <c r="G5" s="1">
        <v>36529</v>
      </c>
      <c r="H5">
        <v>1.1299999999999999</v>
      </c>
      <c r="I5">
        <v>2894.6498000000001</v>
      </c>
      <c r="K5" s="5">
        <f t="shared" si="1"/>
        <v>1.2055650852301028E-2</v>
      </c>
      <c r="L5" s="1">
        <v>42825</v>
      </c>
      <c r="M5">
        <v>3.37</v>
      </c>
      <c r="N5">
        <v>28360.0573</v>
      </c>
      <c r="P5" s="5">
        <f t="shared" si="2"/>
        <v>0.11811409758791926</v>
      </c>
      <c r="Q5" s="1">
        <v>43193</v>
      </c>
      <c r="R5">
        <v>27.15</v>
      </c>
      <c r="S5">
        <v>82638.554399999994</v>
      </c>
      <c r="U5" s="5">
        <f t="shared" si="3"/>
        <v>0.34417343292625058</v>
      </c>
      <c r="V5" s="1">
        <v>41733</v>
      </c>
      <c r="W5">
        <v>4.3600000000000003</v>
      </c>
      <c r="X5">
        <v>66369.725999999995</v>
      </c>
      <c r="Z5" s="5">
        <f t="shared" si="4"/>
        <v>0.27641694128902417</v>
      </c>
      <c r="AA5" s="1">
        <v>42647</v>
      </c>
      <c r="AB5">
        <v>8.92</v>
      </c>
      <c r="AC5">
        <v>49977.614500000003</v>
      </c>
      <c r="AE5" s="5">
        <f t="shared" si="5"/>
        <v>0.20814699962769148</v>
      </c>
      <c r="AF5">
        <f t="shared" si="6"/>
        <v>240107.302</v>
      </c>
      <c r="AH5" s="6">
        <f t="shared" si="7"/>
        <v>13.052054601967081</v>
      </c>
    </row>
    <row r="6" spans="1:34">
      <c r="A6" s="6">
        <v>18</v>
      </c>
      <c r="B6" s="1">
        <v>35851</v>
      </c>
      <c r="C6">
        <v>5.65</v>
      </c>
      <c r="D6">
        <v>9780.15</v>
      </c>
      <c r="F6" s="5">
        <f t="shared" si="0"/>
        <v>4.0866945933413917E-2</v>
      </c>
      <c r="G6" s="1">
        <v>36528</v>
      </c>
      <c r="H6">
        <v>1.1499999999999999</v>
      </c>
      <c r="I6">
        <v>2945.8825000000002</v>
      </c>
      <c r="K6" s="5">
        <f t="shared" si="1"/>
        <v>1.2309547486867812E-2</v>
      </c>
      <c r="L6" s="1">
        <v>42824</v>
      </c>
      <c r="M6">
        <v>3.38</v>
      </c>
      <c r="N6">
        <v>28444.211800000001</v>
      </c>
      <c r="P6" s="5">
        <f t="shared" si="2"/>
        <v>0.118855852491953</v>
      </c>
      <c r="Q6" s="1">
        <v>43188</v>
      </c>
      <c r="R6">
        <v>26.95</v>
      </c>
      <c r="S6">
        <v>82029.798999999999</v>
      </c>
      <c r="U6" s="5">
        <f t="shared" si="3"/>
        <v>0.34276645661485877</v>
      </c>
      <c r="V6" s="1">
        <v>41732</v>
      </c>
      <c r="W6">
        <v>4.33</v>
      </c>
      <c r="X6">
        <v>66363.337199999994</v>
      </c>
      <c r="Z6" s="5">
        <f t="shared" si="4"/>
        <v>0.27730320223241117</v>
      </c>
      <c r="AA6" s="1">
        <v>42646</v>
      </c>
      <c r="AB6">
        <v>8.8800000000000008</v>
      </c>
      <c r="AC6">
        <v>49753.499600000003</v>
      </c>
      <c r="AE6" s="5">
        <f t="shared" si="5"/>
        <v>0.2078979952404954</v>
      </c>
      <c r="AF6">
        <f t="shared" si="6"/>
        <v>239316.88009999998</v>
      </c>
      <c r="AH6" s="6">
        <f t="shared" si="7"/>
        <v>12.931200074728872</v>
      </c>
    </row>
    <row r="7" spans="1:34">
      <c r="A7" s="6">
        <v>17</v>
      </c>
      <c r="B7" s="1">
        <v>35850</v>
      </c>
      <c r="C7">
        <v>5.7</v>
      </c>
      <c r="D7">
        <v>9866.7000000000007</v>
      </c>
      <c r="F7" s="5">
        <f t="shared" si="0"/>
        <v>4.025560704196756E-2</v>
      </c>
      <c r="G7" s="1">
        <v>36524</v>
      </c>
      <c r="H7">
        <v>1.1599999999999999</v>
      </c>
      <c r="I7">
        <v>2971.4989</v>
      </c>
      <c r="K7" s="5">
        <f t="shared" si="1"/>
        <v>1.2123556208665395E-2</v>
      </c>
      <c r="L7" s="1">
        <v>42823</v>
      </c>
      <c r="M7">
        <v>3.74</v>
      </c>
      <c r="N7">
        <v>31473.772799999999</v>
      </c>
      <c r="P7" s="5">
        <f t="shared" si="2"/>
        <v>0.12841130570149767</v>
      </c>
      <c r="Q7" s="1">
        <v>43187</v>
      </c>
      <c r="R7">
        <v>27.1</v>
      </c>
      <c r="S7">
        <v>82486.365600000005</v>
      </c>
      <c r="U7" s="5">
        <f t="shared" si="3"/>
        <v>0.33653994951844801</v>
      </c>
      <c r="V7" s="1">
        <v>41731</v>
      </c>
      <c r="W7">
        <v>4.3</v>
      </c>
      <c r="X7">
        <v>67989.135699999999</v>
      </c>
      <c r="Z7" s="5">
        <f t="shared" si="4"/>
        <v>0.27739202872918078</v>
      </c>
      <c r="AA7" s="1">
        <v>42643</v>
      </c>
      <c r="AB7">
        <v>8.98</v>
      </c>
      <c r="AC7">
        <v>50313.786800000002</v>
      </c>
      <c r="AE7" s="5">
        <f t="shared" si="5"/>
        <v>0.20527755280024065</v>
      </c>
      <c r="AF7">
        <f t="shared" si="6"/>
        <v>245101.2598</v>
      </c>
      <c r="AH7" s="6">
        <f t="shared" si="7"/>
        <v>12.880189348296447</v>
      </c>
    </row>
    <row r="8" spans="1:34">
      <c r="A8" s="6">
        <v>16</v>
      </c>
      <c r="B8" s="1">
        <v>35849</v>
      </c>
      <c r="C8">
        <v>5.65</v>
      </c>
      <c r="D8">
        <v>9780.15</v>
      </c>
      <c r="F8" s="5">
        <f t="shared" si="0"/>
        <v>3.9697090420324266E-2</v>
      </c>
      <c r="G8" s="1">
        <v>36523</v>
      </c>
      <c r="H8">
        <v>1.1599999999999999</v>
      </c>
      <c r="I8">
        <v>2971.4989</v>
      </c>
      <c r="K8" s="5">
        <f t="shared" si="1"/>
        <v>1.2061150444235938E-2</v>
      </c>
      <c r="L8" s="1">
        <v>42822</v>
      </c>
      <c r="M8">
        <v>3.76</v>
      </c>
      <c r="N8">
        <v>31642.081699999999</v>
      </c>
      <c r="P8" s="5">
        <f t="shared" si="2"/>
        <v>0.12843346761881849</v>
      </c>
      <c r="Q8" s="1">
        <v>43186</v>
      </c>
      <c r="R8">
        <v>27.3</v>
      </c>
      <c r="S8">
        <v>83095.120999999999</v>
      </c>
      <c r="U8" s="5">
        <f t="shared" si="3"/>
        <v>0.33727852147715381</v>
      </c>
      <c r="V8" s="1">
        <v>41730</v>
      </c>
      <c r="W8">
        <v>4.29</v>
      </c>
      <c r="X8">
        <v>68286.659599999999</v>
      </c>
      <c r="Z8" s="5">
        <f t="shared" si="4"/>
        <v>0.27717179190943947</v>
      </c>
      <c r="AA8" s="1">
        <v>42642</v>
      </c>
      <c r="AB8">
        <v>9.0299999999999994</v>
      </c>
      <c r="AC8">
        <v>50593.930399999997</v>
      </c>
      <c r="AE8" s="5">
        <f t="shared" si="5"/>
        <v>0.20535797813002793</v>
      </c>
      <c r="AF8">
        <f t="shared" si="6"/>
        <v>246369.44160000002</v>
      </c>
      <c r="AH8" s="6">
        <f t="shared" si="7"/>
        <v>12.97234249976885</v>
      </c>
    </row>
    <row r="9" spans="1:34">
      <c r="A9" s="6">
        <v>15</v>
      </c>
      <c r="B9" s="1">
        <v>35846</v>
      </c>
      <c r="C9">
        <v>5.65</v>
      </c>
      <c r="D9">
        <v>9780.15</v>
      </c>
      <c r="F9" s="5">
        <f t="shared" si="0"/>
        <v>3.9614355770568675E-2</v>
      </c>
      <c r="G9" s="1">
        <v>36522</v>
      </c>
      <c r="H9">
        <v>1.1499999999999999</v>
      </c>
      <c r="I9">
        <v>2945.8825000000002</v>
      </c>
      <c r="K9" s="5">
        <f t="shared" si="1"/>
        <v>1.1932254353286226E-2</v>
      </c>
      <c r="L9" s="1">
        <v>42821</v>
      </c>
      <c r="M9">
        <v>3.72</v>
      </c>
      <c r="N9">
        <v>31305.463800000001</v>
      </c>
      <c r="P9" s="5">
        <f t="shared" si="2"/>
        <v>0.12680232721746179</v>
      </c>
      <c r="Q9" s="1">
        <v>43185</v>
      </c>
      <c r="R9">
        <v>27.2</v>
      </c>
      <c r="S9">
        <v>82790.743300000002</v>
      </c>
      <c r="U9" s="5">
        <f t="shared" si="3"/>
        <v>0.3353427053364238</v>
      </c>
      <c r="V9" s="1">
        <v>41729</v>
      </c>
      <c r="W9">
        <v>4.37</v>
      </c>
      <c r="X9">
        <v>68291.211599999995</v>
      </c>
      <c r="Z9" s="5">
        <f t="shared" si="4"/>
        <v>0.27661256241730309</v>
      </c>
      <c r="AA9" s="1">
        <v>42641</v>
      </c>
      <c r="AB9">
        <v>9.24</v>
      </c>
      <c r="AC9">
        <v>51770.5334</v>
      </c>
      <c r="AE9" s="5">
        <f t="shared" si="5"/>
        <v>0.20969579490495632</v>
      </c>
      <c r="AF9">
        <f t="shared" si="6"/>
        <v>246883.98460000003</v>
      </c>
      <c r="AH9" s="6">
        <f t="shared" si="7"/>
        <v>12.976955487695088</v>
      </c>
    </row>
    <row r="10" spans="1:34">
      <c r="A10" s="6">
        <v>14</v>
      </c>
      <c r="B10" s="1">
        <v>35845</v>
      </c>
      <c r="C10">
        <v>5.8</v>
      </c>
      <c r="D10">
        <v>10039.799999999999</v>
      </c>
      <c r="F10" s="5">
        <f t="shared" si="0"/>
        <v>4.0779002754276428E-2</v>
      </c>
      <c r="G10" s="1">
        <v>36518</v>
      </c>
      <c r="H10">
        <v>1.1299999999999999</v>
      </c>
      <c r="I10">
        <v>2894.6498000000001</v>
      </c>
      <c r="K10" s="5">
        <f t="shared" si="1"/>
        <v>1.1757299166005869E-2</v>
      </c>
      <c r="L10" s="1">
        <v>42818</v>
      </c>
      <c r="M10">
        <v>3.71</v>
      </c>
      <c r="N10">
        <v>31221.309399999998</v>
      </c>
      <c r="P10" s="5">
        <f t="shared" si="2"/>
        <v>0.12681267176783567</v>
      </c>
      <c r="Q10" s="1">
        <v>43182</v>
      </c>
      <c r="R10">
        <v>27.25</v>
      </c>
      <c r="S10">
        <v>82942.932199999996</v>
      </c>
      <c r="U10" s="5">
        <f t="shared" si="3"/>
        <v>0.33689217520583709</v>
      </c>
      <c r="V10" s="1">
        <v>41726</v>
      </c>
      <c r="W10">
        <v>4.26</v>
      </c>
      <c r="X10">
        <v>67555.123500000002</v>
      </c>
      <c r="Z10" s="5">
        <f t="shared" si="4"/>
        <v>0.27439098062431366</v>
      </c>
      <c r="AA10" s="1">
        <v>42640</v>
      </c>
      <c r="AB10">
        <v>9.1999999999999993</v>
      </c>
      <c r="AC10">
        <v>51546.418599999997</v>
      </c>
      <c r="AE10" s="5">
        <f t="shared" si="5"/>
        <v>0.20936787048173128</v>
      </c>
      <c r="AF10">
        <f t="shared" si="6"/>
        <v>246200.2335</v>
      </c>
      <c r="AH10" s="6">
        <f t="shared" si="7"/>
        <v>12.995680736541624</v>
      </c>
    </row>
    <row r="11" spans="1:34">
      <c r="A11" s="6">
        <v>13</v>
      </c>
      <c r="B11" s="1">
        <v>35844</v>
      </c>
      <c r="C11">
        <v>5.7</v>
      </c>
      <c r="D11">
        <v>9866.7000000000007</v>
      </c>
      <c r="F11" s="5">
        <f t="shared" si="0"/>
        <v>4.0279208268841744E-2</v>
      </c>
      <c r="G11" s="1">
        <v>36517</v>
      </c>
      <c r="H11">
        <v>1.1399999999999999</v>
      </c>
      <c r="I11">
        <v>2920.2660999999998</v>
      </c>
      <c r="K11" s="5">
        <f t="shared" si="1"/>
        <v>1.1921514431607143E-2</v>
      </c>
      <c r="L11" s="1">
        <v>42817</v>
      </c>
      <c r="M11">
        <v>3.71</v>
      </c>
      <c r="N11">
        <v>31221.309399999998</v>
      </c>
      <c r="P11" s="5">
        <f t="shared" si="2"/>
        <v>0.12745595019089931</v>
      </c>
      <c r="Q11" s="1">
        <v>43181</v>
      </c>
      <c r="R11">
        <v>27.3</v>
      </c>
      <c r="S11">
        <v>83095.120999999999</v>
      </c>
      <c r="U11" s="5">
        <f t="shared" si="3"/>
        <v>0.33922240312197643</v>
      </c>
      <c r="V11" s="1">
        <v>41725</v>
      </c>
      <c r="W11">
        <v>4.26</v>
      </c>
      <c r="X11">
        <v>67540.4617</v>
      </c>
      <c r="Z11" s="5">
        <f t="shared" si="4"/>
        <v>0.27572302019804279</v>
      </c>
      <c r="AA11" s="1">
        <v>42639</v>
      </c>
      <c r="AB11">
        <v>8.98</v>
      </c>
      <c r="AC11">
        <v>50313.786800000002</v>
      </c>
      <c r="AE11" s="5">
        <f t="shared" si="5"/>
        <v>0.20539790378863251</v>
      </c>
      <c r="AF11">
        <f t="shared" si="6"/>
        <v>244957.64500000002</v>
      </c>
      <c r="AH11" s="6">
        <f t="shared" si="7"/>
        <v>12.995868436088205</v>
      </c>
    </row>
    <row r="12" spans="1:34">
      <c r="A12" s="6">
        <v>12</v>
      </c>
      <c r="B12" s="1">
        <v>35843</v>
      </c>
      <c r="C12">
        <v>5.6</v>
      </c>
      <c r="D12">
        <v>9693.6</v>
      </c>
      <c r="F12" s="5">
        <f t="shared" si="0"/>
        <v>3.95858372047816E-2</v>
      </c>
      <c r="G12" s="1">
        <v>36516</v>
      </c>
      <c r="H12">
        <v>1.18</v>
      </c>
      <c r="I12">
        <v>3022.7316000000001</v>
      </c>
      <c r="K12" s="5">
        <f t="shared" si="1"/>
        <v>1.2343954880678904E-2</v>
      </c>
      <c r="L12" s="1">
        <v>42816</v>
      </c>
      <c r="M12">
        <v>3.72</v>
      </c>
      <c r="N12">
        <v>31305.463800000001</v>
      </c>
      <c r="P12" s="5">
        <f t="shared" si="2"/>
        <v>0.12784239019631341</v>
      </c>
      <c r="Q12" s="1">
        <v>43180</v>
      </c>
      <c r="R12">
        <v>27.35</v>
      </c>
      <c r="S12">
        <v>83247.309899999993</v>
      </c>
      <c r="U12" s="5">
        <f t="shared" si="3"/>
        <v>0.33995775124178873</v>
      </c>
      <c r="V12" s="1">
        <v>41724</v>
      </c>
      <c r="W12">
        <v>4.2699999999999996</v>
      </c>
      <c r="X12">
        <v>68189.024900000004</v>
      </c>
      <c r="Z12" s="5">
        <f t="shared" si="4"/>
        <v>0.27846410403195915</v>
      </c>
      <c r="AA12" s="1">
        <v>42636</v>
      </c>
      <c r="AB12">
        <v>8.82</v>
      </c>
      <c r="AC12">
        <v>49417.327400000002</v>
      </c>
      <c r="AE12" s="5">
        <f t="shared" si="5"/>
        <v>0.20180596244447813</v>
      </c>
      <c r="AF12">
        <f t="shared" si="6"/>
        <v>244875.45760000002</v>
      </c>
      <c r="AH12" s="6">
        <f t="shared" si="7"/>
        <v>12.97863505607595</v>
      </c>
    </row>
    <row r="13" spans="1:34">
      <c r="A13" s="6">
        <v>11</v>
      </c>
      <c r="B13" s="1">
        <v>35842</v>
      </c>
      <c r="C13">
        <v>5.45</v>
      </c>
      <c r="D13">
        <v>9433.9500000000007</v>
      </c>
      <c r="F13" s="5">
        <f t="shared" si="0"/>
        <v>3.8431077780593938E-2</v>
      </c>
      <c r="G13" s="1">
        <v>36515</v>
      </c>
      <c r="H13">
        <v>1.18</v>
      </c>
      <c r="I13">
        <v>3022.7316000000001</v>
      </c>
      <c r="K13" s="5">
        <f t="shared" si="1"/>
        <v>1.23137003301331E-2</v>
      </c>
      <c r="L13" s="1">
        <v>42815</v>
      </c>
      <c r="M13">
        <v>3.81</v>
      </c>
      <c r="N13">
        <v>32062.8541</v>
      </c>
      <c r="P13" s="5">
        <f t="shared" si="2"/>
        <v>0.13061443401596734</v>
      </c>
      <c r="Q13" s="1">
        <v>43179</v>
      </c>
      <c r="R13">
        <v>27.4</v>
      </c>
      <c r="S13">
        <v>83399.498800000001</v>
      </c>
      <c r="U13" s="5">
        <f t="shared" si="3"/>
        <v>0.33974449994385708</v>
      </c>
      <c r="V13" s="1">
        <v>41723</v>
      </c>
      <c r="W13">
        <v>4.2699999999999996</v>
      </c>
      <c r="X13">
        <v>68813.095100000006</v>
      </c>
      <c r="Z13" s="5">
        <f t="shared" si="4"/>
        <v>0.28032387389285585</v>
      </c>
      <c r="AA13" s="1">
        <v>42635</v>
      </c>
      <c r="AB13">
        <v>8.6999999999999993</v>
      </c>
      <c r="AC13">
        <v>48744.982799999998</v>
      </c>
      <c r="AE13" s="5">
        <f t="shared" si="5"/>
        <v>0.19857241403659268</v>
      </c>
      <c r="AF13">
        <f t="shared" si="6"/>
        <v>245477.11240000001</v>
      </c>
      <c r="AH13" s="6">
        <f t="shared" si="7"/>
        <v>12.955182775997164</v>
      </c>
    </row>
    <row r="14" spans="1:34">
      <c r="A14" s="6">
        <v>10</v>
      </c>
      <c r="B14" s="1">
        <v>35839</v>
      </c>
      <c r="C14">
        <v>5.5</v>
      </c>
      <c r="D14">
        <v>9520.5</v>
      </c>
      <c r="F14" s="5">
        <f t="shared" si="0"/>
        <v>3.8664794321074204E-2</v>
      </c>
      <c r="G14" s="1">
        <v>36514</v>
      </c>
      <c r="H14">
        <v>1.17</v>
      </c>
      <c r="I14">
        <v>2997.1152000000002</v>
      </c>
      <c r="K14" s="5">
        <f t="shared" si="1"/>
        <v>1.2171928235341125E-2</v>
      </c>
      <c r="L14" s="1">
        <v>42814</v>
      </c>
      <c r="M14">
        <v>3.83</v>
      </c>
      <c r="N14">
        <v>32231.163</v>
      </c>
      <c r="P14" s="5">
        <f t="shared" si="2"/>
        <v>0.13089767219410925</v>
      </c>
      <c r="Q14" s="1">
        <v>43178</v>
      </c>
      <c r="R14">
        <v>27.9</v>
      </c>
      <c r="S14">
        <v>84921.387400000007</v>
      </c>
      <c r="U14" s="5">
        <f t="shared" si="3"/>
        <v>0.34488398479925031</v>
      </c>
      <c r="V14" s="1">
        <v>41722</v>
      </c>
      <c r="W14">
        <v>4.25</v>
      </c>
      <c r="X14">
        <v>67648.516300000003</v>
      </c>
      <c r="Z14" s="5">
        <f t="shared" si="4"/>
        <v>0.27473514719451037</v>
      </c>
      <c r="AA14" s="1">
        <v>42634</v>
      </c>
      <c r="AB14">
        <v>8.73</v>
      </c>
      <c r="AC14">
        <v>48913.068899999998</v>
      </c>
      <c r="AE14" s="5">
        <f t="shared" si="5"/>
        <v>0.19864647325571463</v>
      </c>
      <c r="AF14">
        <f t="shared" si="6"/>
        <v>246231.75080000004</v>
      </c>
      <c r="AH14" s="6">
        <f t="shared" si="7"/>
        <v>13.252306872302837</v>
      </c>
    </row>
    <row r="15" spans="1:34">
      <c r="A15" s="6">
        <v>9</v>
      </c>
      <c r="B15" s="1">
        <v>35838</v>
      </c>
      <c r="C15">
        <v>5.45</v>
      </c>
      <c r="D15">
        <v>9433.9500000000007</v>
      </c>
      <c r="F15" s="5">
        <f t="shared" si="0"/>
        <v>3.8407264746004366E-2</v>
      </c>
      <c r="G15" s="1">
        <v>36511</v>
      </c>
      <c r="H15">
        <v>1.29</v>
      </c>
      <c r="I15">
        <v>3304.5117</v>
      </c>
      <c r="K15" s="5">
        <f t="shared" si="1"/>
        <v>1.3453246595346482E-2</v>
      </c>
      <c r="L15" s="1">
        <v>42811</v>
      </c>
      <c r="M15">
        <v>3.83</v>
      </c>
      <c r="N15">
        <v>32231.163</v>
      </c>
      <c r="P15" s="5">
        <f t="shared" si="2"/>
        <v>0.13121871648806918</v>
      </c>
      <c r="Q15" s="1">
        <v>43175</v>
      </c>
      <c r="R15">
        <v>27.75</v>
      </c>
      <c r="S15">
        <v>84464.820800000001</v>
      </c>
      <c r="U15" s="5">
        <f t="shared" si="3"/>
        <v>0.34387109685650402</v>
      </c>
      <c r="V15" s="1">
        <v>41719</v>
      </c>
      <c r="W15">
        <v>4.28</v>
      </c>
      <c r="X15">
        <v>66945.624899999995</v>
      </c>
      <c r="Z15" s="5">
        <f t="shared" si="4"/>
        <v>0.2725473782584179</v>
      </c>
      <c r="AA15" s="1">
        <v>42633</v>
      </c>
      <c r="AB15">
        <v>8.7899999999999991</v>
      </c>
      <c r="AC15">
        <v>49249.241199999997</v>
      </c>
      <c r="AE15" s="5">
        <f t="shared" si="5"/>
        <v>0.20050229705565809</v>
      </c>
      <c r="AF15">
        <f t="shared" si="6"/>
        <v>245629.31159999999</v>
      </c>
      <c r="AH15" s="6">
        <f t="shared" si="7"/>
        <v>13.200582872956275</v>
      </c>
    </row>
    <row r="16" spans="1:34">
      <c r="A16" s="6">
        <v>8</v>
      </c>
      <c r="B16" s="1">
        <v>35837</v>
      </c>
      <c r="C16">
        <v>5.5</v>
      </c>
      <c r="D16">
        <v>9520.5</v>
      </c>
      <c r="F16" s="5">
        <f t="shared" si="0"/>
        <v>3.8680524268151176E-2</v>
      </c>
      <c r="G16" s="1">
        <v>36510</v>
      </c>
      <c r="H16">
        <v>1.56</v>
      </c>
      <c r="I16">
        <v>3996.1536999999998</v>
      </c>
      <c r="K16" s="5">
        <f t="shared" si="1"/>
        <v>1.6235840572670773E-2</v>
      </c>
      <c r="L16" s="1">
        <v>42810</v>
      </c>
      <c r="M16">
        <v>3.73</v>
      </c>
      <c r="N16">
        <v>31389.618299999998</v>
      </c>
      <c r="P16" s="5">
        <f t="shared" si="2"/>
        <v>0.12753184101897508</v>
      </c>
      <c r="Q16" s="1">
        <v>43174</v>
      </c>
      <c r="R16">
        <v>28.2</v>
      </c>
      <c r="S16">
        <v>85834.520600000003</v>
      </c>
      <c r="U16" s="5">
        <f t="shared" si="3"/>
        <v>0.34873423214257887</v>
      </c>
      <c r="V16" s="1">
        <v>41718</v>
      </c>
      <c r="W16">
        <v>4.04</v>
      </c>
      <c r="X16">
        <v>64628.808299999997</v>
      </c>
      <c r="Z16" s="5">
        <f t="shared" si="4"/>
        <v>0.2625782456667024</v>
      </c>
      <c r="AA16" s="1">
        <v>42632</v>
      </c>
      <c r="AB16">
        <v>9.06</v>
      </c>
      <c r="AC16">
        <v>50762.016499999998</v>
      </c>
      <c r="AE16" s="5">
        <f t="shared" si="5"/>
        <v>0.20623931633092174</v>
      </c>
      <c r="AF16">
        <f t="shared" si="6"/>
        <v>246131.61739999999</v>
      </c>
      <c r="AH16" s="6">
        <f t="shared" si="7"/>
        <v>13.477414226641327</v>
      </c>
    </row>
    <row r="17" spans="1:34">
      <c r="A17" s="6">
        <v>7</v>
      </c>
      <c r="B17" s="1">
        <v>35836</v>
      </c>
      <c r="C17">
        <v>5.6</v>
      </c>
      <c r="D17">
        <v>9693.6</v>
      </c>
      <c r="F17" s="5">
        <f t="shared" si="0"/>
        <v>3.9291834785239441E-2</v>
      </c>
      <c r="G17" s="1">
        <v>36509</v>
      </c>
      <c r="H17">
        <v>1.56</v>
      </c>
      <c r="I17">
        <v>3996.1536999999998</v>
      </c>
      <c r="K17" s="5">
        <f t="shared" si="1"/>
        <v>1.619792553404548E-2</v>
      </c>
      <c r="L17" s="1">
        <v>42809</v>
      </c>
      <c r="M17">
        <v>3.69</v>
      </c>
      <c r="N17">
        <v>31053.000400000001</v>
      </c>
      <c r="P17" s="5">
        <f t="shared" si="2"/>
        <v>0.12586958006342064</v>
      </c>
      <c r="Q17" s="1">
        <v>43173</v>
      </c>
      <c r="R17">
        <v>28.35</v>
      </c>
      <c r="S17">
        <v>86208.872199999998</v>
      </c>
      <c r="U17" s="5">
        <f t="shared" si="3"/>
        <v>0.34943723317490105</v>
      </c>
      <c r="V17" s="1">
        <v>41717</v>
      </c>
      <c r="W17">
        <v>3.99</v>
      </c>
      <c r="X17">
        <v>65498.361700000001</v>
      </c>
      <c r="Z17" s="5">
        <f t="shared" si="4"/>
        <v>0.26548968459811162</v>
      </c>
      <c r="AA17" s="1">
        <v>42628</v>
      </c>
      <c r="AB17">
        <v>8.9700000000000006</v>
      </c>
      <c r="AC17">
        <v>50257.758099999999</v>
      </c>
      <c r="AE17" s="5">
        <f t="shared" si="5"/>
        <v>0.2037137418442817</v>
      </c>
      <c r="AF17">
        <f t="shared" si="6"/>
        <v>246707.74610000002</v>
      </c>
      <c r="AH17" s="6">
        <f t="shared" si="7"/>
        <v>13.502923455462593</v>
      </c>
    </row>
    <row r="18" spans="1:34">
      <c r="A18" s="6">
        <v>6</v>
      </c>
      <c r="B18" s="1">
        <v>35835</v>
      </c>
      <c r="C18">
        <v>5.55</v>
      </c>
      <c r="D18">
        <v>9607.0499999999993</v>
      </c>
      <c r="F18" s="5">
        <f t="shared" si="0"/>
        <v>3.9021750354553422E-2</v>
      </c>
      <c r="G18" s="1">
        <v>36508</v>
      </c>
      <c r="H18">
        <v>1.43</v>
      </c>
      <c r="I18">
        <v>3663.1408999999999</v>
      </c>
      <c r="K18" s="5">
        <f t="shared" si="1"/>
        <v>1.4878882665683445E-2</v>
      </c>
      <c r="L18" s="1">
        <v>42808</v>
      </c>
      <c r="M18">
        <v>3.58</v>
      </c>
      <c r="N18">
        <v>30127.301200000002</v>
      </c>
      <c r="P18" s="5">
        <f t="shared" si="2"/>
        <v>0.12237055352921426</v>
      </c>
      <c r="Q18" s="1">
        <v>43172</v>
      </c>
      <c r="R18">
        <v>28.85</v>
      </c>
      <c r="S18">
        <v>87729.310899999997</v>
      </c>
      <c r="U18" s="5">
        <f t="shared" si="3"/>
        <v>0.35633740520938295</v>
      </c>
      <c r="V18" s="1">
        <v>41716</v>
      </c>
      <c r="W18">
        <v>3.96</v>
      </c>
      <c r="X18">
        <v>65036.864600000001</v>
      </c>
      <c r="Z18" s="5">
        <f t="shared" si="4"/>
        <v>0.26416561736059385</v>
      </c>
      <c r="AA18" s="1">
        <v>42627</v>
      </c>
      <c r="AB18">
        <v>8.93</v>
      </c>
      <c r="AC18">
        <v>50033.643199999999</v>
      </c>
      <c r="AE18" s="5">
        <f t="shared" si="5"/>
        <v>0.20322579088057202</v>
      </c>
      <c r="AF18">
        <f t="shared" si="6"/>
        <v>246197.31080000001</v>
      </c>
      <c r="AH18" s="6">
        <f t="shared" si="7"/>
        <v>13.817170395916444</v>
      </c>
    </row>
    <row r="19" spans="1:34">
      <c r="A19" s="6">
        <v>5</v>
      </c>
      <c r="B19" s="1">
        <v>35832</v>
      </c>
      <c r="C19">
        <v>5.55</v>
      </c>
      <c r="D19">
        <v>9607.0499999999993</v>
      </c>
      <c r="F19" s="5">
        <f t="shared" si="0"/>
        <v>3.8876278736158627E-2</v>
      </c>
      <c r="G19" s="1">
        <v>36507</v>
      </c>
      <c r="H19">
        <v>1.43</v>
      </c>
      <c r="I19">
        <v>3663.1408999999999</v>
      </c>
      <c r="K19" s="5">
        <f t="shared" si="1"/>
        <v>1.4823414750440873E-2</v>
      </c>
      <c r="L19" s="1">
        <v>42807</v>
      </c>
      <c r="M19">
        <v>3.6</v>
      </c>
      <c r="N19">
        <v>30295.610199999999</v>
      </c>
      <c r="P19" s="5">
        <f t="shared" si="2"/>
        <v>0.12259544674142535</v>
      </c>
      <c r="Q19" s="1">
        <v>43171</v>
      </c>
      <c r="R19">
        <v>28.9</v>
      </c>
      <c r="S19">
        <v>87852.454800000007</v>
      </c>
      <c r="U19" s="5">
        <f t="shared" si="3"/>
        <v>0.35550731186582535</v>
      </c>
      <c r="V19" s="1">
        <v>41715</v>
      </c>
      <c r="W19">
        <v>3.94</v>
      </c>
      <c r="X19">
        <v>64826.229599999999</v>
      </c>
      <c r="Z19" s="5">
        <f t="shared" si="4"/>
        <v>0.26232845372344443</v>
      </c>
      <c r="AA19" s="1">
        <v>42626</v>
      </c>
      <c r="AB19">
        <v>9.08</v>
      </c>
      <c r="AC19">
        <v>50874.074000000001</v>
      </c>
      <c r="AE19" s="5">
        <f t="shared" si="5"/>
        <v>0.20586909418270546</v>
      </c>
      <c r="AF19">
        <f t="shared" si="6"/>
        <v>247118.55949999997</v>
      </c>
      <c r="AH19" s="6">
        <f t="shared" si="7"/>
        <v>13.85533123411963</v>
      </c>
    </row>
    <row r="20" spans="1:34">
      <c r="A20" s="6">
        <v>4</v>
      </c>
      <c r="B20" s="1">
        <v>35831</v>
      </c>
      <c r="C20">
        <v>5.4</v>
      </c>
      <c r="D20">
        <v>9347.4</v>
      </c>
      <c r="F20" s="5">
        <f t="shared" si="0"/>
        <v>3.8187723747091083E-2</v>
      </c>
      <c r="G20" s="1">
        <v>36504</v>
      </c>
      <c r="H20">
        <v>1.28</v>
      </c>
      <c r="I20">
        <v>3278.8953000000001</v>
      </c>
      <c r="K20" s="5">
        <f t="shared" si="1"/>
        <v>1.3395548271394758E-2</v>
      </c>
      <c r="L20" s="1">
        <v>42804</v>
      </c>
      <c r="M20">
        <v>3.6</v>
      </c>
      <c r="N20">
        <v>30295.610199999999</v>
      </c>
      <c r="P20" s="5">
        <f t="shared" si="2"/>
        <v>0.12376921850644616</v>
      </c>
      <c r="Q20" s="1">
        <v>43168</v>
      </c>
      <c r="R20">
        <v>29.2</v>
      </c>
      <c r="S20">
        <v>88727.9179</v>
      </c>
      <c r="U20" s="5">
        <f t="shared" si="3"/>
        <v>0.36248766688274581</v>
      </c>
      <c r="V20" s="1">
        <v>41712</v>
      </c>
      <c r="W20">
        <v>3.9</v>
      </c>
      <c r="X20">
        <v>64548.277900000001</v>
      </c>
      <c r="Z20" s="5">
        <f t="shared" si="4"/>
        <v>0.26370453867339205</v>
      </c>
      <c r="AA20" s="1">
        <v>42625</v>
      </c>
      <c r="AB20">
        <v>8.67</v>
      </c>
      <c r="AC20">
        <v>48576.8966</v>
      </c>
      <c r="AE20" s="5">
        <f t="shared" si="5"/>
        <v>0.19845530391893021</v>
      </c>
      <c r="AF20">
        <f t="shared" si="6"/>
        <v>244774.99789999999</v>
      </c>
      <c r="AH20" s="6">
        <f t="shared" si="7"/>
        <v>14.002624255424415</v>
      </c>
    </row>
    <row r="21" spans="1:34">
      <c r="A21" s="6">
        <v>3</v>
      </c>
      <c r="B21" s="1">
        <v>35830</v>
      </c>
      <c r="C21">
        <v>5.3</v>
      </c>
      <c r="D21">
        <v>9174.2999999999993</v>
      </c>
      <c r="F21" s="5">
        <f t="shared" si="0"/>
        <v>3.6984148916196086E-2</v>
      </c>
      <c r="G21" s="1">
        <v>36503</v>
      </c>
      <c r="H21">
        <v>1.26</v>
      </c>
      <c r="I21">
        <v>3227.6626000000001</v>
      </c>
      <c r="K21" s="5">
        <f t="shared" si="1"/>
        <v>1.3011603528294982E-2</v>
      </c>
      <c r="L21" s="1">
        <v>42803</v>
      </c>
      <c r="M21">
        <v>3.61</v>
      </c>
      <c r="N21">
        <v>30379.764599999999</v>
      </c>
      <c r="P21" s="5">
        <f t="shared" si="2"/>
        <v>0.12246926065262552</v>
      </c>
      <c r="Q21" s="1">
        <v>43167</v>
      </c>
      <c r="R21">
        <v>31</v>
      </c>
      <c r="S21">
        <v>94197.447100000005</v>
      </c>
      <c r="U21" s="5">
        <f t="shared" si="3"/>
        <v>0.37973604646369791</v>
      </c>
      <c r="V21" s="1">
        <v>41711</v>
      </c>
      <c r="W21">
        <v>3.77</v>
      </c>
      <c r="X21">
        <v>64241.1443</v>
      </c>
      <c r="Z21" s="5">
        <f t="shared" si="4"/>
        <v>0.25897387782588771</v>
      </c>
      <c r="AA21" s="1">
        <v>42622</v>
      </c>
      <c r="AB21">
        <v>8.36</v>
      </c>
      <c r="AC21">
        <v>46840.006399999998</v>
      </c>
      <c r="AE21" s="5">
        <f t="shared" si="5"/>
        <v>0.18882506261329779</v>
      </c>
      <c r="AF21">
        <f t="shared" si="6"/>
        <v>248060.32500000001</v>
      </c>
      <c r="AH21" s="6">
        <f t="shared" si="7"/>
        <v>14.981251123882871</v>
      </c>
    </row>
    <row r="22" spans="1:34">
      <c r="A22" s="6">
        <v>2</v>
      </c>
      <c r="B22" s="1">
        <v>35829</v>
      </c>
      <c r="C22">
        <v>5.45</v>
      </c>
      <c r="D22">
        <v>9433.9500000000007</v>
      </c>
      <c r="F22" s="5">
        <f t="shared" si="0"/>
        <v>3.809881915783405E-2</v>
      </c>
      <c r="G22" s="1">
        <v>36502</v>
      </c>
      <c r="H22">
        <v>1.28</v>
      </c>
      <c r="I22">
        <v>3278.8953000000001</v>
      </c>
      <c r="K22" s="5">
        <f t="shared" si="1"/>
        <v>1.3241753355929597E-2</v>
      </c>
      <c r="L22" s="1">
        <v>42802</v>
      </c>
      <c r="M22">
        <v>3.64</v>
      </c>
      <c r="N22">
        <v>30632.227999999999</v>
      </c>
      <c r="P22" s="5">
        <f t="shared" si="2"/>
        <v>0.12370764260713067</v>
      </c>
      <c r="Q22" s="1">
        <v>43166</v>
      </c>
      <c r="R22">
        <v>30.8</v>
      </c>
      <c r="S22">
        <v>93589.721699999995</v>
      </c>
      <c r="U22" s="5">
        <f t="shared" si="3"/>
        <v>0.37796022684880842</v>
      </c>
      <c r="V22" s="1">
        <v>41710</v>
      </c>
      <c r="W22">
        <v>3.78</v>
      </c>
      <c r="X22">
        <v>63394.879500000003</v>
      </c>
      <c r="Z22" s="5">
        <f t="shared" si="4"/>
        <v>0.25601895808258268</v>
      </c>
      <c r="AA22" s="1">
        <v>42621</v>
      </c>
      <c r="AB22">
        <v>8.44</v>
      </c>
      <c r="AC22">
        <v>47288.236199999999</v>
      </c>
      <c r="AE22" s="5">
        <f t="shared" si="5"/>
        <v>0.19097259994771451</v>
      </c>
      <c r="AF22">
        <f t="shared" si="6"/>
        <v>247617.91070000001</v>
      </c>
      <c r="AH22" s="6">
        <f t="shared" si="7"/>
        <v>14.895619219849912</v>
      </c>
    </row>
    <row r="23" spans="1:34">
      <c r="A23" s="6">
        <v>1</v>
      </c>
      <c r="B23" s="1">
        <v>35828</v>
      </c>
      <c r="C23">
        <v>5.4</v>
      </c>
      <c r="D23">
        <v>9347.4</v>
      </c>
      <c r="F23" s="5">
        <f t="shared" si="0"/>
        <v>3.8540415639362738E-2</v>
      </c>
      <c r="G23" s="1">
        <v>36501</v>
      </c>
      <c r="H23">
        <v>1.26</v>
      </c>
      <c r="I23">
        <v>3227.6626000000001</v>
      </c>
      <c r="K23" s="5">
        <f t="shared" si="1"/>
        <v>1.330802770263669E-2</v>
      </c>
      <c r="L23" s="1">
        <v>42801</v>
      </c>
      <c r="M23">
        <v>3.68</v>
      </c>
      <c r="N23">
        <v>30968.8459</v>
      </c>
      <c r="P23" s="5">
        <f t="shared" si="2"/>
        <v>0.12768814781194499</v>
      </c>
      <c r="Q23" s="1">
        <v>43165</v>
      </c>
      <c r="R23">
        <v>29.45</v>
      </c>
      <c r="S23">
        <v>89487.574800000002</v>
      </c>
      <c r="U23" s="5">
        <f t="shared" si="3"/>
        <v>0.36896766238211298</v>
      </c>
      <c r="V23" s="1">
        <v>41709</v>
      </c>
      <c r="W23">
        <v>3.8</v>
      </c>
      <c r="X23">
        <v>63279.833700000003</v>
      </c>
      <c r="Z23" s="5">
        <f t="shared" si="4"/>
        <v>0.26091010252987495</v>
      </c>
      <c r="AA23" s="1">
        <v>42620</v>
      </c>
      <c r="AB23">
        <v>8.25</v>
      </c>
      <c r="AC23">
        <v>46223.690600000002</v>
      </c>
      <c r="AE23" s="5">
        <f t="shared" si="5"/>
        <v>0.19058564393406771</v>
      </c>
      <c r="AF23">
        <f t="shared" si="6"/>
        <v>242535.00759999998</v>
      </c>
      <c r="AH23" s="6">
        <f t="shared" si="7"/>
        <v>14.124666352528649</v>
      </c>
    </row>
    <row r="24" spans="1:34">
      <c r="A24" s="6">
        <v>0</v>
      </c>
      <c r="B24" s="2">
        <v>35822</v>
      </c>
      <c r="C24" s="3">
        <v>5.25</v>
      </c>
      <c r="D24" s="3">
        <v>9087.75</v>
      </c>
      <c r="E24" s="3" t="s">
        <v>15</v>
      </c>
      <c r="F24" s="5">
        <f t="shared" si="0"/>
        <v>3.7901331370517523E-2</v>
      </c>
      <c r="G24" s="2">
        <v>36500</v>
      </c>
      <c r="H24" s="3">
        <v>1.3</v>
      </c>
      <c r="I24" s="3">
        <v>3330.1280999999999</v>
      </c>
      <c r="J24" s="3" t="s">
        <v>15</v>
      </c>
      <c r="K24" s="5">
        <f t="shared" si="1"/>
        <v>1.388861804345101E-2</v>
      </c>
      <c r="L24" s="2">
        <v>42800</v>
      </c>
      <c r="M24" s="3">
        <v>3.62</v>
      </c>
      <c r="N24" s="3">
        <v>30463.919099999999</v>
      </c>
      <c r="O24" s="3" t="s">
        <v>15</v>
      </c>
      <c r="P24" s="5">
        <f t="shared" si="2"/>
        <v>0.1270526910020344</v>
      </c>
      <c r="Q24" s="2">
        <v>43164</v>
      </c>
      <c r="R24" s="3">
        <v>28.6</v>
      </c>
      <c r="S24" s="3">
        <v>86904.741599999994</v>
      </c>
      <c r="T24" s="3" t="s">
        <v>15</v>
      </c>
      <c r="U24" s="5">
        <f t="shared" si="3"/>
        <v>0.36244454447479291</v>
      </c>
      <c r="V24" s="2">
        <v>41708</v>
      </c>
      <c r="W24" s="3">
        <v>3.81</v>
      </c>
      <c r="X24" s="3">
        <v>63203.3825</v>
      </c>
      <c r="Y24" s="3" t="s">
        <v>15</v>
      </c>
      <c r="Z24" s="5">
        <f t="shared" si="4"/>
        <v>0.26359575735138713</v>
      </c>
      <c r="AA24" s="2">
        <v>42619</v>
      </c>
      <c r="AB24" s="3">
        <v>8.35</v>
      </c>
      <c r="AC24" s="3">
        <v>46783.977700000003</v>
      </c>
      <c r="AD24" t="s">
        <v>15</v>
      </c>
      <c r="AE24" s="5">
        <f t="shared" si="5"/>
        <v>0.19511705775781713</v>
      </c>
      <c r="AF24">
        <f t="shared" si="6"/>
        <v>239773.89899999998</v>
      </c>
      <c r="AH24" s="6">
        <f t="shared" si="7"/>
        <v>13.676409174344704</v>
      </c>
    </row>
    <row r="25" spans="1:34">
      <c r="A25" s="6">
        <v>-1</v>
      </c>
      <c r="B25" s="1">
        <v>35821</v>
      </c>
      <c r="C25">
        <v>5.6</v>
      </c>
      <c r="D25">
        <v>9693.6</v>
      </c>
      <c r="F25" s="5">
        <f t="shared" si="0"/>
        <v>4.019690082143472E-2</v>
      </c>
      <c r="G25" s="1">
        <v>36497</v>
      </c>
      <c r="H25">
        <v>1.1499999999999999</v>
      </c>
      <c r="I25">
        <v>2945.8825000000002</v>
      </c>
      <c r="K25" s="5">
        <f t="shared" si="1"/>
        <v>1.2215827626898176E-2</v>
      </c>
      <c r="L25" s="1">
        <v>42797</v>
      </c>
      <c r="M25">
        <v>3.51</v>
      </c>
      <c r="N25">
        <v>29538.2199</v>
      </c>
      <c r="P25" s="5">
        <f t="shared" si="2"/>
        <v>0.12248750678406672</v>
      </c>
      <c r="Q25" s="1">
        <v>43161</v>
      </c>
      <c r="R25">
        <v>29.2</v>
      </c>
      <c r="S25">
        <v>88727.9179</v>
      </c>
      <c r="U25" s="5">
        <f t="shared" si="3"/>
        <v>0.36793217338436718</v>
      </c>
      <c r="V25" s="1">
        <v>41705</v>
      </c>
      <c r="W25">
        <v>3.82</v>
      </c>
      <c r="X25">
        <v>64751.982300000003</v>
      </c>
      <c r="Z25" s="5">
        <f t="shared" si="4"/>
        <v>0.26851004895027608</v>
      </c>
      <c r="AA25" s="1">
        <v>42618</v>
      </c>
      <c r="AB25">
        <v>8.1199999999999992</v>
      </c>
      <c r="AC25">
        <v>45495.317199999998</v>
      </c>
      <c r="AE25" s="5">
        <f t="shared" si="5"/>
        <v>0.1886575424329571</v>
      </c>
      <c r="AF25">
        <f t="shared" si="6"/>
        <v>241152.9198</v>
      </c>
      <c r="AH25" s="6">
        <f t="shared" si="7"/>
        <v>13.970309089552227</v>
      </c>
    </row>
    <row r="26" spans="1:34">
      <c r="A26" s="6">
        <v>-2</v>
      </c>
      <c r="B26" s="1">
        <v>35818</v>
      </c>
      <c r="C26">
        <v>5.6</v>
      </c>
      <c r="D26">
        <v>9693.6</v>
      </c>
      <c r="F26" s="5">
        <f t="shared" si="0"/>
        <v>4.0304666892081634E-2</v>
      </c>
      <c r="G26" s="1">
        <v>36496</v>
      </c>
      <c r="H26">
        <v>1.21</v>
      </c>
      <c r="I26">
        <v>3099.5807</v>
      </c>
      <c r="K26" s="5">
        <f t="shared" si="1"/>
        <v>1.288763386343827E-2</v>
      </c>
      <c r="L26" s="1">
        <v>42796</v>
      </c>
      <c r="M26">
        <v>3.4</v>
      </c>
      <c r="N26">
        <v>28612.520700000001</v>
      </c>
      <c r="P26" s="5">
        <f t="shared" si="2"/>
        <v>0.11896695920569143</v>
      </c>
      <c r="Q26" s="1">
        <v>43160</v>
      </c>
      <c r="R26">
        <v>29.9</v>
      </c>
      <c r="S26">
        <v>90854.9571</v>
      </c>
      <c r="U26" s="5">
        <f t="shared" si="3"/>
        <v>0.37776252180922126</v>
      </c>
      <c r="V26" s="1">
        <v>41704</v>
      </c>
      <c r="W26">
        <v>3.9</v>
      </c>
      <c r="X26">
        <v>65441.531000000003</v>
      </c>
      <c r="Z26" s="5">
        <f t="shared" si="4"/>
        <v>0.27209696169254288</v>
      </c>
      <c r="AA26" s="1">
        <v>42615</v>
      </c>
      <c r="AB26">
        <v>7.64</v>
      </c>
      <c r="AC26">
        <v>42805.938900000001</v>
      </c>
      <c r="AE26" s="5">
        <f t="shared" si="5"/>
        <v>0.17798125653702435</v>
      </c>
      <c r="AF26">
        <f t="shared" si="6"/>
        <v>240508.12840000005</v>
      </c>
      <c r="AH26" s="6">
        <f t="shared" si="7"/>
        <v>14.361842185509266</v>
      </c>
    </row>
    <row r="27" spans="1:34">
      <c r="A27" s="6">
        <v>-3</v>
      </c>
      <c r="B27" s="1">
        <v>35817</v>
      </c>
      <c r="C27">
        <v>5.25</v>
      </c>
      <c r="D27">
        <v>9087.75</v>
      </c>
      <c r="F27" s="5">
        <f t="shared" si="0"/>
        <v>3.8343624612676756E-2</v>
      </c>
      <c r="G27" s="1">
        <v>36495</v>
      </c>
      <c r="H27">
        <v>1.02</v>
      </c>
      <c r="I27">
        <v>2612.8697000000002</v>
      </c>
      <c r="K27" s="5">
        <f t="shared" si="1"/>
        <v>1.1024389418573062E-2</v>
      </c>
      <c r="L27" s="1">
        <v>42795</v>
      </c>
      <c r="M27">
        <v>3.42</v>
      </c>
      <c r="N27">
        <v>28780.829600000001</v>
      </c>
      <c r="P27" s="5">
        <f t="shared" si="2"/>
        <v>0.12143394418022237</v>
      </c>
      <c r="Q27" s="1">
        <v>43159</v>
      </c>
      <c r="R27">
        <v>29.3</v>
      </c>
      <c r="S27">
        <v>89031.780700000003</v>
      </c>
      <c r="U27" s="5">
        <f t="shared" si="3"/>
        <v>0.3756486674654298</v>
      </c>
      <c r="V27" s="1">
        <v>41703</v>
      </c>
      <c r="W27">
        <v>3.93</v>
      </c>
      <c r="X27">
        <v>65641.429300000003</v>
      </c>
      <c r="Z27" s="5">
        <f t="shared" si="4"/>
        <v>0.27695857875918256</v>
      </c>
      <c r="AA27" s="1">
        <v>42614</v>
      </c>
      <c r="AB27">
        <v>7.47</v>
      </c>
      <c r="AC27">
        <v>41853.450700000001</v>
      </c>
      <c r="AE27" s="5">
        <f t="shared" si="5"/>
        <v>0.17659079556391552</v>
      </c>
      <c r="AF27">
        <f t="shared" si="6"/>
        <v>237008.11</v>
      </c>
      <c r="AH27" s="6">
        <f t="shared" si="7"/>
        <v>14.041939409642987</v>
      </c>
    </row>
    <row r="28" spans="1:34">
      <c r="A28" s="6">
        <v>-4</v>
      </c>
      <c r="B28" s="1">
        <v>35816</v>
      </c>
      <c r="C28">
        <v>5.55</v>
      </c>
      <c r="D28">
        <v>9607.0499999999993</v>
      </c>
      <c r="F28" s="5">
        <f t="shared" si="0"/>
        <v>4.0615949321624413E-2</v>
      </c>
      <c r="G28" s="1">
        <v>36494</v>
      </c>
      <c r="H28">
        <v>0.92</v>
      </c>
      <c r="I28">
        <v>2356.7060000000001</v>
      </c>
      <c r="K28" s="5">
        <f t="shared" si="1"/>
        <v>9.9635009146374996E-3</v>
      </c>
      <c r="L28" s="1">
        <v>42794</v>
      </c>
      <c r="M28">
        <v>3.46</v>
      </c>
      <c r="N28">
        <v>29117.447499999998</v>
      </c>
      <c r="P28" s="5">
        <f t="shared" si="2"/>
        <v>0.12310051181528767</v>
      </c>
      <c r="Q28" s="1">
        <v>43158</v>
      </c>
      <c r="R28">
        <v>29.5</v>
      </c>
      <c r="S28">
        <v>89639.506099999999</v>
      </c>
      <c r="U28" s="5">
        <f t="shared" si="3"/>
        <v>0.37897103033429019</v>
      </c>
      <c r="V28" s="1">
        <v>41702</v>
      </c>
      <c r="W28">
        <v>3.98</v>
      </c>
      <c r="X28">
        <v>65584.599600000001</v>
      </c>
      <c r="Z28" s="5">
        <f t="shared" si="4"/>
        <v>0.27727354116327374</v>
      </c>
      <c r="AA28" s="1">
        <v>42613</v>
      </c>
      <c r="AB28">
        <v>7.18</v>
      </c>
      <c r="AC28">
        <v>40228.618000000002</v>
      </c>
      <c r="AE28" s="5">
        <f t="shared" si="5"/>
        <v>0.17007546645088636</v>
      </c>
      <c r="AF28">
        <f t="shared" si="6"/>
        <v>236533.92720000003</v>
      </c>
      <c r="AH28" s="6">
        <f t="shared" si="7"/>
        <v>14.164848648266132</v>
      </c>
    </row>
    <row r="29" spans="1:34">
      <c r="A29" s="6">
        <v>-5</v>
      </c>
      <c r="B29" s="1">
        <v>35815</v>
      </c>
      <c r="C29">
        <v>5.65</v>
      </c>
      <c r="D29">
        <v>9780.15</v>
      </c>
      <c r="F29" s="5">
        <f t="shared" si="0"/>
        <v>4.0810510104465986E-2</v>
      </c>
      <c r="G29" s="1">
        <v>36493</v>
      </c>
      <c r="H29">
        <v>0.87</v>
      </c>
      <c r="I29">
        <v>2228.6242000000002</v>
      </c>
      <c r="K29" s="5">
        <f t="shared" si="1"/>
        <v>9.299580316575658E-3</v>
      </c>
      <c r="L29" s="1">
        <v>42793</v>
      </c>
      <c r="M29">
        <v>3.5</v>
      </c>
      <c r="N29">
        <v>29454.065399999999</v>
      </c>
      <c r="P29" s="5">
        <f t="shared" si="2"/>
        <v>0.12290562349496705</v>
      </c>
      <c r="Q29" s="1">
        <v>43157</v>
      </c>
      <c r="R29">
        <v>29.8</v>
      </c>
      <c r="S29">
        <v>90551.094299999997</v>
      </c>
      <c r="U29" s="5">
        <f t="shared" si="3"/>
        <v>0.37785068213683859</v>
      </c>
      <c r="V29" s="1">
        <v>41701</v>
      </c>
      <c r="W29">
        <v>3.92</v>
      </c>
      <c r="X29">
        <v>65892.498200000002</v>
      </c>
      <c r="Z29" s="5">
        <f t="shared" si="4"/>
        <v>0.2749555439946838</v>
      </c>
      <c r="AA29" s="1">
        <v>42612</v>
      </c>
      <c r="AB29">
        <v>7.45</v>
      </c>
      <c r="AC29">
        <v>41741.393300000003</v>
      </c>
      <c r="AE29" s="5">
        <f t="shared" si="5"/>
        <v>0.17417805995246891</v>
      </c>
      <c r="AF29">
        <f t="shared" si="6"/>
        <v>239647.8254</v>
      </c>
      <c r="AH29" s="6">
        <f t="shared" si="7"/>
        <v>14.304242305980884</v>
      </c>
    </row>
    <row r="30" spans="1:34">
      <c r="A30" s="6">
        <v>-6</v>
      </c>
      <c r="B30" s="1">
        <v>35814</v>
      </c>
      <c r="C30">
        <v>5.55</v>
      </c>
      <c r="D30">
        <v>9607.0499999999993</v>
      </c>
      <c r="F30" s="5">
        <f t="shared" si="0"/>
        <v>4.0111342813160707E-2</v>
      </c>
      <c r="G30" s="1">
        <v>36490</v>
      </c>
      <c r="H30">
        <v>0.94</v>
      </c>
      <c r="I30">
        <v>2407.9387000000002</v>
      </c>
      <c r="K30" s="5">
        <f t="shared" si="1"/>
        <v>1.0053622565592616E-2</v>
      </c>
      <c r="L30" s="1">
        <v>42790</v>
      </c>
      <c r="M30">
        <v>3.53</v>
      </c>
      <c r="N30">
        <v>29706.5288</v>
      </c>
      <c r="P30" s="5">
        <f t="shared" si="2"/>
        <v>0.12403066086736632</v>
      </c>
      <c r="Q30" s="1">
        <v>43154</v>
      </c>
      <c r="R30">
        <v>28.9</v>
      </c>
      <c r="S30">
        <v>87816.329800000007</v>
      </c>
      <c r="U30" s="5">
        <f t="shared" si="3"/>
        <v>0.36665062732070519</v>
      </c>
      <c r="V30" s="1">
        <v>41698</v>
      </c>
      <c r="W30">
        <v>3.97</v>
      </c>
      <c r="X30">
        <v>65652.996799999994</v>
      </c>
      <c r="Z30" s="5">
        <f t="shared" si="4"/>
        <v>0.2741143078630946</v>
      </c>
      <c r="AA30" s="1">
        <v>42611</v>
      </c>
      <c r="AB30">
        <v>7.91</v>
      </c>
      <c r="AC30">
        <v>44318.714200000002</v>
      </c>
      <c r="AE30" s="5">
        <f t="shared" si="5"/>
        <v>0.18503943857008068</v>
      </c>
      <c r="AF30">
        <f t="shared" si="6"/>
        <v>239509.55829999998</v>
      </c>
      <c r="AH30" s="6">
        <f t="shared" si="7"/>
        <v>13.817995481560706</v>
      </c>
    </row>
    <row r="31" spans="1:34">
      <c r="A31" s="6">
        <v>-7</v>
      </c>
      <c r="B31" s="1">
        <v>35811</v>
      </c>
      <c r="C31">
        <v>5.4</v>
      </c>
      <c r="D31">
        <v>9347.4</v>
      </c>
      <c r="F31" s="5">
        <f t="shared" si="0"/>
        <v>3.9140057569541871E-2</v>
      </c>
      <c r="G31" s="1">
        <v>36489</v>
      </c>
      <c r="H31">
        <v>1</v>
      </c>
      <c r="I31">
        <v>2561.6370000000002</v>
      </c>
      <c r="K31" s="5">
        <f t="shared" si="1"/>
        <v>1.072625753174878E-2</v>
      </c>
      <c r="L31" s="1">
        <v>42789</v>
      </c>
      <c r="M31">
        <v>3.55</v>
      </c>
      <c r="N31">
        <v>29874.837800000001</v>
      </c>
      <c r="P31" s="5">
        <f t="shared" si="2"/>
        <v>0.1250939161020953</v>
      </c>
      <c r="Q31" s="1">
        <v>43153</v>
      </c>
      <c r="R31">
        <v>28.5</v>
      </c>
      <c r="S31">
        <v>86600.878800000006</v>
      </c>
      <c r="U31" s="5">
        <f t="shared" si="3"/>
        <v>0.36262098356814931</v>
      </c>
      <c r="V31" s="1">
        <v>41697</v>
      </c>
      <c r="W31">
        <v>3.97</v>
      </c>
      <c r="X31">
        <v>65555.515599999999</v>
      </c>
      <c r="Z31" s="5">
        <f t="shared" si="4"/>
        <v>0.27449843320976963</v>
      </c>
      <c r="AA31" s="1">
        <v>42608</v>
      </c>
      <c r="AB31">
        <v>8.01</v>
      </c>
      <c r="AC31">
        <v>44879.001400000001</v>
      </c>
      <c r="AE31" s="5">
        <f t="shared" si="5"/>
        <v>0.18792035201869509</v>
      </c>
      <c r="AF31">
        <f t="shared" si="6"/>
        <v>238819.27060000002</v>
      </c>
      <c r="AH31" s="6">
        <f t="shared" si="7"/>
        <v>13.595864801774502</v>
      </c>
    </row>
    <row r="32" spans="1:34">
      <c r="A32" s="6">
        <v>-8</v>
      </c>
      <c r="B32" s="1">
        <v>35810</v>
      </c>
      <c r="C32">
        <v>5.25</v>
      </c>
      <c r="D32">
        <v>9087.75</v>
      </c>
      <c r="F32" s="5">
        <f t="shared" si="0"/>
        <v>3.8159714173896221E-2</v>
      </c>
      <c r="G32" s="1">
        <v>36488</v>
      </c>
      <c r="H32">
        <v>1.03</v>
      </c>
      <c r="I32">
        <v>2638.4861000000001</v>
      </c>
      <c r="K32" s="5">
        <f t="shared" si="1"/>
        <v>1.1079076276063729E-2</v>
      </c>
      <c r="L32" s="1">
        <v>42788</v>
      </c>
      <c r="M32">
        <v>3.57</v>
      </c>
      <c r="N32">
        <v>30043.146700000001</v>
      </c>
      <c r="P32" s="5">
        <f t="shared" si="2"/>
        <v>0.12615200582723265</v>
      </c>
      <c r="Q32" s="1">
        <v>43152</v>
      </c>
      <c r="R32">
        <v>29</v>
      </c>
      <c r="S32">
        <v>88120.192500000005</v>
      </c>
      <c r="U32" s="5">
        <f t="shared" si="3"/>
        <v>0.37001913111041934</v>
      </c>
      <c r="V32" s="1">
        <v>41696</v>
      </c>
      <c r="W32">
        <v>3.95</v>
      </c>
      <c r="X32">
        <v>65510.883199999997</v>
      </c>
      <c r="Z32" s="5">
        <f t="shared" si="4"/>
        <v>0.27508201460113885</v>
      </c>
      <c r="AA32" s="1">
        <v>42607</v>
      </c>
      <c r="AB32">
        <v>7.63</v>
      </c>
      <c r="AC32">
        <v>42749.910199999998</v>
      </c>
      <c r="AE32" s="5">
        <f t="shared" si="5"/>
        <v>0.17950805801124925</v>
      </c>
      <c r="AF32">
        <f t="shared" si="6"/>
        <v>238150.36869999999</v>
      </c>
      <c r="AH32" s="6">
        <f t="shared" si="7"/>
        <v>13.848887851283013</v>
      </c>
    </row>
    <row r="33" spans="1:34">
      <c r="A33" s="6">
        <v>-9</v>
      </c>
      <c r="B33" s="1">
        <v>35809</v>
      </c>
      <c r="C33">
        <v>5</v>
      </c>
      <c r="D33">
        <v>8655</v>
      </c>
      <c r="F33" s="5">
        <f t="shared" si="0"/>
        <v>3.6777330397452804E-2</v>
      </c>
      <c r="G33" s="1">
        <v>36487</v>
      </c>
      <c r="H33">
        <v>1.01</v>
      </c>
      <c r="I33">
        <v>2587.2532999999999</v>
      </c>
      <c r="K33" s="5">
        <f t="shared" si="1"/>
        <v>1.0993907502715202E-2</v>
      </c>
      <c r="L33" s="1">
        <v>42787</v>
      </c>
      <c r="M33">
        <v>3.49</v>
      </c>
      <c r="N33">
        <v>29369.911</v>
      </c>
      <c r="P33" s="5">
        <f t="shared" si="2"/>
        <v>0.1248003374454978</v>
      </c>
      <c r="Q33" s="1">
        <v>43151</v>
      </c>
      <c r="R33">
        <v>29.05</v>
      </c>
      <c r="S33">
        <v>88272.123800000001</v>
      </c>
      <c r="U33" s="5">
        <f t="shared" si="3"/>
        <v>0.37509105278769</v>
      </c>
      <c r="V33" s="1">
        <v>41695</v>
      </c>
      <c r="W33">
        <v>3.95</v>
      </c>
      <c r="X33">
        <v>65045.679900000003</v>
      </c>
      <c r="Z33" s="5">
        <f t="shared" si="4"/>
        <v>0.27639589377345519</v>
      </c>
      <c r="AA33" s="1">
        <v>42606</v>
      </c>
      <c r="AB33">
        <v>7.39</v>
      </c>
      <c r="AC33">
        <v>41405.220999999998</v>
      </c>
      <c r="AE33" s="5">
        <f t="shared" si="5"/>
        <v>0.17594147809318902</v>
      </c>
      <c r="AF33">
        <f t="shared" si="6"/>
        <v>235335.18899999998</v>
      </c>
      <c r="AH33" s="6">
        <f t="shared" si="7"/>
        <v>13.918910063246003</v>
      </c>
    </row>
    <row r="34" spans="1:34">
      <c r="A34" s="6">
        <v>-10</v>
      </c>
      <c r="B34" s="1">
        <v>35808</v>
      </c>
      <c r="C34">
        <v>4.95</v>
      </c>
      <c r="D34">
        <v>8568.4500000000007</v>
      </c>
      <c r="F34" s="5">
        <f t="shared" si="0"/>
        <v>3.6121113758660658E-2</v>
      </c>
      <c r="G34" s="1">
        <v>36486</v>
      </c>
      <c r="H34">
        <v>1.08</v>
      </c>
      <c r="I34">
        <v>2766.5679</v>
      </c>
      <c r="K34" s="5">
        <f t="shared" si="1"/>
        <v>1.1662729412782817E-2</v>
      </c>
      <c r="L34" s="1">
        <v>42786</v>
      </c>
      <c r="M34">
        <v>3.43</v>
      </c>
      <c r="N34">
        <v>28864.984100000001</v>
      </c>
      <c r="P34" s="5">
        <f t="shared" si="2"/>
        <v>0.12168307854022969</v>
      </c>
      <c r="Q34" s="1">
        <v>43146</v>
      </c>
      <c r="R34">
        <v>29.05</v>
      </c>
      <c r="S34">
        <v>88272.123800000001</v>
      </c>
      <c r="U34" s="5">
        <f t="shared" si="3"/>
        <v>0.37211951117160946</v>
      </c>
      <c r="V34" s="1">
        <v>41694</v>
      </c>
      <c r="W34">
        <v>3.97</v>
      </c>
      <c r="X34">
        <v>66608.726200000005</v>
      </c>
      <c r="Z34" s="5">
        <f t="shared" si="4"/>
        <v>0.28079540364823052</v>
      </c>
      <c r="AA34" s="1">
        <v>42605</v>
      </c>
      <c r="AB34">
        <v>7.52</v>
      </c>
      <c r="AC34">
        <v>42133.594299999997</v>
      </c>
      <c r="AE34" s="5">
        <f t="shared" si="5"/>
        <v>0.17761816346848686</v>
      </c>
      <c r="AF34">
        <f t="shared" si="6"/>
        <v>237214.44630000001</v>
      </c>
      <c r="AH34" s="6">
        <f t="shared" si="7"/>
        <v>13.869286361565916</v>
      </c>
    </row>
    <row r="35" spans="1:34">
      <c r="A35" s="6">
        <v>-11</v>
      </c>
      <c r="B35" s="1">
        <v>35807</v>
      </c>
      <c r="C35">
        <v>4.8250000000000002</v>
      </c>
      <c r="D35">
        <v>8352.0750000000007</v>
      </c>
      <c r="F35" s="5">
        <f t="shared" si="0"/>
        <v>3.5277806652986118E-2</v>
      </c>
      <c r="G35" s="1">
        <v>36483</v>
      </c>
      <c r="H35">
        <v>1.1200000000000001</v>
      </c>
      <c r="I35">
        <v>2869.0333999999998</v>
      </c>
      <c r="K35" s="5">
        <f t="shared" si="1"/>
        <v>1.2118330542548933E-2</v>
      </c>
      <c r="L35" s="1">
        <v>42783</v>
      </c>
      <c r="M35">
        <v>3.48</v>
      </c>
      <c r="N35">
        <v>29285.7565</v>
      </c>
      <c r="P35" s="5">
        <f t="shared" si="2"/>
        <v>0.12369827324268896</v>
      </c>
      <c r="Q35" s="1">
        <v>43145</v>
      </c>
      <c r="R35">
        <v>28.65</v>
      </c>
      <c r="S35">
        <v>87056.672900000005</v>
      </c>
      <c r="U35" s="5">
        <f t="shared" si="3"/>
        <v>0.36771322987622318</v>
      </c>
      <c r="V35" s="1">
        <v>41691</v>
      </c>
      <c r="W35">
        <v>3.97</v>
      </c>
      <c r="X35">
        <v>68511.153000000006</v>
      </c>
      <c r="Z35" s="5">
        <f t="shared" si="4"/>
        <v>0.28937996954135947</v>
      </c>
      <c r="AA35" s="1">
        <v>42604</v>
      </c>
      <c r="AB35">
        <v>7.26</v>
      </c>
      <c r="AC35">
        <v>40676.847699999998</v>
      </c>
      <c r="AE35" s="5">
        <f t="shared" si="5"/>
        <v>0.17181239014419328</v>
      </c>
      <c r="AF35">
        <f t="shared" si="6"/>
        <v>236751.53850000002</v>
      </c>
      <c r="AH35" s="6">
        <f t="shared" si="7"/>
        <v>13.545438405672705</v>
      </c>
    </row>
    <row r="36" spans="1:34">
      <c r="A36" s="6">
        <v>-12</v>
      </c>
      <c r="B36" s="1">
        <v>35804</v>
      </c>
      <c r="C36">
        <v>4.8499999999999996</v>
      </c>
      <c r="D36">
        <v>8395.35</v>
      </c>
      <c r="F36" s="5">
        <f t="shared" si="0"/>
        <v>3.5521264191187403E-2</v>
      </c>
      <c r="G36" s="1">
        <v>36482</v>
      </c>
      <c r="H36">
        <v>1.07</v>
      </c>
      <c r="I36">
        <v>2740.9515999999999</v>
      </c>
      <c r="K36" s="5">
        <f t="shared" si="1"/>
        <v>1.1597141979650378E-2</v>
      </c>
      <c r="L36" s="1">
        <v>42782</v>
      </c>
      <c r="M36">
        <v>3.52</v>
      </c>
      <c r="N36">
        <v>29622.374400000001</v>
      </c>
      <c r="P36" s="5">
        <f t="shared" si="2"/>
        <v>0.12533416558364646</v>
      </c>
      <c r="Q36" s="1">
        <v>43144</v>
      </c>
      <c r="R36">
        <v>28.2</v>
      </c>
      <c r="S36">
        <v>85689.290599999993</v>
      </c>
      <c r="U36" s="5">
        <f t="shared" si="3"/>
        <v>0.36255688324584812</v>
      </c>
      <c r="V36" s="1">
        <v>41690</v>
      </c>
      <c r="W36">
        <v>3.94</v>
      </c>
      <c r="X36">
        <v>69502.491800000003</v>
      </c>
      <c r="Z36" s="5">
        <f t="shared" si="4"/>
        <v>0.29406949956507306</v>
      </c>
      <c r="AA36" s="1">
        <v>42601</v>
      </c>
      <c r="AB36">
        <v>7.21</v>
      </c>
      <c r="AC36">
        <v>40396.704100000003</v>
      </c>
      <c r="AE36" s="5">
        <f t="shared" si="5"/>
        <v>0.17092104543459455</v>
      </c>
      <c r="AF36">
        <f t="shared" si="6"/>
        <v>236347.16250000001</v>
      </c>
      <c r="AH36" s="6">
        <f t="shared" si="7"/>
        <v>13.24094200950265</v>
      </c>
    </row>
    <row r="37" spans="1:34">
      <c r="A37" s="6">
        <v>-13</v>
      </c>
      <c r="B37" s="1">
        <v>35803</v>
      </c>
      <c r="C37">
        <v>5.0999999999999996</v>
      </c>
      <c r="D37">
        <v>8828.1</v>
      </c>
      <c r="F37" s="5">
        <f t="shared" si="0"/>
        <v>3.7072863918690961E-2</v>
      </c>
      <c r="G37" s="1">
        <v>36481</v>
      </c>
      <c r="H37">
        <v>1.19</v>
      </c>
      <c r="I37">
        <v>3048.348</v>
      </c>
      <c r="K37" s="5">
        <f t="shared" si="1"/>
        <v>1.2801281202162838E-2</v>
      </c>
      <c r="L37" s="1">
        <v>42781</v>
      </c>
      <c r="M37">
        <v>3.49</v>
      </c>
      <c r="N37">
        <v>29369.911</v>
      </c>
      <c r="P37" s="5">
        <f t="shared" si="2"/>
        <v>0.12333647260532446</v>
      </c>
      <c r="Q37" s="1">
        <v>43143</v>
      </c>
      <c r="R37">
        <v>28.05</v>
      </c>
      <c r="S37">
        <v>85233.496499999994</v>
      </c>
      <c r="U37" s="5">
        <f t="shared" si="3"/>
        <v>0.3579309043915137</v>
      </c>
      <c r="V37" s="1">
        <v>41689</v>
      </c>
      <c r="W37">
        <v>4.0199999999999996</v>
      </c>
      <c r="X37">
        <v>70243.275800000003</v>
      </c>
      <c r="Z37" s="5">
        <f t="shared" si="4"/>
        <v>0.29498073254001178</v>
      </c>
      <c r="AA37" s="1">
        <v>42600</v>
      </c>
      <c r="AB37">
        <v>7.39</v>
      </c>
      <c r="AC37">
        <v>41405.220999999998</v>
      </c>
      <c r="AE37" s="5">
        <f t="shared" si="5"/>
        <v>0.17387774534229622</v>
      </c>
      <c r="AF37">
        <f t="shared" si="6"/>
        <v>238128.3523</v>
      </c>
      <c r="AH37" s="6">
        <f t="shared" si="7"/>
        <v>13.145490371080857</v>
      </c>
    </row>
    <row r="38" spans="1:34">
      <c r="A38" s="6">
        <v>-14</v>
      </c>
      <c r="B38" s="1">
        <v>35802</v>
      </c>
      <c r="C38">
        <v>5.05</v>
      </c>
      <c r="D38">
        <v>8741.5499999999993</v>
      </c>
      <c r="F38" s="5">
        <f t="shared" si="0"/>
        <v>3.6756317016505141E-2</v>
      </c>
      <c r="G38" s="1">
        <v>36480</v>
      </c>
      <c r="H38">
        <v>1.22</v>
      </c>
      <c r="I38">
        <v>3125.1970999999999</v>
      </c>
      <c r="K38" s="5">
        <f t="shared" si="1"/>
        <v>1.3140774273059415E-2</v>
      </c>
      <c r="L38" s="1">
        <v>42780</v>
      </c>
      <c r="M38">
        <v>3.42</v>
      </c>
      <c r="N38">
        <v>28780.829600000001</v>
      </c>
      <c r="P38" s="5">
        <f t="shared" si="2"/>
        <v>0.12101713046034342</v>
      </c>
      <c r="Q38" s="1">
        <v>43140</v>
      </c>
      <c r="R38">
        <v>28</v>
      </c>
      <c r="S38">
        <v>85081.565199999997</v>
      </c>
      <c r="U38" s="5">
        <f t="shared" si="3"/>
        <v>0.35774948181405491</v>
      </c>
      <c r="V38" s="1">
        <v>41688</v>
      </c>
      <c r="W38">
        <v>4.03</v>
      </c>
      <c r="X38">
        <v>70241.833499999993</v>
      </c>
      <c r="Z38" s="5">
        <f t="shared" si="4"/>
        <v>0.29535163671735232</v>
      </c>
      <c r="AA38" s="1">
        <v>42599</v>
      </c>
      <c r="AB38">
        <v>7.47</v>
      </c>
      <c r="AC38">
        <v>41853.450700000001</v>
      </c>
      <c r="AE38" s="5">
        <f t="shared" si="5"/>
        <v>0.17598465971868482</v>
      </c>
      <c r="AF38">
        <f t="shared" si="6"/>
        <v>237824.42609999998</v>
      </c>
      <c r="AH38" s="6">
        <f t="shared" si="7"/>
        <v>13.137387726583901</v>
      </c>
    </row>
    <row r="39" spans="1:34">
      <c r="A39" s="6">
        <v>-15</v>
      </c>
      <c r="B39" s="1">
        <v>35801</v>
      </c>
      <c r="C39">
        <v>5.0999999999999996</v>
      </c>
      <c r="D39">
        <v>8828.1</v>
      </c>
      <c r="F39" s="5">
        <f t="shared" si="0"/>
        <v>3.713909964440628E-2</v>
      </c>
      <c r="G39" s="1">
        <v>36479</v>
      </c>
      <c r="H39">
        <v>1.24</v>
      </c>
      <c r="I39">
        <v>3176.4297999999999</v>
      </c>
      <c r="K39" s="5">
        <f t="shared" si="1"/>
        <v>1.3362982165546551E-2</v>
      </c>
      <c r="L39" s="1">
        <v>42779</v>
      </c>
      <c r="M39">
        <v>3.34</v>
      </c>
      <c r="N39">
        <v>28107.5939</v>
      </c>
      <c r="P39" s="5">
        <f t="shared" si="2"/>
        <v>0.11824636451972748</v>
      </c>
      <c r="Q39" s="1">
        <v>43139</v>
      </c>
      <c r="R39">
        <v>28.25</v>
      </c>
      <c r="S39">
        <v>85841.221999999994</v>
      </c>
      <c r="U39" s="5">
        <f t="shared" si="3"/>
        <v>0.36112704856714356</v>
      </c>
      <c r="V39" s="1">
        <v>41687</v>
      </c>
      <c r="W39">
        <v>4.07</v>
      </c>
      <c r="X39">
        <v>71017.440199999997</v>
      </c>
      <c r="Z39" s="5">
        <f t="shared" si="4"/>
        <v>0.29876460258475368</v>
      </c>
      <c r="AA39" s="1">
        <v>42598</v>
      </c>
      <c r="AB39">
        <v>7.27</v>
      </c>
      <c r="AC39">
        <v>40732.876400000001</v>
      </c>
      <c r="AE39" s="5">
        <f t="shared" si="5"/>
        <v>0.17135990251842242</v>
      </c>
      <c r="AF39">
        <f t="shared" si="6"/>
        <v>237703.6623</v>
      </c>
      <c r="AH39" s="6">
        <f t="shared" si="7"/>
        <v>13.264519909418322</v>
      </c>
    </row>
    <row r="40" spans="1:34">
      <c r="A40" s="6">
        <v>-16</v>
      </c>
      <c r="B40" s="1">
        <v>35800</v>
      </c>
      <c r="C40">
        <v>5.15</v>
      </c>
      <c r="D40">
        <v>8914.65</v>
      </c>
      <c r="F40" s="5">
        <f t="shared" si="0"/>
        <v>3.7637194241578395E-2</v>
      </c>
      <c r="G40" s="1">
        <v>36476</v>
      </c>
      <c r="H40">
        <v>1.19</v>
      </c>
      <c r="I40">
        <v>3048.348</v>
      </c>
      <c r="K40" s="5">
        <f t="shared" si="1"/>
        <v>1.2869968623774014E-2</v>
      </c>
      <c r="L40" s="9">
        <v>42776</v>
      </c>
      <c r="M40" s="10">
        <v>3.42</v>
      </c>
      <c r="N40" s="10">
        <v>28780.829600000001</v>
      </c>
      <c r="O40" s="10" t="s">
        <v>16</v>
      </c>
      <c r="P40" s="11">
        <f t="shared" si="2"/>
        <v>0.12151118373564515</v>
      </c>
      <c r="Q40" s="9">
        <v>43138</v>
      </c>
      <c r="R40" s="10">
        <v>28.45</v>
      </c>
      <c r="S40" s="10">
        <v>86448.947499999995</v>
      </c>
      <c r="T40" s="10"/>
      <c r="U40" s="11">
        <f t="shared" si="3"/>
        <v>0.36498301436820435</v>
      </c>
      <c r="V40" s="9">
        <v>41684</v>
      </c>
      <c r="W40" s="10">
        <v>3.96</v>
      </c>
      <c r="X40" s="10">
        <v>68819.744999999995</v>
      </c>
      <c r="Y40" s="10"/>
      <c r="Z40" s="11">
        <f t="shared" si="4"/>
        <v>0.29055342724850591</v>
      </c>
      <c r="AA40" s="9">
        <v>42597</v>
      </c>
      <c r="AB40" s="10">
        <v>7.29</v>
      </c>
      <c r="AC40" s="10">
        <v>40844.933799999999</v>
      </c>
      <c r="AD40" s="10"/>
      <c r="AE40" s="5">
        <f t="shared" si="5"/>
        <v>0.17244521178229216</v>
      </c>
      <c r="AF40">
        <f t="shared" si="6"/>
        <v>236857.45389999999</v>
      </c>
      <c r="AH40" s="6">
        <f t="shared" si="7"/>
        <v>13.416198985954734</v>
      </c>
    </row>
    <row r="41" spans="1:34">
      <c r="A41" s="6">
        <v>-17</v>
      </c>
      <c r="B41" s="1">
        <v>35797</v>
      </c>
      <c r="C41">
        <v>5.3</v>
      </c>
      <c r="D41">
        <v>9174.2999999999993</v>
      </c>
      <c r="F41" s="5">
        <f t="shared" si="0"/>
        <v>3.7917410746204853E-2</v>
      </c>
      <c r="G41" s="1">
        <v>36475</v>
      </c>
      <c r="H41">
        <v>1.23</v>
      </c>
      <c r="I41">
        <v>3150.8135000000002</v>
      </c>
      <c r="K41" s="5">
        <f t="shared" si="1"/>
        <v>1.3022322102415154E-2</v>
      </c>
      <c r="L41" s="9">
        <v>42775</v>
      </c>
      <c r="M41" s="10">
        <v>3.36</v>
      </c>
      <c r="N41" s="10">
        <v>28275.9028</v>
      </c>
      <c r="O41" s="10"/>
      <c r="P41" s="11">
        <f t="shared" si="2"/>
        <v>0.11686439517863641</v>
      </c>
      <c r="Q41" s="9">
        <v>43137</v>
      </c>
      <c r="R41" s="10">
        <v>29.9</v>
      </c>
      <c r="S41" s="10">
        <v>90854.9571</v>
      </c>
      <c r="T41" s="10" t="s">
        <v>16</v>
      </c>
      <c r="U41" s="11">
        <f t="shared" si="3"/>
        <v>0.37550382336412819</v>
      </c>
      <c r="V41" s="9">
        <v>41683</v>
      </c>
      <c r="W41" s="10">
        <v>3.92</v>
      </c>
      <c r="X41" s="10">
        <v>68309.215899999996</v>
      </c>
      <c r="Y41" s="10"/>
      <c r="Z41" s="11">
        <f t="shared" si="4"/>
        <v>0.28232220409529746</v>
      </c>
      <c r="AA41" s="9">
        <v>42594</v>
      </c>
      <c r="AB41" s="10">
        <v>7.53</v>
      </c>
      <c r="AC41" s="10">
        <v>42189.623</v>
      </c>
      <c r="AD41" s="10" t="s">
        <v>17</v>
      </c>
      <c r="AE41" s="5">
        <f t="shared" si="5"/>
        <v>0.1743698445133178</v>
      </c>
      <c r="AF41">
        <f t="shared" si="6"/>
        <v>241954.81230000002</v>
      </c>
      <c r="AH41" s="6">
        <f t="shared" si="7"/>
        <v>14.256916388767356</v>
      </c>
    </row>
    <row r="42" spans="1:34" s="3" customFormat="1">
      <c r="A42" s="7">
        <v>-18</v>
      </c>
      <c r="B42" s="2">
        <v>35795</v>
      </c>
      <c r="C42" s="3">
        <v>5.45</v>
      </c>
      <c r="D42" s="3">
        <v>9433.9500000000007</v>
      </c>
      <c r="F42" s="8">
        <f t="shared" si="0"/>
        <v>3.8208151590505182E-2</v>
      </c>
      <c r="G42" s="2">
        <v>36474</v>
      </c>
      <c r="H42" s="3">
        <v>1.22</v>
      </c>
      <c r="I42" s="3">
        <v>3125.1970999999999</v>
      </c>
      <c r="K42" s="8">
        <f t="shared" si="1"/>
        <v>1.2657264936427177E-2</v>
      </c>
      <c r="L42" s="2">
        <v>42774</v>
      </c>
      <c r="M42" s="3">
        <v>3.36</v>
      </c>
      <c r="N42" s="3">
        <v>28275.9028</v>
      </c>
      <c r="P42" s="8">
        <f t="shared" si="2"/>
        <v>0.11451936681250058</v>
      </c>
      <c r="Q42" s="2">
        <v>43136</v>
      </c>
      <c r="R42" s="3">
        <v>31.3</v>
      </c>
      <c r="S42" s="3">
        <v>95109.035300000003</v>
      </c>
      <c r="U42" s="8">
        <f t="shared" si="3"/>
        <v>0.3851981872247689</v>
      </c>
      <c r="V42" s="2">
        <v>41682</v>
      </c>
      <c r="W42" s="3">
        <v>4.08</v>
      </c>
      <c r="X42" s="3">
        <v>69560.047099999996</v>
      </c>
      <c r="Y42" s="3" t="s">
        <v>16</v>
      </c>
      <c r="Z42" s="8">
        <f t="shared" si="4"/>
        <v>0.28172301360930257</v>
      </c>
      <c r="AA42" s="2">
        <v>42593</v>
      </c>
      <c r="AB42" s="3">
        <v>7.39</v>
      </c>
      <c r="AC42" s="3">
        <v>41405.220999999998</v>
      </c>
      <c r="AE42" s="8">
        <f t="shared" si="5"/>
        <v>0.16769401582649562</v>
      </c>
      <c r="AF42" s="3">
        <f t="shared" si="6"/>
        <v>246909.35329999999</v>
      </c>
      <c r="AH42" s="7">
        <f t="shared" si="7"/>
        <v>15.053853294499721</v>
      </c>
    </row>
    <row r="43" spans="1:34">
      <c r="A43" s="6">
        <v>-19</v>
      </c>
      <c r="B43" s="1">
        <v>35794</v>
      </c>
      <c r="C43">
        <v>5.45</v>
      </c>
      <c r="D43">
        <v>9433.9500000000007</v>
      </c>
      <c r="F43" s="5">
        <f t="shared" si="0"/>
        <v>3.7798573466824428E-2</v>
      </c>
      <c r="G43" s="1">
        <v>36473</v>
      </c>
      <c r="H43">
        <v>1.2</v>
      </c>
      <c r="I43">
        <v>3073.9643999999998</v>
      </c>
      <c r="K43" s="5">
        <f t="shared" si="1"/>
        <v>1.2316311747232375E-2</v>
      </c>
      <c r="L43" s="1">
        <v>42773</v>
      </c>
      <c r="M43">
        <v>3.35</v>
      </c>
      <c r="N43">
        <v>28191.748299999999</v>
      </c>
      <c r="P43" s="5">
        <f t="shared" si="2"/>
        <v>0.11295458098418718</v>
      </c>
      <c r="Q43" s="1">
        <v>43133</v>
      </c>
      <c r="R43">
        <v>32.1</v>
      </c>
      <c r="S43">
        <v>97539.9372</v>
      </c>
      <c r="U43" s="5">
        <f t="shared" si="3"/>
        <v>0.39080877916499884</v>
      </c>
      <c r="V43" s="1">
        <v>41681</v>
      </c>
      <c r="W43">
        <v>4.07</v>
      </c>
      <c r="X43">
        <v>69771.908899999995</v>
      </c>
      <c r="Z43" s="5">
        <f t="shared" si="4"/>
        <v>0.27955189761205335</v>
      </c>
      <c r="AA43" s="1">
        <v>42592</v>
      </c>
      <c r="AB43">
        <v>7.42</v>
      </c>
      <c r="AC43">
        <v>41573.307099999998</v>
      </c>
      <c r="AE43" s="5">
        <f t="shared" si="5"/>
        <v>0.1665698570247037</v>
      </c>
      <c r="AF43">
        <f t="shared" si="6"/>
        <v>249584.81590000002</v>
      </c>
      <c r="AH43" s="6">
        <f t="shared" si="7"/>
        <v>15.51786601938872</v>
      </c>
    </row>
    <row r="44" spans="1:34">
      <c r="A44" s="6">
        <v>-20</v>
      </c>
      <c r="B44" s="1">
        <v>35793</v>
      </c>
      <c r="C44">
        <v>5.7</v>
      </c>
      <c r="D44">
        <v>9866.7000000000007</v>
      </c>
      <c r="F44" s="5">
        <f t="shared" si="0"/>
        <v>3.9676394330242247E-2</v>
      </c>
      <c r="G44" s="1">
        <v>36472</v>
      </c>
      <c r="H44">
        <v>1.25</v>
      </c>
      <c r="I44">
        <v>3202.0462000000002</v>
      </c>
      <c r="K44" s="5">
        <f t="shared" si="1"/>
        <v>1.2876204576489985E-2</v>
      </c>
      <c r="L44" s="1">
        <v>42772</v>
      </c>
      <c r="M44">
        <v>3.34</v>
      </c>
      <c r="N44">
        <v>28107.5939</v>
      </c>
      <c r="P44" s="5">
        <f t="shared" si="2"/>
        <v>0.11302745388536303</v>
      </c>
      <c r="Q44" s="1">
        <v>43132</v>
      </c>
      <c r="R44">
        <v>32.299999999999997</v>
      </c>
      <c r="S44">
        <v>98147.662700000001</v>
      </c>
      <c r="U44" s="5">
        <f t="shared" si="3"/>
        <v>0.39467556202953452</v>
      </c>
      <c r="V44" s="1">
        <v>41680</v>
      </c>
      <c r="W44">
        <v>4.04</v>
      </c>
      <c r="X44">
        <v>68846.586899999995</v>
      </c>
      <c r="Z44" s="5">
        <f t="shared" si="4"/>
        <v>0.27684882788933379</v>
      </c>
      <c r="AA44" s="1">
        <v>42591</v>
      </c>
      <c r="AB44">
        <v>7.23</v>
      </c>
      <c r="AC44">
        <v>40508.761500000001</v>
      </c>
      <c r="AE44" s="5">
        <f t="shared" si="5"/>
        <v>0.16289555728903637</v>
      </c>
      <c r="AF44">
        <f t="shared" si="6"/>
        <v>248679.3512</v>
      </c>
      <c r="AH44" s="6">
        <f t="shared" si="7"/>
        <v>15.66398719680671</v>
      </c>
    </row>
    <row r="45" spans="1:34">
      <c r="A45" s="6">
        <v>-21</v>
      </c>
      <c r="B45" s="1">
        <v>35788</v>
      </c>
      <c r="C45">
        <v>5.15</v>
      </c>
      <c r="D45">
        <v>8914.65</v>
      </c>
      <c r="F45" s="5">
        <f t="shared" si="0"/>
        <v>3.6256410429771263E-2</v>
      </c>
      <c r="G45" s="1">
        <v>36469</v>
      </c>
      <c r="H45">
        <v>1.3</v>
      </c>
      <c r="I45">
        <v>3330.1280999999999</v>
      </c>
      <c r="K45" s="5">
        <f t="shared" si="1"/>
        <v>1.354382854933333E-2</v>
      </c>
      <c r="L45" s="1">
        <v>42769</v>
      </c>
      <c r="M45">
        <v>3.32</v>
      </c>
      <c r="N45">
        <v>27939.284899999999</v>
      </c>
      <c r="P45" s="5">
        <f t="shared" si="2"/>
        <v>0.11363072924329175</v>
      </c>
      <c r="Q45" s="1">
        <v>43131</v>
      </c>
      <c r="R45">
        <v>32.049999999999997</v>
      </c>
      <c r="S45">
        <v>97388.005799999999</v>
      </c>
      <c r="U45" s="5">
        <f t="shared" si="3"/>
        <v>0.396082797330433</v>
      </c>
      <c r="V45" s="1">
        <v>41677</v>
      </c>
      <c r="W45">
        <v>4.07</v>
      </c>
      <c r="X45">
        <v>68245.2978</v>
      </c>
      <c r="Z45" s="5">
        <f t="shared" si="4"/>
        <v>0.27755767494391437</v>
      </c>
      <c r="AA45" s="1">
        <v>42590</v>
      </c>
      <c r="AB45">
        <v>7.15</v>
      </c>
      <c r="AC45">
        <v>40060.531799999997</v>
      </c>
      <c r="AE45" s="5">
        <f t="shared" si="5"/>
        <v>0.16292855950325624</v>
      </c>
      <c r="AF45">
        <f t="shared" si="6"/>
        <v>245877.89840000001</v>
      </c>
      <c r="AH45" s="6">
        <f t="shared" si="7"/>
        <v>15.570634103825574</v>
      </c>
    </row>
    <row r="46" spans="1:34">
      <c r="A46" s="6">
        <v>-22</v>
      </c>
      <c r="B46" s="1">
        <v>35787</v>
      </c>
      <c r="C46">
        <v>5.25</v>
      </c>
      <c r="D46">
        <v>9087.75</v>
      </c>
      <c r="F46" s="5">
        <f t="shared" si="0"/>
        <v>3.7577942644675427E-2</v>
      </c>
      <c r="G46" s="1">
        <v>36468</v>
      </c>
      <c r="H46">
        <v>1.33</v>
      </c>
      <c r="I46">
        <v>3406.9771999999998</v>
      </c>
      <c r="K46" s="5">
        <f t="shared" si="1"/>
        <v>1.4087886860148757E-2</v>
      </c>
      <c r="L46" s="1">
        <v>42768</v>
      </c>
      <c r="M46">
        <v>3.3</v>
      </c>
      <c r="N46">
        <v>27770.975999999999</v>
      </c>
      <c r="P46" s="5">
        <f t="shared" si="2"/>
        <v>0.11483328032952686</v>
      </c>
      <c r="Q46" s="1">
        <v>43130</v>
      </c>
      <c r="R46">
        <v>31.7</v>
      </c>
      <c r="S46">
        <v>96324.486300000004</v>
      </c>
      <c r="U46" s="5">
        <f t="shared" si="3"/>
        <v>0.39830277257398411</v>
      </c>
      <c r="V46" s="1">
        <v>41676</v>
      </c>
      <c r="W46">
        <v>4</v>
      </c>
      <c r="X46">
        <v>67427.775500000003</v>
      </c>
      <c r="Z46" s="5">
        <f t="shared" si="4"/>
        <v>0.27881456690567535</v>
      </c>
      <c r="AA46" s="1">
        <v>42587</v>
      </c>
      <c r="AB46">
        <v>6.75</v>
      </c>
      <c r="AC46">
        <v>37819.383199999997</v>
      </c>
      <c r="AE46" s="5">
        <f t="shared" si="5"/>
        <v>0.15638355068598953</v>
      </c>
      <c r="AF46">
        <f t="shared" si="6"/>
        <v>241837.34820000001</v>
      </c>
      <c r="AH46" s="6">
        <f t="shared" si="7"/>
        <v>15.39201603884441</v>
      </c>
    </row>
    <row r="47" spans="1:34">
      <c r="A47" s="6">
        <v>-23</v>
      </c>
      <c r="B47" s="1">
        <v>35786</v>
      </c>
      <c r="C47">
        <v>5.0999999999999996</v>
      </c>
      <c r="D47">
        <v>8828.1</v>
      </c>
      <c r="F47" s="5">
        <f t="shared" si="0"/>
        <v>3.6534921382596293E-2</v>
      </c>
      <c r="G47" s="1">
        <v>36467</v>
      </c>
      <c r="H47">
        <v>1.26</v>
      </c>
      <c r="I47">
        <v>3227.6626000000001</v>
      </c>
      <c r="K47" s="5">
        <f t="shared" si="1"/>
        <v>1.335761934510782E-2</v>
      </c>
      <c r="L47" s="1">
        <v>42767</v>
      </c>
      <c r="M47">
        <v>3.34</v>
      </c>
      <c r="N47">
        <v>28107.5939</v>
      </c>
      <c r="P47" s="5">
        <f t="shared" si="2"/>
        <v>0.11632273460772341</v>
      </c>
      <c r="Q47" s="1">
        <v>43129</v>
      </c>
      <c r="R47">
        <v>32</v>
      </c>
      <c r="S47">
        <v>97236.074500000002</v>
      </c>
      <c r="U47" s="5">
        <f t="shared" si="3"/>
        <v>0.40240961672497777</v>
      </c>
      <c r="V47" s="1">
        <v>41675</v>
      </c>
      <c r="W47">
        <v>3.89</v>
      </c>
      <c r="X47">
        <v>66976.042499999996</v>
      </c>
      <c r="Z47" s="5">
        <f t="shared" si="4"/>
        <v>0.27717905860320202</v>
      </c>
      <c r="AA47" s="1">
        <v>42586</v>
      </c>
      <c r="AB47">
        <v>6.65</v>
      </c>
      <c r="AC47">
        <v>37259.095999999998</v>
      </c>
      <c r="AE47" s="5">
        <f t="shared" si="5"/>
        <v>0.15419604933639264</v>
      </c>
      <c r="AF47">
        <f t="shared" si="6"/>
        <v>241634.56950000001</v>
      </c>
      <c r="AH47" s="6">
        <f t="shared" si="7"/>
        <v>15.572414634268629</v>
      </c>
    </row>
    <row r="48" spans="1:34">
      <c r="A48" s="6">
        <v>-24</v>
      </c>
      <c r="B48" s="1">
        <v>35783</v>
      </c>
      <c r="C48">
        <v>5.35</v>
      </c>
      <c r="D48">
        <v>9260.85</v>
      </c>
      <c r="F48" s="5">
        <f t="shared" si="0"/>
        <v>3.8313597708869815E-2</v>
      </c>
      <c r="G48" s="1">
        <v>36466</v>
      </c>
      <c r="H48">
        <v>1.28</v>
      </c>
      <c r="I48">
        <v>3278.8953000000001</v>
      </c>
      <c r="K48" s="5">
        <f t="shared" si="1"/>
        <v>1.3565307229218055E-2</v>
      </c>
      <c r="L48" s="1">
        <v>42762</v>
      </c>
      <c r="M48">
        <v>3.38</v>
      </c>
      <c r="N48">
        <v>28444.211800000001</v>
      </c>
      <c r="P48" s="5">
        <f t="shared" si="2"/>
        <v>0.11767819239606384</v>
      </c>
      <c r="Q48" s="1">
        <v>43126</v>
      </c>
      <c r="R48">
        <v>32</v>
      </c>
      <c r="S48">
        <v>97236.074500000002</v>
      </c>
      <c r="U48" s="5">
        <f t="shared" si="3"/>
        <v>0.40228098297485598</v>
      </c>
      <c r="V48" s="1">
        <v>41674</v>
      </c>
      <c r="W48">
        <v>3.9</v>
      </c>
      <c r="X48">
        <v>67017.109200000006</v>
      </c>
      <c r="Z48" s="5">
        <f t="shared" si="4"/>
        <v>0.27726035531297866</v>
      </c>
      <c r="AA48" s="1">
        <v>42585</v>
      </c>
      <c r="AB48">
        <v>6.51</v>
      </c>
      <c r="AC48">
        <v>36474.694000000003</v>
      </c>
      <c r="AE48" s="5">
        <f t="shared" si="5"/>
        <v>0.15090156437801366</v>
      </c>
      <c r="AF48">
        <f t="shared" si="6"/>
        <v>241711.83480000001</v>
      </c>
      <c r="AH48" s="6">
        <f t="shared" si="7"/>
        <v>15.556769656311424</v>
      </c>
    </row>
    <row r="49" spans="1:34">
      <c r="A49" s="6">
        <v>-25</v>
      </c>
      <c r="B49" s="1">
        <v>35782</v>
      </c>
      <c r="C49">
        <v>5.3</v>
      </c>
      <c r="D49">
        <v>9174.2999999999993</v>
      </c>
      <c r="F49" s="5">
        <f t="shared" si="0"/>
        <v>3.7988142931788371E-2</v>
      </c>
      <c r="G49" s="1">
        <v>36465</v>
      </c>
      <c r="H49">
        <v>1.28</v>
      </c>
      <c r="I49">
        <v>3278.8953000000001</v>
      </c>
      <c r="K49" s="5">
        <f t="shared" si="1"/>
        <v>1.3576964271363389E-2</v>
      </c>
      <c r="L49" s="1">
        <v>42761</v>
      </c>
      <c r="M49">
        <v>3.38</v>
      </c>
      <c r="N49">
        <v>28444.211800000001</v>
      </c>
      <c r="P49" s="5">
        <f t="shared" si="2"/>
        <v>0.11777931650812178</v>
      </c>
      <c r="Q49" s="1">
        <v>43125</v>
      </c>
      <c r="R49">
        <v>31.6</v>
      </c>
      <c r="S49">
        <v>96020.623500000002</v>
      </c>
      <c r="U49" s="5">
        <f t="shared" si="3"/>
        <v>0.39759384039299323</v>
      </c>
      <c r="V49" s="1">
        <v>41669</v>
      </c>
      <c r="W49">
        <v>3.88</v>
      </c>
      <c r="X49">
        <v>66934.975900000005</v>
      </c>
      <c r="Z49" s="5">
        <f t="shared" si="4"/>
        <v>0.27715852235320521</v>
      </c>
      <c r="AA49" s="1">
        <v>42583</v>
      </c>
      <c r="AB49">
        <v>6.72</v>
      </c>
      <c r="AC49">
        <v>37651.296999999999</v>
      </c>
      <c r="AE49" s="5">
        <f t="shared" si="5"/>
        <v>0.15590321354252801</v>
      </c>
      <c r="AF49">
        <f t="shared" si="6"/>
        <v>241504.30350000001</v>
      </c>
      <c r="AH49" s="6">
        <f t="shared" si="7"/>
        <v>15.303819779758085</v>
      </c>
    </row>
    <row r="50" spans="1:34">
      <c r="A50" s="6">
        <v>-26</v>
      </c>
      <c r="B50" s="1">
        <v>35781</v>
      </c>
      <c r="C50">
        <v>5.25</v>
      </c>
      <c r="D50">
        <v>9087.75</v>
      </c>
      <c r="F50" s="5">
        <f t="shared" si="0"/>
        <v>3.7578962216732945E-2</v>
      </c>
      <c r="G50" s="1">
        <v>36462</v>
      </c>
      <c r="H50">
        <v>1.23</v>
      </c>
      <c r="I50">
        <v>3150.8135000000002</v>
      </c>
      <c r="K50" s="5">
        <f t="shared" si="1"/>
        <v>1.3029000739288834E-2</v>
      </c>
      <c r="L50" s="1">
        <v>42760</v>
      </c>
      <c r="M50">
        <v>3.37</v>
      </c>
      <c r="N50">
        <v>28360.0573</v>
      </c>
      <c r="P50" s="5">
        <f t="shared" si="2"/>
        <v>0.11727231952255303</v>
      </c>
      <c r="Q50" s="1">
        <v>43124</v>
      </c>
      <c r="R50">
        <v>31.55</v>
      </c>
      <c r="S50">
        <v>95868.692200000005</v>
      </c>
      <c r="U50" s="5">
        <f t="shared" si="3"/>
        <v>0.39642881482780673</v>
      </c>
      <c r="V50" s="1">
        <v>41668</v>
      </c>
      <c r="W50">
        <v>3.93</v>
      </c>
      <c r="X50">
        <v>67768.205499999996</v>
      </c>
      <c r="Z50" s="5">
        <f t="shared" si="4"/>
        <v>0.28022985161126718</v>
      </c>
      <c r="AA50" s="1">
        <v>42580</v>
      </c>
      <c r="AB50">
        <v>6.71</v>
      </c>
      <c r="AC50">
        <v>37595.268300000003</v>
      </c>
      <c r="AE50" s="5">
        <f t="shared" si="5"/>
        <v>0.15546105108235128</v>
      </c>
      <c r="AF50">
        <f t="shared" si="6"/>
        <v>241830.7868</v>
      </c>
      <c r="AH50" s="6">
        <f t="shared" si="7"/>
        <v>15.260299016750338</v>
      </c>
    </row>
    <row r="51" spans="1:34">
      <c r="A51" s="6">
        <v>-27</v>
      </c>
      <c r="B51" s="1">
        <v>35780</v>
      </c>
      <c r="C51">
        <v>5.6</v>
      </c>
      <c r="D51">
        <v>9693.6</v>
      </c>
      <c r="F51" s="5">
        <f t="shared" si="0"/>
        <v>4.0019489114684718E-2</v>
      </c>
      <c r="G51" s="1">
        <v>36461</v>
      </c>
      <c r="H51">
        <v>1.21</v>
      </c>
      <c r="I51">
        <v>3099.5807</v>
      </c>
      <c r="K51" s="5">
        <f t="shared" si="1"/>
        <v>1.2796446736376253E-2</v>
      </c>
      <c r="L51" s="1">
        <v>42759</v>
      </c>
      <c r="M51">
        <v>3.35</v>
      </c>
      <c r="N51">
        <v>28191.748299999999</v>
      </c>
      <c r="P51" s="5">
        <f t="shared" si="2"/>
        <v>0.11638806678796128</v>
      </c>
      <c r="Q51" s="1">
        <v>43123</v>
      </c>
      <c r="R51">
        <v>31.25</v>
      </c>
      <c r="S51">
        <v>94957.104000000007</v>
      </c>
      <c r="U51" s="5">
        <f t="shared" si="3"/>
        <v>0.39202512893971125</v>
      </c>
      <c r="V51" s="1">
        <v>41667</v>
      </c>
      <c r="W51">
        <v>3.94</v>
      </c>
      <c r="X51">
        <v>67844.250599999999</v>
      </c>
      <c r="Z51" s="5">
        <f t="shared" si="4"/>
        <v>0.28009121981313878</v>
      </c>
      <c r="AA51" s="1">
        <v>42579</v>
      </c>
      <c r="AB51">
        <v>6.86</v>
      </c>
      <c r="AC51">
        <v>38435.699099999998</v>
      </c>
      <c r="AE51" s="5">
        <f t="shared" si="5"/>
        <v>0.15867964860812775</v>
      </c>
      <c r="AF51">
        <f t="shared" si="6"/>
        <v>242221.98269999999</v>
      </c>
      <c r="AH51" s="6">
        <f t="shared" si="7"/>
        <v>15.07237993821442</v>
      </c>
    </row>
    <row r="52" spans="1:34">
      <c r="A52" s="6">
        <v>-28</v>
      </c>
      <c r="B52" s="1">
        <v>35779</v>
      </c>
      <c r="C52">
        <v>5.75</v>
      </c>
      <c r="D52">
        <v>9953.25</v>
      </c>
      <c r="F52" s="5">
        <f t="shared" si="0"/>
        <v>4.1363387761499441E-2</v>
      </c>
      <c r="G52" s="1">
        <v>36460</v>
      </c>
      <c r="H52">
        <v>1.22</v>
      </c>
      <c r="I52">
        <v>3125.1970999999999</v>
      </c>
      <c r="K52" s="5">
        <f t="shared" si="1"/>
        <v>1.298759093546465E-2</v>
      </c>
      <c r="L52" s="1">
        <v>42758</v>
      </c>
      <c r="M52">
        <v>3.34</v>
      </c>
      <c r="N52">
        <v>28107.5939</v>
      </c>
      <c r="P52" s="5">
        <f t="shared" si="2"/>
        <v>0.11680861080837478</v>
      </c>
      <c r="Q52" s="1">
        <v>43122</v>
      </c>
      <c r="R52">
        <v>30.7</v>
      </c>
      <c r="S52">
        <v>93285.858900000007</v>
      </c>
      <c r="U52" s="5">
        <f t="shared" si="3"/>
        <v>0.38767429275314336</v>
      </c>
      <c r="V52" s="1">
        <v>41666</v>
      </c>
      <c r="W52">
        <v>3.93</v>
      </c>
      <c r="X52">
        <v>67721.869200000001</v>
      </c>
      <c r="Z52" s="5">
        <f t="shared" si="4"/>
        <v>0.28143630830664818</v>
      </c>
      <c r="AA52" s="1">
        <v>42578</v>
      </c>
      <c r="AB52">
        <v>6.86</v>
      </c>
      <c r="AC52">
        <v>38435.699099999998</v>
      </c>
      <c r="AE52" s="5">
        <f t="shared" si="5"/>
        <v>0.1597298094348695</v>
      </c>
      <c r="AF52">
        <f t="shared" si="6"/>
        <v>240629.46820000003</v>
      </c>
      <c r="AH52" s="6">
        <f t="shared" si="7"/>
        <v>14.747217072559692</v>
      </c>
    </row>
    <row r="53" spans="1:34">
      <c r="A53" s="6">
        <v>-29</v>
      </c>
      <c r="B53" s="1">
        <v>35776</v>
      </c>
      <c r="C53">
        <v>5.65</v>
      </c>
      <c r="D53">
        <v>9780.15</v>
      </c>
      <c r="F53" s="5">
        <f t="shared" si="0"/>
        <v>4.0588876820698658E-2</v>
      </c>
      <c r="G53" s="1">
        <v>36459</v>
      </c>
      <c r="H53">
        <v>1.2</v>
      </c>
      <c r="I53">
        <v>3073.9643999999998</v>
      </c>
      <c r="K53" s="5">
        <f t="shared" si="1"/>
        <v>1.2757346501108149E-2</v>
      </c>
      <c r="L53" s="1">
        <v>42755</v>
      </c>
      <c r="M53">
        <v>3.4</v>
      </c>
      <c r="N53">
        <v>28612.520700000001</v>
      </c>
      <c r="P53" s="5">
        <f t="shared" si="2"/>
        <v>0.11874563050893806</v>
      </c>
      <c r="Q53" s="1">
        <v>43119</v>
      </c>
      <c r="R53">
        <v>30.5</v>
      </c>
      <c r="S53">
        <v>92678.133499999996</v>
      </c>
      <c r="U53" s="5">
        <f t="shared" si="3"/>
        <v>0.38462614015160973</v>
      </c>
      <c r="V53" s="1">
        <v>41663</v>
      </c>
      <c r="W53">
        <v>4.01</v>
      </c>
      <c r="X53">
        <v>68151.826400000005</v>
      </c>
      <c r="Z53" s="5">
        <f t="shared" si="4"/>
        <v>0.28283882014644346</v>
      </c>
      <c r="AA53" s="1">
        <v>42577</v>
      </c>
      <c r="AB53">
        <v>6.9</v>
      </c>
      <c r="AC53">
        <v>38659.813900000001</v>
      </c>
      <c r="AE53" s="5">
        <f t="shared" si="5"/>
        <v>0.16044318587120177</v>
      </c>
      <c r="AF53">
        <f t="shared" si="6"/>
        <v>240956.40890000004</v>
      </c>
      <c r="AH53" s="6">
        <f t="shared" si="7"/>
        <v>14.620710039491293</v>
      </c>
    </row>
    <row r="54" spans="1:34">
      <c r="A54" s="6">
        <v>-30</v>
      </c>
      <c r="B54" s="1">
        <v>35775</v>
      </c>
      <c r="C54">
        <v>5.5</v>
      </c>
      <c r="D54">
        <v>9520.5</v>
      </c>
      <c r="F54" s="5">
        <f t="shared" si="0"/>
        <v>3.9289160850097718E-2</v>
      </c>
      <c r="G54" s="1">
        <v>36458</v>
      </c>
      <c r="H54">
        <v>1.28</v>
      </c>
      <c r="I54">
        <v>3278.8953000000001</v>
      </c>
      <c r="K54" s="5">
        <f t="shared" si="1"/>
        <v>1.3531331847311529E-2</v>
      </c>
      <c r="L54" s="1">
        <v>42754</v>
      </c>
      <c r="M54">
        <v>3.44</v>
      </c>
      <c r="N54">
        <v>28949.138599999998</v>
      </c>
      <c r="P54" s="5">
        <f t="shared" si="2"/>
        <v>0.11946718795516753</v>
      </c>
      <c r="Q54" s="1">
        <v>43118</v>
      </c>
      <c r="R54">
        <v>31</v>
      </c>
      <c r="S54">
        <v>94197.447100000005</v>
      </c>
      <c r="U54" s="5">
        <f t="shared" si="3"/>
        <v>0.38873364327298682</v>
      </c>
      <c r="V54" s="1">
        <v>41662</v>
      </c>
      <c r="W54">
        <v>4.07</v>
      </c>
      <c r="X54">
        <v>67993.089900000006</v>
      </c>
      <c r="Z54" s="5">
        <f t="shared" si="4"/>
        <v>0.28059360808531641</v>
      </c>
      <c r="AA54" s="1">
        <v>42576</v>
      </c>
      <c r="AB54">
        <v>6.85</v>
      </c>
      <c r="AC54">
        <v>38379.670299999998</v>
      </c>
      <c r="AE54" s="5">
        <f t="shared" si="5"/>
        <v>0.15838506798912011</v>
      </c>
      <c r="AF54">
        <f t="shared" si="6"/>
        <v>242318.74119999999</v>
      </c>
      <c r="AH54" s="6">
        <f t="shared" si="7"/>
        <v>14.922074258101173</v>
      </c>
    </row>
    <row r="55" spans="1:34">
      <c r="A55" s="6">
        <v>-31</v>
      </c>
      <c r="B55" s="1">
        <v>35774</v>
      </c>
      <c r="C55">
        <v>6</v>
      </c>
      <c r="D55">
        <v>10386</v>
      </c>
      <c r="F55" s="5">
        <f t="shared" si="0"/>
        <v>4.2072574055184997E-2</v>
      </c>
      <c r="G55" s="1">
        <v>36455</v>
      </c>
      <c r="H55">
        <v>1.31</v>
      </c>
      <c r="I55">
        <v>3355.7444</v>
      </c>
      <c r="K55" s="5">
        <f t="shared" si="1"/>
        <v>1.3593761292053952E-2</v>
      </c>
      <c r="L55" s="1">
        <v>42753</v>
      </c>
      <c r="M55">
        <v>3.49</v>
      </c>
      <c r="N55">
        <v>29369.911</v>
      </c>
      <c r="P55" s="5">
        <f t="shared" si="2"/>
        <v>0.11897436506274719</v>
      </c>
      <c r="Q55" s="1">
        <v>43117</v>
      </c>
      <c r="R55">
        <v>31.75</v>
      </c>
      <c r="S55">
        <v>96476.417600000001</v>
      </c>
      <c r="U55" s="5">
        <f t="shared" si="3"/>
        <v>0.39081563874975478</v>
      </c>
      <c r="V55" s="1">
        <v>41661</v>
      </c>
      <c r="W55">
        <v>4.16</v>
      </c>
      <c r="X55">
        <v>68835.380999999994</v>
      </c>
      <c r="Z55" s="5">
        <f t="shared" si="4"/>
        <v>0.27884475878484244</v>
      </c>
      <c r="AA55" s="1">
        <v>42573</v>
      </c>
      <c r="AB55">
        <v>6.86</v>
      </c>
      <c r="AC55">
        <v>38435.699099999998</v>
      </c>
      <c r="AE55" s="5">
        <f t="shared" si="5"/>
        <v>0.15569890205541664</v>
      </c>
      <c r="AF55">
        <f t="shared" si="6"/>
        <v>246859.1531</v>
      </c>
      <c r="AH55" s="6">
        <f t="shared" si="7"/>
        <v>15.321949000642505</v>
      </c>
    </row>
    <row r="56" spans="1:34">
      <c r="A56" s="6">
        <v>-32</v>
      </c>
      <c r="B56" s="1">
        <v>35773</v>
      </c>
      <c r="C56">
        <v>6.15</v>
      </c>
      <c r="D56">
        <v>10645.65</v>
      </c>
      <c r="F56" s="5">
        <f t="shared" si="0"/>
        <v>4.2685864807499349E-2</v>
      </c>
      <c r="G56" s="1">
        <v>36454</v>
      </c>
      <c r="H56">
        <v>1.3</v>
      </c>
      <c r="I56">
        <v>3330.1280999999999</v>
      </c>
      <c r="K56" s="5">
        <f t="shared" si="1"/>
        <v>1.3352815268983544E-2</v>
      </c>
      <c r="L56" s="1">
        <v>42752</v>
      </c>
      <c r="M56">
        <v>3.49</v>
      </c>
      <c r="N56">
        <v>29369.911</v>
      </c>
      <c r="P56" s="5">
        <f t="shared" si="2"/>
        <v>0.11776453766132533</v>
      </c>
      <c r="Q56" s="1">
        <v>43116</v>
      </c>
      <c r="R56">
        <v>32.549999999999997</v>
      </c>
      <c r="S56">
        <v>98907.319499999998</v>
      </c>
      <c r="U56" s="5">
        <f t="shared" si="3"/>
        <v>0.39658869760410537</v>
      </c>
      <c r="V56" s="1">
        <v>41660</v>
      </c>
      <c r="W56">
        <v>4.13</v>
      </c>
      <c r="X56">
        <v>67641.9516</v>
      </c>
      <c r="Z56" s="5">
        <f t="shared" si="4"/>
        <v>0.27122394605430522</v>
      </c>
      <c r="AA56" s="1">
        <v>42572</v>
      </c>
      <c r="AB56">
        <v>7.05</v>
      </c>
      <c r="AC56">
        <v>39500.244700000003</v>
      </c>
      <c r="AE56" s="5">
        <f t="shared" si="5"/>
        <v>0.15838413860378114</v>
      </c>
      <c r="AF56">
        <f t="shared" si="6"/>
        <v>249395.20490000001</v>
      </c>
      <c r="AH56" s="6">
        <f t="shared" si="7"/>
        <v>15.83660014622839</v>
      </c>
    </row>
    <row r="57" spans="1:34">
      <c r="A57" s="6">
        <v>-33</v>
      </c>
      <c r="B57" s="1">
        <v>35772</v>
      </c>
      <c r="C57">
        <v>6.2</v>
      </c>
      <c r="D57">
        <v>10732.2</v>
      </c>
      <c r="F57" s="5">
        <f t="shared" si="0"/>
        <v>4.3378090585987773E-2</v>
      </c>
      <c r="G57" s="1">
        <v>36453</v>
      </c>
      <c r="H57">
        <v>1.1599999999999999</v>
      </c>
      <c r="I57">
        <v>2971.4989</v>
      </c>
      <c r="K57" s="5">
        <f t="shared" si="1"/>
        <v>1.2010393811181587E-2</v>
      </c>
      <c r="L57" s="1">
        <v>42751</v>
      </c>
      <c r="M57">
        <v>3.51</v>
      </c>
      <c r="N57">
        <v>29538.2199</v>
      </c>
      <c r="P57" s="5">
        <f t="shared" si="2"/>
        <v>0.11938946148702285</v>
      </c>
      <c r="Q57" s="1">
        <v>43115</v>
      </c>
      <c r="R57">
        <v>32.15</v>
      </c>
      <c r="S57">
        <v>97691.868600000002</v>
      </c>
      <c r="U57" s="5">
        <f t="shared" si="3"/>
        <v>0.39485722644427185</v>
      </c>
      <c r="V57" s="1">
        <v>41659</v>
      </c>
      <c r="W57">
        <v>4.1399999999999997</v>
      </c>
      <c r="X57">
        <v>67312.753599999996</v>
      </c>
      <c r="Z57" s="5">
        <f t="shared" si="4"/>
        <v>0.27206898149988579</v>
      </c>
      <c r="AA57" s="1">
        <v>42571</v>
      </c>
      <c r="AB57">
        <v>6.99</v>
      </c>
      <c r="AC57">
        <v>39164.072399999997</v>
      </c>
      <c r="AE57" s="5">
        <f t="shared" si="5"/>
        <v>0.15829584617165013</v>
      </c>
      <c r="AF57">
        <f t="shared" si="6"/>
        <v>247410.6134</v>
      </c>
      <c r="AH57" s="6">
        <f t="shared" si="7"/>
        <v>15.629446606606244</v>
      </c>
    </row>
    <row r="58" spans="1:34">
      <c r="A58" s="6">
        <v>-34</v>
      </c>
      <c r="B58" s="1">
        <v>35769</v>
      </c>
      <c r="C58">
        <v>6.1</v>
      </c>
      <c r="D58">
        <v>10559.1</v>
      </c>
      <c r="F58" s="5">
        <f t="shared" si="0"/>
        <v>4.2613466519859589E-2</v>
      </c>
      <c r="G58" s="1">
        <v>36452</v>
      </c>
      <c r="H58">
        <v>1.19</v>
      </c>
      <c r="I58">
        <v>3048.348</v>
      </c>
      <c r="K58" s="5">
        <f t="shared" si="1"/>
        <v>1.2302248812766328E-2</v>
      </c>
      <c r="L58" s="1">
        <v>42748</v>
      </c>
      <c r="M58">
        <v>3.54</v>
      </c>
      <c r="N58">
        <v>29790.683300000001</v>
      </c>
      <c r="P58" s="5">
        <f t="shared" si="2"/>
        <v>0.12022656148803308</v>
      </c>
      <c r="Q58" s="1">
        <v>43112</v>
      </c>
      <c r="R58">
        <v>32.35</v>
      </c>
      <c r="S58">
        <v>98299.593999999997</v>
      </c>
      <c r="U58" s="5">
        <f t="shared" si="3"/>
        <v>0.39670866435915847</v>
      </c>
      <c r="V58" s="1">
        <v>41656</v>
      </c>
      <c r="W58">
        <v>4.1900000000000004</v>
      </c>
      <c r="X58">
        <v>67542.385800000004</v>
      </c>
      <c r="Z58" s="5">
        <f t="shared" si="4"/>
        <v>0.27258148857002396</v>
      </c>
      <c r="AA58" s="1">
        <v>42570</v>
      </c>
      <c r="AB58">
        <v>6.88</v>
      </c>
      <c r="AC58">
        <v>38547.756500000003</v>
      </c>
      <c r="AE58" s="5">
        <f t="shared" si="5"/>
        <v>0.15556757025015863</v>
      </c>
      <c r="AF58">
        <f t="shared" si="6"/>
        <v>247787.8676</v>
      </c>
      <c r="AH58" s="6">
        <f t="shared" si="7"/>
        <v>15.746130461974241</v>
      </c>
    </row>
    <row r="59" spans="1:34">
      <c r="A59" s="6">
        <v>-35</v>
      </c>
      <c r="B59" s="1">
        <v>35768</v>
      </c>
      <c r="C59">
        <v>5.95</v>
      </c>
      <c r="D59">
        <v>10299.450000000001</v>
      </c>
      <c r="F59" s="5">
        <f t="shared" si="0"/>
        <v>4.1033377140475856E-2</v>
      </c>
      <c r="G59" s="1">
        <v>36448</v>
      </c>
      <c r="H59">
        <v>1.21</v>
      </c>
      <c r="I59">
        <v>3099.5807</v>
      </c>
      <c r="K59" s="5">
        <f t="shared" si="1"/>
        <v>1.2348840359479403E-2</v>
      </c>
      <c r="L59" s="1">
        <v>42747</v>
      </c>
      <c r="M59">
        <v>3.53</v>
      </c>
      <c r="N59">
        <v>29706.5288</v>
      </c>
      <c r="P59" s="5">
        <f t="shared" si="2"/>
        <v>0.11835187313738185</v>
      </c>
      <c r="Q59" s="1">
        <v>43111</v>
      </c>
      <c r="R59">
        <v>32.700000000000003</v>
      </c>
      <c r="S59">
        <v>99363.113599999997</v>
      </c>
      <c r="U59" s="5">
        <f t="shared" si="3"/>
        <v>0.39586619811744755</v>
      </c>
      <c r="V59" s="1">
        <v>41655</v>
      </c>
      <c r="W59">
        <v>4.1900000000000004</v>
      </c>
      <c r="X59">
        <v>69593.132299999997</v>
      </c>
      <c r="Z59" s="5">
        <f t="shared" si="4"/>
        <v>0.27726152795080627</v>
      </c>
      <c r="AA59" s="1">
        <v>42569</v>
      </c>
      <c r="AB59">
        <v>6.95</v>
      </c>
      <c r="AC59">
        <v>38939.957499999997</v>
      </c>
      <c r="AE59" s="5">
        <f t="shared" si="5"/>
        <v>0.15513818329440904</v>
      </c>
      <c r="AF59">
        <f t="shared" si="6"/>
        <v>251001.7629</v>
      </c>
      <c r="AH59" s="6">
        <f t="shared" si="7"/>
        <v>15.861633657446317</v>
      </c>
    </row>
    <row r="60" spans="1:34">
      <c r="A60" s="6">
        <v>-36</v>
      </c>
      <c r="B60" s="1">
        <v>35767</v>
      </c>
      <c r="C60">
        <v>6.05</v>
      </c>
      <c r="D60">
        <v>10472.549999999999</v>
      </c>
      <c r="F60" s="5">
        <f t="shared" si="0"/>
        <v>4.0969110642579035E-2</v>
      </c>
      <c r="G60" s="1">
        <v>36447</v>
      </c>
      <c r="H60">
        <v>1.27</v>
      </c>
      <c r="I60">
        <v>3253.2788999999998</v>
      </c>
      <c r="K60" s="5">
        <f t="shared" si="1"/>
        <v>1.27269808408905E-2</v>
      </c>
      <c r="L60" s="1">
        <v>42746</v>
      </c>
      <c r="M60">
        <v>3.57</v>
      </c>
      <c r="N60">
        <v>30043.146700000001</v>
      </c>
      <c r="P60" s="5">
        <f t="shared" si="2"/>
        <v>0.11753021004469144</v>
      </c>
      <c r="Q60" s="1">
        <v>43110</v>
      </c>
      <c r="R60">
        <v>33.35</v>
      </c>
      <c r="S60">
        <v>101338.22139999999</v>
      </c>
      <c r="U60" s="5">
        <f t="shared" si="3"/>
        <v>0.39643991242426824</v>
      </c>
      <c r="V60" s="1">
        <v>41654</v>
      </c>
      <c r="W60">
        <v>4.32</v>
      </c>
      <c r="X60">
        <v>70228.789399999994</v>
      </c>
      <c r="Z60" s="5">
        <f t="shared" si="4"/>
        <v>0.2747383438821473</v>
      </c>
      <c r="AA60" s="1">
        <v>42566</v>
      </c>
      <c r="AB60">
        <v>7.19</v>
      </c>
      <c r="AC60">
        <v>40284.646699999998</v>
      </c>
      <c r="AE60" s="5">
        <f t="shared" si="5"/>
        <v>0.15759544216542354</v>
      </c>
      <c r="AF60">
        <f t="shared" si="6"/>
        <v>255620.63309999998</v>
      </c>
      <c r="AH60" s="6">
        <f t="shared" si="7"/>
        <v>16.224861189004699</v>
      </c>
    </row>
    <row r="61" spans="1:34">
      <c r="A61" s="6">
        <v>-37</v>
      </c>
      <c r="B61" s="1">
        <v>35766</v>
      </c>
      <c r="C61">
        <v>6.05</v>
      </c>
      <c r="D61">
        <v>10472.549999999999</v>
      </c>
      <c r="F61" s="5">
        <f t="shared" si="0"/>
        <v>4.1381994969900179E-2</v>
      </c>
      <c r="G61" s="1">
        <v>36446</v>
      </c>
      <c r="H61">
        <v>1.27</v>
      </c>
      <c r="I61">
        <v>3253.2788999999998</v>
      </c>
      <c r="K61" s="5">
        <f t="shared" si="1"/>
        <v>1.2855242617651134E-2</v>
      </c>
      <c r="L61" s="1">
        <v>42745</v>
      </c>
      <c r="M61">
        <v>3.55</v>
      </c>
      <c r="N61">
        <v>29874.837800000001</v>
      </c>
      <c r="P61" s="5">
        <f t="shared" si="2"/>
        <v>0.11804960468712815</v>
      </c>
      <c r="Q61" s="1">
        <v>43109</v>
      </c>
      <c r="R61">
        <v>32.6</v>
      </c>
      <c r="S61">
        <v>99059.250899999999</v>
      </c>
      <c r="U61" s="5">
        <f>S61/AF61</f>
        <v>0.39142992131485455</v>
      </c>
      <c r="V61" s="1">
        <v>41653</v>
      </c>
      <c r="W61">
        <v>4.2300000000000004</v>
      </c>
      <c r="X61">
        <v>70237.699399999998</v>
      </c>
      <c r="Z61" s="5">
        <f t="shared" si="4"/>
        <v>0.2775423486417502</v>
      </c>
      <c r="AA61" s="1">
        <v>42565</v>
      </c>
      <c r="AB61">
        <v>7.17</v>
      </c>
      <c r="AC61">
        <v>40172.589200000002</v>
      </c>
      <c r="AE61" s="5">
        <f t="shared" si="5"/>
        <v>0.15874088776871598</v>
      </c>
      <c r="AF61">
        <f t="shared" si="6"/>
        <v>253070.20619999996</v>
      </c>
      <c r="AH61" s="6">
        <f t="shared" si="7"/>
        <v>15.758555059252172</v>
      </c>
    </row>
    <row r="63" spans="1:34">
      <c r="AG63">
        <f>AVERAGE(AH43:AH61)</f>
        <v>15.451545467130263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u3594798@connect.hku.hk</dc:creator>
  <cp:lastModifiedBy>u3594798@connect.hku.hk</cp:lastModifiedBy>
  <dcterms:created xsi:type="dcterms:W3CDTF">2015-06-05T18:17:20Z</dcterms:created>
  <dcterms:modified xsi:type="dcterms:W3CDTF">2024-11-28T02:18:12Z</dcterms:modified>
</cp:coreProperties>
</file>