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oliver\Documents\RUB\01_Projekte\StEAM\Programme\steam\Data\Powerplants\"/>
    </mc:Choice>
  </mc:AlternateContent>
  <xr:revisionPtr revIDLastSave="0" documentId="13_ncr:1_{BB198FA7-2894-446F-A115-7775195B6C5B}" xr6:coauthVersionLast="47" xr6:coauthVersionMax="47" xr10:uidLastSave="{00000000-0000-0000-0000-000000000000}"/>
  <bookViews>
    <workbookView xWindow="57480" yWindow="-4725" windowWidth="29040" windowHeight="15720" xr2:uid="{00000000-000D-0000-FFFF-FFFF00000000}"/>
  </bookViews>
  <sheets>
    <sheet name="powerplants" sheetId="1" r:id="rId1"/>
    <sheet name="Tabelle2" sheetId="2" r:id="rId2"/>
  </sheets>
  <definedNames>
    <definedName name="_xlnm._FilterDatabase" localSheetId="0" hidden="1">powerplants!$A$1:$V$1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51" i="1" l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150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576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289" i="1"/>
  <c r="M2218" i="1"/>
  <c r="M1931" i="1"/>
  <c r="M1357" i="1"/>
  <c r="M783" i="1"/>
  <c r="M209" i="1"/>
  <c r="M496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150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863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576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289" i="1"/>
  <c r="J4" i="2"/>
  <c r="J6" i="2"/>
  <c r="J7" i="2"/>
  <c r="J8" i="2"/>
  <c r="J9" i="2"/>
  <c r="J10" i="2"/>
  <c r="J11" i="2"/>
  <c r="J13" i="2"/>
  <c r="L8" i="2"/>
  <c r="L7" i="2"/>
  <c r="L6" i="2"/>
  <c r="K8" i="2"/>
  <c r="K11" i="2"/>
  <c r="K10" i="2"/>
  <c r="X4" i="2"/>
  <c r="X5" i="2"/>
  <c r="X6" i="2"/>
  <c r="X7" i="2"/>
  <c r="K6" i="2" s="1"/>
  <c r="X8" i="2"/>
  <c r="X9" i="2"/>
  <c r="K4" i="2" s="1"/>
  <c r="X10" i="2"/>
  <c r="X11" i="2"/>
  <c r="X12" i="2"/>
  <c r="K7" i="2" s="1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K9" i="2" s="1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3" i="2"/>
  <c r="K13" i="2" s="1"/>
  <c r="E13" i="2" l="1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70" i="2"/>
  <c r="F170" i="2"/>
  <c r="E171" i="2"/>
  <c r="F171" i="2"/>
  <c r="E172" i="2"/>
  <c r="F172" i="2"/>
  <c r="E173" i="2"/>
  <c r="F173" i="2"/>
  <c r="E174" i="2"/>
  <c r="F174" i="2"/>
  <c r="E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E209" i="2"/>
  <c r="F209" i="2"/>
  <c r="E210" i="2"/>
  <c r="F210" i="2"/>
  <c r="E211" i="2"/>
  <c r="F211" i="2"/>
  <c r="E212" i="2"/>
  <c r="F212" i="2"/>
  <c r="E213" i="2"/>
  <c r="F213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F12" i="2"/>
  <c r="E12" i="2"/>
  <c r="D214" i="2"/>
  <c r="E214" i="2" s="1"/>
  <c r="D208" i="2"/>
  <c r="F208" i="2" s="1"/>
  <c r="D185" i="2"/>
  <c r="E185" i="2" s="1"/>
  <c r="D175" i="2"/>
  <c r="F175" i="2" s="1"/>
  <c r="D169" i="2"/>
  <c r="E169" i="2" s="1"/>
  <c r="F1132" i="1"/>
  <c r="D1132" i="1"/>
  <c r="F1119" i="1"/>
  <c r="D1119" i="1"/>
  <c r="F1094" i="1"/>
  <c r="D1094" i="1"/>
  <c r="F1072" i="1"/>
  <c r="D1072" i="1"/>
  <c r="F1065" i="1"/>
  <c r="D1065" i="1"/>
  <c r="F1053" i="1"/>
  <c r="D1053" i="1"/>
  <c r="F1036" i="1"/>
  <c r="D1036" i="1"/>
  <c r="F1022" i="1"/>
  <c r="D1022" i="1"/>
  <c r="F990" i="1"/>
  <c r="D990" i="1"/>
  <c r="F966" i="1"/>
  <c r="D966" i="1"/>
  <c r="F956" i="1"/>
  <c r="D956" i="1"/>
  <c r="F920" i="1"/>
  <c r="D920" i="1"/>
  <c r="F2567" i="1"/>
  <c r="D2567" i="1"/>
  <c r="F2554" i="1"/>
  <c r="D2554" i="1"/>
  <c r="F2529" i="1"/>
  <c r="D2529" i="1"/>
  <c r="F2507" i="1"/>
  <c r="D2507" i="1"/>
  <c r="F2500" i="1"/>
  <c r="D2500" i="1"/>
  <c r="F2488" i="1"/>
  <c r="D2488" i="1"/>
  <c r="F2471" i="1"/>
  <c r="D2471" i="1"/>
  <c r="F2457" i="1"/>
  <c r="D2457" i="1"/>
  <c r="F2425" i="1"/>
  <c r="D2425" i="1"/>
  <c r="F2401" i="1"/>
  <c r="D2401" i="1"/>
  <c r="F2391" i="1"/>
  <c r="D2391" i="1"/>
  <c r="F2355" i="1"/>
  <c r="D2355" i="1"/>
  <c r="F2280" i="1"/>
  <c r="D2280" i="1"/>
  <c r="F2267" i="1"/>
  <c r="D2267" i="1"/>
  <c r="F2242" i="1"/>
  <c r="D2242" i="1"/>
  <c r="F2220" i="1"/>
  <c r="D2220" i="1"/>
  <c r="F2213" i="1"/>
  <c r="D2213" i="1"/>
  <c r="F2201" i="1"/>
  <c r="D2201" i="1"/>
  <c r="F2184" i="1"/>
  <c r="D2184" i="1"/>
  <c r="F2170" i="1"/>
  <c r="D2170" i="1"/>
  <c r="F2138" i="1"/>
  <c r="D2138" i="1"/>
  <c r="F2114" i="1"/>
  <c r="D2114" i="1"/>
  <c r="F2104" i="1"/>
  <c r="D2104" i="1"/>
  <c r="F2068" i="1"/>
  <c r="D2068" i="1"/>
  <c r="F1993" i="1"/>
  <c r="D1993" i="1"/>
  <c r="F1980" i="1"/>
  <c r="D1980" i="1"/>
  <c r="F1955" i="1"/>
  <c r="D1955" i="1"/>
  <c r="F1933" i="1"/>
  <c r="D1933" i="1"/>
  <c r="F1926" i="1"/>
  <c r="D1926" i="1"/>
  <c r="F1914" i="1"/>
  <c r="D1914" i="1"/>
  <c r="F1897" i="1"/>
  <c r="D1897" i="1"/>
  <c r="F1883" i="1"/>
  <c r="D1883" i="1"/>
  <c r="F1851" i="1"/>
  <c r="D1851" i="1"/>
  <c r="F1827" i="1"/>
  <c r="D1827" i="1"/>
  <c r="F1817" i="1"/>
  <c r="D1817" i="1"/>
  <c r="F1781" i="1"/>
  <c r="D1781" i="1"/>
  <c r="F1706" i="1"/>
  <c r="D1706" i="1"/>
  <c r="F1693" i="1"/>
  <c r="D1693" i="1"/>
  <c r="F1668" i="1"/>
  <c r="D1668" i="1"/>
  <c r="F1646" i="1"/>
  <c r="D1646" i="1"/>
  <c r="F1639" i="1"/>
  <c r="D1639" i="1"/>
  <c r="F1627" i="1"/>
  <c r="D1627" i="1"/>
  <c r="F1610" i="1"/>
  <c r="D1610" i="1"/>
  <c r="F1596" i="1"/>
  <c r="D1596" i="1"/>
  <c r="F1564" i="1"/>
  <c r="D1564" i="1"/>
  <c r="F1540" i="1"/>
  <c r="D1540" i="1"/>
  <c r="F1530" i="1"/>
  <c r="D1530" i="1"/>
  <c r="F1494" i="1"/>
  <c r="D1494" i="1"/>
  <c r="F1419" i="1"/>
  <c r="D1419" i="1"/>
  <c r="F1406" i="1"/>
  <c r="D1406" i="1"/>
  <c r="F1381" i="1"/>
  <c r="D1381" i="1"/>
  <c r="F1359" i="1"/>
  <c r="D1359" i="1"/>
  <c r="F1352" i="1"/>
  <c r="D1352" i="1"/>
  <c r="F1340" i="1"/>
  <c r="D1340" i="1"/>
  <c r="F1323" i="1"/>
  <c r="D1323" i="1"/>
  <c r="F1309" i="1"/>
  <c r="D1309" i="1"/>
  <c r="F1277" i="1"/>
  <c r="D1277" i="1"/>
  <c r="F1253" i="1"/>
  <c r="D1253" i="1"/>
  <c r="F1243" i="1"/>
  <c r="D1243" i="1"/>
  <c r="F1207" i="1"/>
  <c r="D1207" i="1"/>
  <c r="F845" i="1"/>
  <c r="D845" i="1"/>
  <c r="F832" i="1"/>
  <c r="D832" i="1"/>
  <c r="F807" i="1"/>
  <c r="D807" i="1"/>
  <c r="F785" i="1"/>
  <c r="D785" i="1"/>
  <c r="F778" i="1"/>
  <c r="D778" i="1"/>
  <c r="F766" i="1"/>
  <c r="D766" i="1"/>
  <c r="F749" i="1"/>
  <c r="D749" i="1"/>
  <c r="F735" i="1"/>
  <c r="D735" i="1"/>
  <c r="F703" i="1"/>
  <c r="D703" i="1"/>
  <c r="F679" i="1"/>
  <c r="D679" i="1"/>
  <c r="F669" i="1"/>
  <c r="D669" i="1"/>
  <c r="F633" i="1"/>
  <c r="D633" i="1"/>
  <c r="F558" i="1"/>
  <c r="D558" i="1"/>
  <c r="F545" i="1"/>
  <c r="D545" i="1"/>
  <c r="F520" i="1"/>
  <c r="D520" i="1"/>
  <c r="F498" i="1"/>
  <c r="D498" i="1"/>
  <c r="F491" i="1"/>
  <c r="D491" i="1"/>
  <c r="F479" i="1"/>
  <c r="D479" i="1"/>
  <c r="F462" i="1"/>
  <c r="D462" i="1"/>
  <c r="F448" i="1"/>
  <c r="D448" i="1"/>
  <c r="F416" i="1"/>
  <c r="D416" i="1"/>
  <c r="F392" i="1"/>
  <c r="D392" i="1"/>
  <c r="F382" i="1"/>
  <c r="D382" i="1"/>
  <c r="F346" i="1"/>
  <c r="D346" i="1"/>
  <c r="F271" i="1"/>
  <c r="D271" i="1"/>
  <c r="F258" i="1"/>
  <c r="D258" i="1"/>
  <c r="F233" i="1"/>
  <c r="D233" i="1"/>
  <c r="F211" i="1"/>
  <c r="D211" i="1"/>
  <c r="F204" i="1"/>
  <c r="D204" i="1"/>
  <c r="F192" i="1"/>
  <c r="D192" i="1"/>
  <c r="F175" i="1"/>
  <c r="D175" i="1"/>
  <c r="F161" i="1"/>
  <c r="D161" i="1"/>
  <c r="F129" i="1"/>
  <c r="D129" i="1"/>
  <c r="F105" i="1"/>
  <c r="D105" i="1"/>
  <c r="F95" i="1"/>
  <c r="D95" i="1"/>
  <c r="F59" i="1"/>
  <c r="D59" i="1"/>
  <c r="F214" i="2" l="1"/>
  <c r="F185" i="2"/>
  <c r="F16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  <author>tc={79CA8579-C335-4C93-84CD-D3D7CCEC66DE}</author>
    <author>tc={7C79859D-4CCD-4842-9201-E29073FD8CD2}</author>
    <author>tc={5BF0897B-5BDC-4A73-9786-FFFDED3A63C3}</author>
    <author>tc={ECF48F9F-84BE-4CFE-98C4-4F2E67105A68}</author>
    <author>tc={83F2535D-2600-444A-B91A-060253FB320B}</author>
    <author>tc={2908306A-B35E-4876-A225-DA8F4F234014}</author>
    <author>tc={1BCDA2FD-58E8-4C2B-9842-0D22D39EBB0C}</author>
    <author>tc={520EE892-C91D-4E02-A1C3-57228595D9AB}</author>
    <author>tc={9B46CF2D-5D79-4BB3-835A-E029A2AFEFC5}</author>
  </authors>
  <commentList>
    <comment ref="L1" authorId="0" shapeId="0" xr:uid="{C59A7E89-32ED-474B-AA9F-65DC79BA5726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Taken from PLEXOS Globioom</t>
        </r>
      </text>
    </comment>
    <comment ref="M1" authorId="0" shapeId="0" xr:uid="{9DFACD08-5EA7-4058-8752-93E6D8E9C9E2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Falls es zu dem Zeitpunkt schon installierte Kraftwerksleistung gibt (in 2035 mittleres Szenario)</t>
        </r>
      </text>
    </comment>
    <comment ref="O1" authorId="0" shapeId="0" xr:uid="{8A86B4C4-B1A6-47CE-8FB9-87884B4F7DD6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€/MW/a
(in 2035 mittleres Szenario)
Quelle:
https://ens.dk/en/our-services/technology-catalogues</t>
        </r>
      </text>
    </comment>
    <comment ref="P1" authorId="0" shapeId="0" xr:uid="{C35E4000-4FC4-4735-B4CF-70A2D663232F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</t>
        </r>
      </text>
    </comment>
    <comment ref="Q1" authorId="0" shapeId="0" xr:uid="{FE5B5D2B-1DF2-4AE1-A6C9-31E0B6FCB312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
(in 2035 mittleres Szenario)</t>
        </r>
      </text>
    </comment>
    <comment ref="R1" authorId="0" shapeId="0" xr:uid="{287EB9F5-1EC5-4C45-9E8E-CE633441152D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nur eine Gedankenstütze für mich - brauchst du nicht eintragen</t>
        </r>
      </text>
    </comment>
    <comment ref="S1" authorId="0" shapeId="0" xr:uid="{1009A3BB-91C3-4889-988D-F84906C87155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€/MWh
(in 2035 mittleres Szenario)
Quelle: https://ens.dk/en/our-services/technology-catalogues</t>
        </r>
      </text>
    </comment>
    <comment ref="U1" authorId="0" shapeId="0" xr:uid="{D4232A52-A165-4C27-B9CF-0F405C3A2DB4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## ramping constraints for (most important) thermal powerplants
# cf. https://www.agora-energiewende.de/fileadmin/Projekte/2017/Flexibility_in_thermal_plants/115_flexibility-report-WEB.pdf p.48
# in relation to -&gt; most commonly used: mean hot start up time + average ramp rate * 60 min
# for nuclear "mostly inflexible", Jenkins 2018 (https://www.sciencedirect.com/science/article/pii/S0306261918303180#b0010) estimate of 17% - 30% per hour equaling 5.8h - 3.33h for 0-100%, to include start up times (which we do not want to model due to online variables!) inline with other thermal * 2.5</t>
        </r>
      </text>
    </comment>
    <comment ref="T2" authorId="1" shapeId="0" xr:uid="{79CA8579-C335-4C93-84CD-D3D7CCEC66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T289" authorId="2" shapeId="0" xr:uid="{7C79859D-4CCD-4842-9201-E29073FD8C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M441" authorId="0" shapeId="0" xr:uid="{6AF5225D-2C7B-4E67-A456-372F78E13A27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Lignite + HardCoal</t>
        </r>
      </text>
    </comment>
    <comment ref="T576" authorId="3" shapeId="0" xr:uid="{5BF0897B-5BDC-4A73-9786-FFFDED3A63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T863" authorId="4" shapeId="0" xr:uid="{ECF48F9F-84BE-4CFE-98C4-4F2E67105A6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T1150" authorId="5" shapeId="0" xr:uid="{83F2535D-2600-444A-B91A-060253FB320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O1437" authorId="0" shapeId="0" xr:uid="{9BBDB9D2-7AD7-436D-ADA2-EC62A214622B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Annahme</t>
        </r>
      </text>
    </comment>
    <comment ref="S1437" authorId="0" shapeId="0" xr:uid="{8F69761D-B073-4684-9050-5536FF489F1F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Annahme</t>
        </r>
      </text>
    </comment>
    <comment ref="T1437" authorId="6" shapeId="0" xr:uid="{2908306A-B35E-4876-A225-DA8F4F2340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T1724" authorId="7" shapeId="0" xr:uid="{1BCDA2FD-58E8-4C2B-9842-0D22D39EBB0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T2011" authorId="8" shapeId="0" xr:uid="{520EE892-C91D-4E02-A1C3-57228595D9A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T2298" authorId="9" shapeId="0" xr:uid="{9B46CF2D-5D79-4BB3-835A-E029A2AFEF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</authors>
  <commentList>
    <comment ref="O1" authorId="0" shapeId="0" xr:uid="{56A1EDDF-3FA8-4F33-9F77-9C55A7B653B3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https://ens.dk/en/our-services/technology-catalogues</t>
        </r>
      </text>
    </comment>
    <comment ref="J2" authorId="0" shapeId="0" xr:uid="{13D0503E-A59C-4C14-B6F4-D96EE2335CAC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https://ens.dk/en/our-services/technology-catalogues</t>
        </r>
      </text>
    </comment>
    <comment ref="K2" authorId="0" shapeId="0" xr:uid="{0AA67D23-8E2A-4A9B-BEAE-CE5E8B75FD4D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https://ens.dk/en/our-services/technology-catalogues</t>
        </r>
      </text>
    </comment>
    <comment ref="L5" authorId="0" shapeId="0" xr:uid="{573CB111-DC95-4235-89BF-BE88F9CEFDA2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Annahme</t>
        </r>
      </text>
    </comment>
    <comment ref="M5" authorId="0" shapeId="0" xr:uid="{8D3442CB-287E-4904-ADC1-ECB5204BD83E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Annahme</t>
        </r>
      </text>
    </comment>
  </commentList>
</comments>
</file>

<file path=xl/sharedStrings.xml><?xml version="1.0" encoding="utf-8"?>
<sst xmlns="http://schemas.openxmlformats.org/spreadsheetml/2006/main" count="24401" uniqueCount="439">
  <si>
    <t>AF-AGO</t>
  </si>
  <si>
    <t>Node</t>
  </si>
  <si>
    <t>Longitude</t>
  </si>
  <si>
    <t>Latitude</t>
  </si>
  <si>
    <t>Base</t>
  </si>
  <si>
    <t>AF-BDI</t>
  </si>
  <si>
    <t>AF-BEN</t>
  </si>
  <si>
    <t>AF-BFA</t>
  </si>
  <si>
    <t>AF-BWA</t>
  </si>
  <si>
    <t>AF-CAF</t>
  </si>
  <si>
    <t>AF-CIV</t>
  </si>
  <si>
    <t>AF-CMR</t>
  </si>
  <si>
    <t>AF-COD</t>
  </si>
  <si>
    <t>AF-COG</t>
  </si>
  <si>
    <t>AF-CPV</t>
  </si>
  <si>
    <t>AF-DJI</t>
  </si>
  <si>
    <t>AF-DZA</t>
  </si>
  <si>
    <t>AF-EGY</t>
  </si>
  <si>
    <t>AF-ERI</t>
  </si>
  <si>
    <t>AF-ESH</t>
  </si>
  <si>
    <t>AF-ETH</t>
  </si>
  <si>
    <t>AF-GAB</t>
  </si>
  <si>
    <t>AF-GHA</t>
  </si>
  <si>
    <t>AF-GIN</t>
  </si>
  <si>
    <t>AF-GMB</t>
  </si>
  <si>
    <t>AF-GNB</t>
  </si>
  <si>
    <t>AF-GNQ</t>
  </si>
  <si>
    <t>AF-KEN</t>
  </si>
  <si>
    <t>AF-LBR</t>
  </si>
  <si>
    <t>AF-LBY</t>
  </si>
  <si>
    <t>AF-LSO</t>
  </si>
  <si>
    <t>AF-MAR</t>
  </si>
  <si>
    <t>AF-MDG</t>
  </si>
  <si>
    <t>AF-MLI</t>
  </si>
  <si>
    <t>AF-MOZ</t>
  </si>
  <si>
    <t>AF-MRT</t>
  </si>
  <si>
    <t>AF-MUS</t>
  </si>
  <si>
    <t>AF-MWI</t>
  </si>
  <si>
    <t>AF-NAM</t>
  </si>
  <si>
    <t>AF-NER</t>
  </si>
  <si>
    <t>AF-NGA</t>
  </si>
  <si>
    <t>AF-RWA</t>
  </si>
  <si>
    <t>AF-SDN</t>
  </si>
  <si>
    <t>AF-SEN</t>
  </si>
  <si>
    <t>AF-SLE</t>
  </si>
  <si>
    <t>AF-SOM</t>
  </si>
  <si>
    <t>AF-SWZ</t>
  </si>
  <si>
    <t>AF-TCD</t>
  </si>
  <si>
    <t>AF-TGO</t>
  </si>
  <si>
    <t>AF-TUN</t>
  </si>
  <si>
    <t>AF-TZA</t>
  </si>
  <si>
    <t>AF-UGA</t>
  </si>
  <si>
    <t>AF-ZAF</t>
  </si>
  <si>
    <t>AF-ZMB</t>
  </si>
  <si>
    <t>AF-ZWE</t>
  </si>
  <si>
    <t>AS-AFG</t>
  </si>
  <si>
    <t>AS-ARE</t>
  </si>
  <si>
    <t>AS-BGD</t>
  </si>
  <si>
    <t>AS-BHR</t>
  </si>
  <si>
    <t>AS-BRN</t>
  </si>
  <si>
    <t>AS-BTN</t>
  </si>
  <si>
    <t>AS-CHN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</si>
  <si>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</si>
  <si>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</si>
  <si>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</si>
  <si>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</si>
  <si>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</si>
  <si>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</si>
  <si>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</si>
  <si>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</si>
  <si>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</si>
  <si>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</si>
  <si>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</si>
  <si>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</si>
  <si>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</si>
  <si>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</si>
  <si>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</si>
  <si>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</si>
  <si>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</si>
  <si>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</si>
  <si>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</si>
  <si>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</si>
  <si>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</si>
  <si>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</si>
  <si>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</si>
  <si>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</si>
  <si>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</si>
  <si>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</si>
  <si>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</si>
  <si>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</si>
  <si>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</si>
  <si>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</si>
  <si>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</si>
  <si>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</si>
  <si>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</si>
  <si>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</si>
  <si>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AS-IDN</t>
  </si>
  <si>
    <t>AS-IND</t>
  </si>
  <si>
    <t>AS-IND-EA</t>
  </si>
  <si>
    <t>AS-IND-NE</t>
  </si>
  <si>
    <t>AS-IND-NO</t>
  </si>
  <si>
    <t>AS-IND-SO</t>
  </si>
  <si>
    <t>AS-IND-WE</t>
  </si>
  <si>
    <t>AS-IRN</t>
  </si>
  <si>
    <t>AS-IRQ</t>
  </si>
  <si>
    <t>AS-ISR</t>
  </si>
  <si>
    <t>AS-JOR</t>
  </si>
  <si>
    <t>AS-JPN</t>
  </si>
  <si>
    <t>AS-JPN-CE</t>
  </si>
  <si>
    <t>AS-JPN-HO</t>
  </si>
  <si>
    <t>AS-JPN-KY</t>
  </si>
  <si>
    <t>AS-JPN-OK</t>
  </si>
  <si>
    <t>AS-JPN-SH</t>
  </si>
  <si>
    <t>AS-JPN-TO</t>
  </si>
  <si>
    <t>AS-KAZ</t>
  </si>
  <si>
    <t>AS-KGZ</t>
  </si>
  <si>
    <t>AS-KHM</t>
  </si>
  <si>
    <t>AS-KOR</t>
  </si>
  <si>
    <t>AS-KWT</t>
  </si>
  <si>
    <t>AS-LAO</t>
  </si>
  <si>
    <t>AS-LBN</t>
  </si>
  <si>
    <t>AS-LKA</t>
  </si>
  <si>
    <t>AS-MMR</t>
  </si>
  <si>
    <t>AS-MNG</t>
  </si>
  <si>
    <t>AS-MYS</t>
  </si>
  <si>
    <t>AS-NPL</t>
  </si>
  <si>
    <t>AS-OMN</t>
  </si>
  <si>
    <t>AS-PAK</t>
  </si>
  <si>
    <t>AS-PHL</t>
  </si>
  <si>
    <t>AS-PRK</t>
  </si>
  <si>
    <t>AS-QAT</t>
  </si>
  <si>
    <t>AS-RUS</t>
  </si>
  <si>
    <t>AS-RUS-CE</t>
  </si>
  <si>
    <t>AS-RUS-FE</t>
  </si>
  <si>
    <t>AS-RUS-MV</t>
  </si>
  <si>
    <t>AS-RUS-NW</t>
  </si>
  <si>
    <t>AS-RUS-SI</t>
  </si>
  <si>
    <t>AS-RUS-SO</t>
  </si>
  <si>
    <t>AS-RUS-UR</t>
  </si>
  <si>
    <t>AS-SAU</t>
  </si>
  <si>
    <t>AS-SGP</t>
  </si>
  <si>
    <t>AS-SYR</t>
  </si>
  <si>
    <t>AS-THA</t>
  </si>
  <si>
    <t>AS-TJK</t>
  </si>
  <si>
    <t>AS-TKM</t>
  </si>
  <si>
    <t>AS-TLS</t>
  </si>
  <si>
    <t>AS-TUR</t>
  </si>
  <si>
    <t>AS-TWN</t>
  </si>
  <si>
    <t>AS-UZB</t>
  </si>
  <si>
    <t>AS-VNM</t>
  </si>
  <si>
    <t>AS-YEM</t>
  </si>
  <si>
    <t>EU-ALB</t>
  </si>
  <si>
    <t>EU-ARM</t>
  </si>
  <si>
    <t>EU-AUT</t>
  </si>
  <si>
    <t>EU-AZE</t>
  </si>
  <si>
    <t>EU-BEL</t>
  </si>
  <si>
    <t>EU-BGR</t>
  </si>
  <si>
    <t>EU-BIH</t>
  </si>
  <si>
    <t>EU-BLR</t>
  </si>
  <si>
    <t>EU-CHE</t>
  </si>
  <si>
    <t>EU-CYP</t>
  </si>
  <si>
    <t>EU-CZE</t>
  </si>
  <si>
    <t>EU-DEU</t>
  </si>
  <si>
    <t>EU-DNK</t>
  </si>
  <si>
    <t>EU-DNK1</t>
  </si>
  <si>
    <t>EU-DNK2</t>
  </si>
  <si>
    <t>EU-ESP</t>
  </si>
  <si>
    <t>EU-EST</t>
  </si>
  <si>
    <t>EU-FIN</t>
  </si>
  <si>
    <t>EU-FRA</t>
  </si>
  <si>
    <t>EU-GBR</t>
  </si>
  <si>
    <t>EU-GEO</t>
  </si>
  <si>
    <t>EU-GRC</t>
  </si>
  <si>
    <t>EU-HRV</t>
  </si>
  <si>
    <t>EU-HUN</t>
  </si>
  <si>
    <t>EU-IRL</t>
  </si>
  <si>
    <t>EU-ISL</t>
  </si>
  <si>
    <t>EU-ITA</t>
  </si>
  <si>
    <t>EU-ITA1</t>
  </si>
  <si>
    <t>EU-ITA2</t>
  </si>
  <si>
    <t>EU-ITA3</t>
  </si>
  <si>
    <t>EU-ITA4</t>
  </si>
  <si>
    <t>EU-ITA5</t>
  </si>
  <si>
    <t>EU-ITA6</t>
  </si>
  <si>
    <t>EU-KOS</t>
  </si>
  <si>
    <t>EU-LTU</t>
  </si>
  <si>
    <t>EU-LUX</t>
  </si>
  <si>
    <t>EU-LVA</t>
  </si>
  <si>
    <t>EU-MDA</t>
  </si>
  <si>
    <t>EU-MKD</t>
  </si>
  <si>
    <t>EU-MLT</t>
  </si>
  <si>
    <t>EU-MNE</t>
  </si>
  <si>
    <t>EU-NLD</t>
  </si>
  <si>
    <t>EU-NOR</t>
  </si>
  <si>
    <t>EU-NOR1</t>
  </si>
  <si>
    <t>EU-NOR2</t>
  </si>
  <si>
    <t>EU-NOR3</t>
  </si>
  <si>
    <t>EU-NOR4</t>
  </si>
  <si>
    <t>EU-NOR5</t>
  </si>
  <si>
    <t>EU-POL</t>
  </si>
  <si>
    <t>EU-PRT</t>
  </si>
  <si>
    <t>EU-ROU</t>
  </si>
  <si>
    <t>EU-SRB</t>
  </si>
  <si>
    <t>EU-SVK</t>
  </si>
  <si>
    <t>EU-SVN</t>
  </si>
  <si>
    <t>EU-SWE</t>
  </si>
  <si>
    <t>EU-SWE1</t>
  </si>
  <si>
    <t>EU-SWE2</t>
  </si>
  <si>
    <t>EU-SWE3</t>
  </si>
  <si>
    <t>EU-SWE4</t>
  </si>
  <si>
    <t>EU-UKR</t>
  </si>
  <si>
    <t>NA-BLZ</t>
  </si>
  <si>
    <t>NA-CAN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</si>
  <si>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</si>
  <si>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</si>
  <si>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</si>
  <si>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</si>
  <si>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</si>
  <si>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</si>
  <si>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</si>
  <si>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</si>
  <si>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</si>
  <si>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NA-CRI</t>
  </si>
  <si>
    <t>NA-CUB</t>
  </si>
  <si>
    <t>NA-DOM</t>
  </si>
  <si>
    <t>NA-GTM</t>
  </si>
  <si>
    <t>NA-HND</t>
  </si>
  <si>
    <t>NA-HTI</t>
  </si>
  <si>
    <t>NA-JAM</t>
  </si>
  <si>
    <t>NA-MEX</t>
  </si>
  <si>
    <t>NA-NIC</t>
  </si>
  <si>
    <t>NA-PAN</t>
  </si>
  <si>
    <t>NA-SLV</t>
  </si>
  <si>
    <t>NA-TTO</t>
  </si>
  <si>
    <t>NA-USA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</si>
  <si>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</si>
  <si>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</si>
  <si>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</si>
  <si>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</si>
  <si>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</si>
  <si>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</si>
  <si>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</si>
  <si>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</si>
  <si>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</si>
  <si>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</si>
  <si>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</si>
  <si>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</si>
  <si>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</si>
  <si>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</si>
  <si>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</si>
  <si>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</si>
  <si>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</si>
  <si>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</si>
  <si>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</si>
  <si>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</si>
  <si>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</si>
  <si>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</si>
  <si>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</si>
  <si>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</si>
  <si>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OC-AUS</t>
  </si>
  <si>
    <t>OC-AUS-NT</t>
  </si>
  <si>
    <t>OC-AUS-QL</t>
  </si>
  <si>
    <t>OC-AUS-SA</t>
  </si>
  <si>
    <t>OC-AUS-SW</t>
  </si>
  <si>
    <t>OC-AUS-TA</t>
  </si>
  <si>
    <t>OC-AUS-VI</t>
  </si>
  <si>
    <t>OC-AUS-WA</t>
  </si>
  <si>
    <t>OC-FJI</t>
  </si>
  <si>
    <t>OC-NZL</t>
  </si>
  <si>
    <t>OC-PNG</t>
  </si>
  <si>
    <t>SA-ARG</t>
  </si>
  <si>
    <t>SA-BOL</t>
  </si>
  <si>
    <t>SA-BRA</t>
  </si>
  <si>
    <t>SA-BRA-CN</t>
  </si>
  <si>
    <t>SA-BRA-CW</t>
  </si>
  <si>
    <t>SA-BRA-NE</t>
  </si>
  <si>
    <t>SA-BRA-NW</t>
  </si>
  <si>
    <t>SA-BRA-SE</t>
  </si>
  <si>
    <t>SA-BRA-SO</t>
  </si>
  <si>
    <t>SA-BRA-WE</t>
  </si>
  <si>
    <t>SA-CHL</t>
  </si>
  <si>
    <t>SA-COL</t>
  </si>
  <si>
    <t>SA-ECU</t>
  </si>
  <si>
    <t>SA-GUF</t>
  </si>
  <si>
    <t>SA-GUY</t>
  </si>
  <si>
    <t>SA-PER</t>
  </si>
  <si>
    <t>SA-PRY</t>
  </si>
  <si>
    <t>SA-SUR</t>
  </si>
  <si>
    <t>SA-URY</t>
  </si>
  <si>
    <t>SA-VEN</t>
  </si>
  <si>
    <t>class</t>
  </si>
  <si>
    <t>attribute</t>
  </si>
  <si>
    <t>value1</t>
  </si>
  <si>
    <t>value2</t>
  </si>
  <si>
    <t>technology</t>
  </si>
  <si>
    <t>commodities_in</t>
  </si>
  <si>
    <t>commodities_out</t>
  </si>
  <si>
    <t>physic_units</t>
  </si>
  <si>
    <t>efficiencies</t>
  </si>
  <si>
    <t>unit_investment_cost</t>
  </si>
  <si>
    <t>fuel_cost</t>
  </si>
  <si>
    <t>reg_fac</t>
  </si>
  <si>
    <t>MWh, MWh</t>
  </si>
  <si>
    <t>RFNBO Paper Data</t>
  </si>
  <si>
    <t>el</t>
  </si>
  <si>
    <t>Biomass</t>
  </si>
  <si>
    <t>Coal</t>
  </si>
  <si>
    <t>Gas</t>
  </si>
  <si>
    <t>Nuclear</t>
  </si>
  <si>
    <t>Oil</t>
  </si>
  <si>
    <t>Solar</t>
  </si>
  <si>
    <t>Wind_onshore</t>
  </si>
  <si>
    <t>Wind_offshore</t>
  </si>
  <si>
    <t>EU-NI</t>
  </si>
  <si>
    <t>Quelle</t>
  </si>
  <si>
    <t>Electricity Maps</t>
  </si>
  <si>
    <t>Entso-E</t>
  </si>
  <si>
    <t>Gas|CCGT|w/o CCS|</t>
  </si>
  <si>
    <t>All gas</t>
  </si>
  <si>
    <t>CCGT</t>
  </si>
  <si>
    <t>Total Capacity</t>
  </si>
  <si>
    <t>OCGT</t>
  </si>
  <si>
    <t>Lignite</t>
  </si>
  <si>
    <t>Gas OCGT</t>
  </si>
  <si>
    <t>Gas CCGT</t>
  </si>
  <si>
    <t>Solar PV</t>
  </si>
  <si>
    <t>Wind OnShore</t>
  </si>
  <si>
    <t>Wind OffShore</t>
  </si>
  <si>
    <t>Hydro</t>
  </si>
  <si>
    <t>EUR/MWh</t>
  </si>
  <si>
    <t>FOM Costs</t>
  </si>
  <si>
    <t>Technology</t>
  </si>
  <si>
    <t>Source name</t>
  </si>
  <si>
    <t>Year</t>
  </si>
  <si>
    <t>Combined heat and power (CHP)</t>
  </si>
  <si>
    <t>Fuel</t>
  </si>
  <si>
    <t>Investment</t>
  </si>
  <si>
    <t>Grid investment</t>
  </si>
  <si>
    <t>Fixed O&amp;M</t>
  </si>
  <si>
    <t>Var. O&amp;M</t>
  </si>
  <si>
    <t/>
  </si>
  <si>
    <t>mio.EUR/MW</t>
  </si>
  <si>
    <t>EUR/MW/år</t>
  </si>
  <si>
    <t xml:space="preserve">18Me BP WCH in_st 80 MW input, woodchips storage for 10 days  </t>
  </si>
  <si>
    <t>09  Biomass Woodchips  medium CHP, Tech Cat  2018 Update</t>
  </si>
  <si>
    <t>YES</t>
  </si>
  <si>
    <t>Wood chips</t>
  </si>
  <si>
    <t xml:space="preserve">18Me BP WPE in_st 80 MW input, woodpellets storage for 10 days  </t>
  </si>
  <si>
    <t>09  Biomass wood pellets medium CHP,Tech Cat  2018 Update</t>
  </si>
  <si>
    <t>Wood pellets</t>
  </si>
  <si>
    <t xml:space="preserve">18La BP WPE in_st 800 MW input, woodpellets storage for 10 days  </t>
  </si>
  <si>
    <t>09  Biomass wood pellets Large CHP, Tech Cat  2018 Update</t>
  </si>
  <si>
    <t>18 Me BP STR 80MW input, Straw CHP Medium, 2 days storage</t>
  </si>
  <si>
    <t>09  Biomass straw medium CHP, Tech Cat March 2018 Update</t>
  </si>
  <si>
    <t>Straw</t>
  </si>
  <si>
    <t xml:space="preserve">16 ME BP SC NGA - Gas Turbine Single Cycle, medium,natural gas </t>
  </si>
  <si>
    <t>04  Gas Turbine Single Cycle - Large Scale Plant, Tech Cat 2016</t>
  </si>
  <si>
    <t>Natural gas</t>
  </si>
  <si>
    <t xml:space="preserve">16La EX CC NGA CC large CHP Gas Turbine combined Cycle natural Gas  
</t>
  </si>
  <si>
    <t xml:space="preserve"> 05  Gas Turbine Combined Cycle - Extraction plant, Tech Cat 2016</t>
  </si>
  <si>
    <t>17La_EX_COA CHP coal 400-700 MWwe</t>
  </si>
  <si>
    <t>01  Advanced Pulverized Fuel Power Plant - Coal, Tech Cat 2017</t>
  </si>
  <si>
    <t>Coal FGD INT</t>
  </si>
  <si>
    <t>Table 6.2 , Projected cost of generating electricity 2015” (IEA, 2015)</t>
  </si>
  <si>
    <t>NO</t>
  </si>
  <si>
    <t>Coal no FGD INT</t>
  </si>
  <si>
    <t>Natural gas CCGT INT</t>
  </si>
  <si>
    <t>Table 6.1,  Projected cost of generating electricity 2015” (IEA, 2015)</t>
  </si>
  <si>
    <t>Nuclear INT</t>
  </si>
  <si>
    <t>Table 6.3,  Projected cost of generating electricity 2015” (IEA, 2015)</t>
  </si>
  <si>
    <t>Uranium</t>
  </si>
  <si>
    <t>Solar PV INT</t>
  </si>
  <si>
    <t>Table 6.8, Projected cost of generating electricity 2015” (IEA, 2015)</t>
  </si>
  <si>
    <t>Solar PV INT(/DK)*</t>
  </si>
  <si>
    <t>Table 6.8/22 PV Large Tech kat 2017</t>
  </si>
  <si>
    <t>Wind onshore INT</t>
  </si>
  <si>
    <t>Table 6.9, Projected cost of generating electricity 2015” (IEA, 2015)</t>
  </si>
  <si>
    <t>Wind</t>
  </si>
  <si>
    <t>Biomass plant INT</t>
  </si>
  <si>
    <t xml:space="preserve">Irena 2015, Renewable Power Generation Costs in 2014 </t>
  </si>
  <si>
    <t>local biomass</t>
  </si>
  <si>
    <t xml:space="preserve">18La BP WCH in_st 600 MW input, woodchips storage for 10 days  </t>
  </si>
  <si>
    <t>09  Biomass  Woodchips  large  CHP, Tech Cat  2018 Update</t>
  </si>
  <si>
    <t xml:space="preserve">16 La EX LTE COA no_inv_exipla  - Coal CHP Life time extension of coal power plant no invest cost for existing plant </t>
  </si>
  <si>
    <t xml:space="preserve">02 Life time extension of coal power plant, no investmentcost for existing coal plant, , Tech cat update 2016 and coal update(O&amp;M) 2017  </t>
  </si>
  <si>
    <t>16La REF_EX  WPE_COA_exibo_no_inv_exipla Woodpellets CHP  refurb.  
Coal plants, existing Boiler,  no invest cost in existing plant</t>
  </si>
  <si>
    <t xml:space="preserve">03a Rebuilding coal power plants to biomass,a) Wood pellets, existing boiler, no investmentcost for existing coal plant Tech Cat aug 2016, and coal update(O&amp;M) 2017  </t>
  </si>
  <si>
    <t xml:space="preserve">16La REF_EX  WCH_COA_Newboi_ no_inv_exipla Wood chips CHP refurb.  
Coal plants, new Boiler, no invest cost for existing plant </t>
  </si>
  <si>
    <t xml:space="preserve">03b  Rebuilding coal power plants to biomass,c) Wood chips, new boiler, no investmentcost for existing coal plant Tech Cat aug 2016, and coal update(O&amp;M) 2017  </t>
  </si>
  <si>
    <t xml:space="preserve">16La REF_EX WCH_COA_exi_exibo_no_inv_exipla Wood chips CHP refurb.  
Coal plants, existing boiler, no invest cost for existing plant </t>
  </si>
  <si>
    <t xml:space="preserve">03c Rebuilding power plants from coal to biomass b) Wood chips, existing boiler, no investmentcost for existing coal plant Tech Cat aug 2016, and coal update(O&amp;M) 2017  </t>
  </si>
  <si>
    <t>18La_EX_EXI_COA ex_inv_cost - Coal CHP existing, no investment cost</t>
  </si>
  <si>
    <t>01_02 Existing Coal - Data is a mix of data for 01 and 02</t>
  </si>
  <si>
    <t>18Sm_PV_roof</t>
  </si>
  <si>
    <t>22 PV small roof mounted residential systems, Tech Kat July 2018</t>
  </si>
  <si>
    <t>solar</t>
  </si>
  <si>
    <t>18Me_PV_roof</t>
  </si>
  <si>
    <t>22 PV medium sized roof mounted commercial systems, Tech Kat July 2018</t>
  </si>
  <si>
    <t>19PV_La_Utility scale PV</t>
  </si>
  <si>
    <t>22 PV utility scale, Tech Kat Update 2019</t>
  </si>
  <si>
    <t>19PV_La_Utility scale PV_tracker</t>
  </si>
  <si>
    <t>22 PV tracker utility scale, Tech Kat Update 2019</t>
  </si>
  <si>
    <t>19WIN_ON_in Onshore wind incl. Grid</t>
  </si>
  <si>
    <t>21 Wind Turbines Onshore, Tech Kat update 2019</t>
  </si>
  <si>
    <t>19WIN_OF_in Offshore wind incl. Grid</t>
  </si>
  <si>
    <t>21 Wind Turbines Offshore, Tech Kat Update 2019</t>
  </si>
  <si>
    <t>19WIN_OF_ex Offshore wind excl. Grid</t>
  </si>
  <si>
    <t>19WIN_NS_in Nearshore wind incl. Grid</t>
  </si>
  <si>
    <t>21 Wind Turbines Nearshore, Tech Kat Update 2019</t>
  </si>
  <si>
    <t>19WIN_NS_ex Nearshore wind excl. Grid</t>
  </si>
  <si>
    <t>22PV_Sm_roof residential</t>
  </si>
  <si>
    <t>22 PV small roof mounted residential systems, Tech Kat Update 2022</t>
  </si>
  <si>
    <t>22PV_Me_roof commercial industrial</t>
  </si>
  <si>
    <t>22 PV medium sized roof mounted commercial systems, Tech Kat 2022</t>
  </si>
  <si>
    <t>22PV_La_Utility scale PV</t>
  </si>
  <si>
    <t>22 PV utility scale, Tech Kat Update 2022</t>
  </si>
  <si>
    <t>22PV_La_Utility scale PV_tracker</t>
  </si>
  <si>
    <t>22 PV tracker utility scale, Tech Kat Update 2022</t>
  </si>
  <si>
    <t>22WIN_OF_in Offshore wind incl. Grid</t>
  </si>
  <si>
    <t>21 Wind Turbines Offshore, Tech Kat Update 2022</t>
  </si>
  <si>
    <t>22WIN_NS_in Nearshore wind incl. Grid</t>
  </si>
  <si>
    <t>21 Wind Turbines Nearshore, Tech Kat Update 2022</t>
  </si>
  <si>
    <t>22WIN_OF_in Offshore wind excl. Grid</t>
  </si>
  <si>
    <t>22WIN_NS_in Nearshore wind excl. Grid</t>
  </si>
  <si>
    <t>%/Invest</t>
  </si>
  <si>
    <t>FOM costs source</t>
  </si>
  <si>
    <t>VOM Costs source</t>
  </si>
  <si>
    <t>VOM Costs</t>
  </si>
  <si>
    <t>PV</t>
  </si>
  <si>
    <t>Wind_Onshore</t>
  </si>
  <si>
    <t>Wind_Offshore</t>
  </si>
  <si>
    <t>maxUnitCount</t>
  </si>
  <si>
    <t>vomCosts</t>
  </si>
  <si>
    <t>Countries</t>
  </si>
  <si>
    <t>Alternative</t>
  </si>
  <si>
    <t>capacity</t>
  </si>
  <si>
    <t>Lifetime</t>
  </si>
  <si>
    <t>fomCosts_factor</t>
  </si>
  <si>
    <t>unit_ramp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</si>
</sst>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8" borderId="1" xfId="0" applyFill="1" applyBorder="1"/>
    <xf numFmtId="0" fontId="0" fillId="9" borderId="0" xfId="0" applyFill="1"/>
    <xf numFmtId="0" fontId="0" fillId="8" borderId="0" xfId="0" applyFill="1"/>
    <xf numFmtId="164" fontId="0" fillId="0" borderId="0" xfId="1" applyNumberFormat="1" applyFont="1"/>
    <xf numFmtId="1" fontId="0" fillId="0" borderId="0" xfId="0" applyNumberFormat="1"/>
    <xf numFmtId="0" fontId="0" fillId="8" borderId="0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 Erdelt" id="{BD23775F-9C83-4408-BC6C-072420588372}" userId="fcb17e537cac51b3" providerId="Windows Live"/>
  <person displayName="Linsel, Oliver" id="{04146FB2-F2B5-482F-8BE3-B96753E3EC26}" userId="S::Oliver.Linsel@ruhr-uni-bochum.de::0299a77c-4990-418b-80cc-4e7bebc71e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3-07-24T13:13:09.88" personId="{BD23775F-9C83-4408-BC6C-072420588372}" id="{79CA8579-C335-4C93-84CD-D3D7CCEC66DE}">
    <text>Es gab keine Daten zu den Labour costs in Afrika im Handwerk, weswegen kein Faktor gebildet werden konnte</text>
  </threadedComment>
  <threadedComment ref="T2" dT="2024-01-17T09:59:19.86" personId="{04146FB2-F2B5-482F-8BE3-B96753E3EC26}" id="{25B861BF-5044-4F79-988A-3513DD3F0481}" parentId="{79CA8579-C335-4C93-84CD-D3D7CCEC66DE}">
    <text>Hab jetzt einfach mal 0.1 angenommen</text>
  </threadedComment>
  <threadedComment ref="T289" dT="2023-07-24T13:13:09.88" personId="{BD23775F-9C83-4408-BC6C-072420588372}" id="{7C79859D-4CCD-4842-9201-E29073FD8CD2}">
    <text>Es gab keine Daten zu den Labour costs in Afrika im Handwerk, weswegen kein Faktor gebildet werden konnte</text>
  </threadedComment>
  <threadedComment ref="T289" dT="2024-01-17T09:59:19.86" personId="{04146FB2-F2B5-482F-8BE3-B96753E3EC26}" id="{3BCE1AF9-EBDB-4798-98D6-9013CDEE89AE}" parentId="{7C79859D-4CCD-4842-9201-E29073FD8CD2}">
    <text>Hab jetzt einfach mal 0.1 angenommen</text>
  </threadedComment>
  <threadedComment ref="T576" dT="2023-07-24T13:13:09.88" personId="{BD23775F-9C83-4408-BC6C-072420588372}" id="{5BF0897B-5BDC-4A73-9786-FFFDED3A63C3}">
    <text>Es gab keine Daten zu den Labour costs in Afrika im Handwerk, weswegen kein Faktor gebildet werden konnte</text>
  </threadedComment>
  <threadedComment ref="T576" dT="2024-01-17T09:59:19.86" personId="{04146FB2-F2B5-482F-8BE3-B96753E3EC26}" id="{C036833B-1ED3-4729-9C4D-4832E96B9C79}" parentId="{5BF0897B-5BDC-4A73-9786-FFFDED3A63C3}">
    <text>Hab jetzt einfach mal 0.1 angenommen</text>
  </threadedComment>
  <threadedComment ref="T863" dT="2023-07-24T13:13:09.88" personId="{BD23775F-9C83-4408-BC6C-072420588372}" id="{ECF48F9F-84BE-4CFE-98C4-4F2E67105A68}">
    <text>Es gab keine Daten zu den Labour costs in Afrika im Handwerk, weswegen kein Faktor gebildet werden konnte</text>
  </threadedComment>
  <threadedComment ref="T863" dT="2024-01-17T09:59:19.86" personId="{04146FB2-F2B5-482F-8BE3-B96753E3EC26}" id="{752EC5CB-91E7-4AB0-B1BC-886D5738FB99}" parentId="{ECF48F9F-84BE-4CFE-98C4-4F2E67105A68}">
    <text>Hab jetzt einfach mal 0.1 angenommen</text>
  </threadedComment>
  <threadedComment ref="T1150" dT="2023-07-24T13:13:09.88" personId="{BD23775F-9C83-4408-BC6C-072420588372}" id="{83F2535D-2600-444A-B91A-060253FB320B}">
    <text>Es gab keine Daten zu den Labour costs in Afrika im Handwerk, weswegen kein Faktor gebildet werden konnte</text>
  </threadedComment>
  <threadedComment ref="T1150" dT="2024-01-17T09:59:19.86" personId="{04146FB2-F2B5-482F-8BE3-B96753E3EC26}" id="{FD86D479-737B-4164-91FB-0680B18C8F4A}" parentId="{83F2535D-2600-444A-B91A-060253FB320B}">
    <text>Hab jetzt einfach mal 0.1 angenommen</text>
  </threadedComment>
  <threadedComment ref="T1437" dT="2023-07-24T13:13:09.88" personId="{BD23775F-9C83-4408-BC6C-072420588372}" id="{2908306A-B35E-4876-A225-DA8F4F234014}">
    <text>Es gab keine Daten zu den Labour costs in Afrika im Handwerk, weswegen kein Faktor gebildet werden konnte</text>
  </threadedComment>
  <threadedComment ref="T1437" dT="2024-01-17T09:59:19.86" personId="{04146FB2-F2B5-482F-8BE3-B96753E3EC26}" id="{A6CDB973-4E27-41A4-91BD-2A92FFC4710B}" parentId="{2908306A-B35E-4876-A225-DA8F4F234014}">
    <text>Hab jetzt einfach mal 0.1 angenommen</text>
  </threadedComment>
  <threadedComment ref="T1724" dT="2023-07-24T13:13:09.88" personId="{BD23775F-9C83-4408-BC6C-072420588372}" id="{1BCDA2FD-58E8-4C2B-9842-0D22D39EBB0C}">
    <text>Es gab keine Daten zu den Labour costs in Afrika im Handwerk, weswegen kein Faktor gebildet werden konnte</text>
  </threadedComment>
  <threadedComment ref="T1724" dT="2024-01-17T09:59:19.86" personId="{04146FB2-F2B5-482F-8BE3-B96753E3EC26}" id="{CCBD35E0-8F50-4311-BE65-85A9216F8B66}" parentId="{1BCDA2FD-58E8-4C2B-9842-0D22D39EBB0C}">
    <text>Hab jetzt einfach mal 0.1 angenommen</text>
  </threadedComment>
  <threadedComment ref="T2011" dT="2023-07-24T13:13:09.88" personId="{BD23775F-9C83-4408-BC6C-072420588372}" id="{520EE892-C91D-4E02-A1C3-57228595D9AB}">
    <text>Es gab keine Daten zu den Labour costs in Afrika im Handwerk, weswegen kein Faktor gebildet werden konnte</text>
  </threadedComment>
  <threadedComment ref="T2011" dT="2024-01-17T09:59:19.86" personId="{04146FB2-F2B5-482F-8BE3-B96753E3EC26}" id="{1B3F5390-C3BA-4AC8-8280-2ADEED2E33C3}" parentId="{520EE892-C91D-4E02-A1C3-57228595D9AB}">
    <text>Hab jetzt einfach mal 0.1 angenommen</text>
  </threadedComment>
  <threadedComment ref="T2298" dT="2023-07-24T13:13:09.88" personId="{BD23775F-9C83-4408-BC6C-072420588372}" id="{9B46CF2D-5D79-4BB3-835A-E029A2AFEFC5}">
    <text>Es gab keine Daten zu den Labour costs in Afrika im Handwerk, weswegen kein Faktor gebildet werden konnte</text>
  </threadedComment>
  <threadedComment ref="T2298" dT="2024-01-17T09:59:19.86" personId="{04146FB2-F2B5-482F-8BE3-B96753E3EC26}" id="{CA5CEB5F-B252-4807-8444-55E3248E9861}" parentId="{9B46CF2D-5D79-4BB3-835A-E029A2AFEFC5}">
    <text>Hab jetzt einfach mal 0.1 angenommen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84"/>
  <sheetViews>
    <sheetView tabSelected="1" workbookViewId="0">
      <pane ySplit="1" topLeftCell="A2232" activePane="bottomLeft" state="frozen"/>
      <selection pane="bottomLeft" activeCell="N2246" sqref="N2246"/>
    </sheetView>
  </sheetViews>
  <sheetFormatPr baseColWidth="10" defaultColWidth="8.7265625" defaultRowHeight="14.5" x14ac:dyDescent="0.35"/>
  <cols>
    <col min="8" max="8" width="18.26953125" bestFit="1" customWidth="1"/>
    <col min="12" max="12" width="10.7265625" bestFit="1" customWidth="1"/>
    <col min="13" max="13" width="11.81640625" bestFit="1" customWidth="1"/>
  </cols>
  <sheetData>
    <row r="1" spans="1:22" x14ac:dyDescent="0.35">
      <c r="A1" s="9" t="s">
        <v>433</v>
      </c>
      <c r="B1" s="9" t="s">
        <v>290</v>
      </c>
      <c r="C1" s="9" t="s">
        <v>291</v>
      </c>
      <c r="D1" s="9" t="s">
        <v>292</v>
      </c>
      <c r="E1" s="9" t="s">
        <v>291</v>
      </c>
      <c r="F1" s="9" t="s">
        <v>293</v>
      </c>
      <c r="G1" s="9" t="s">
        <v>434</v>
      </c>
      <c r="H1" s="9" t="s">
        <v>294</v>
      </c>
      <c r="I1" s="9" t="s">
        <v>295</v>
      </c>
      <c r="J1" s="9" t="s">
        <v>296</v>
      </c>
      <c r="K1" s="9" t="s">
        <v>297</v>
      </c>
      <c r="L1" s="9" t="s">
        <v>298</v>
      </c>
      <c r="M1" s="9" t="s">
        <v>435</v>
      </c>
      <c r="N1" s="9" t="s">
        <v>431</v>
      </c>
      <c r="O1" s="9" t="s">
        <v>437</v>
      </c>
      <c r="P1" s="9" t="s">
        <v>299</v>
      </c>
      <c r="Q1" s="9" t="s">
        <v>436</v>
      </c>
      <c r="R1" s="9" t="s">
        <v>300</v>
      </c>
      <c r="S1" s="9" t="s">
        <v>432</v>
      </c>
      <c r="T1" s="9" t="s">
        <v>301</v>
      </c>
      <c r="U1" s="14" t="s">
        <v>438</v>
      </c>
      <c r="V1" s="11" t="s">
        <v>314</v>
      </c>
    </row>
    <row r="2" spans="1:22" x14ac:dyDescent="0.35">
      <c r="A2" s="1" t="s">
        <v>0</v>
      </c>
      <c r="B2" t="s">
        <v>1</v>
      </c>
      <c r="C2" t="s">
        <v>2</v>
      </c>
      <c r="D2" s="2">
        <v>17.873887</v>
      </c>
      <c r="E2" t="s">
        <v>3</v>
      </c>
      <c r="F2" s="2">
        <v>-11.202692000000001</v>
      </c>
      <c r="G2" t="s">
        <v>4</v>
      </c>
      <c r="H2" s="2" t="s">
        <v>305</v>
      </c>
      <c r="I2" t="s">
        <v>305</v>
      </c>
      <c r="J2" t="s">
        <v>304</v>
      </c>
      <c r="K2" t="s">
        <v>302</v>
      </c>
      <c r="L2">
        <v>0.36</v>
      </c>
      <c r="M2">
        <v>51</v>
      </c>
      <c r="O2">
        <v>3.5999999999999997E-2</v>
      </c>
      <c r="Q2">
        <v>30</v>
      </c>
      <c r="S2">
        <v>3.09</v>
      </c>
      <c r="T2">
        <v>0.1</v>
      </c>
    </row>
    <row r="3" spans="1:22" x14ac:dyDescent="0.35">
      <c r="A3" s="1" t="s">
        <v>5</v>
      </c>
      <c r="B3" t="s">
        <v>1</v>
      </c>
      <c r="C3" t="s">
        <v>2</v>
      </c>
      <c r="D3" s="2">
        <v>29.918886000000001</v>
      </c>
      <c r="E3" t="s">
        <v>3</v>
      </c>
      <c r="F3" s="2">
        <v>-3.3730560000000001</v>
      </c>
      <c r="G3" t="s">
        <v>4</v>
      </c>
      <c r="H3" s="2" t="s">
        <v>305</v>
      </c>
      <c r="I3" t="s">
        <v>305</v>
      </c>
      <c r="J3" t="s">
        <v>304</v>
      </c>
      <c r="K3" t="s">
        <v>302</v>
      </c>
      <c r="L3">
        <v>0.36</v>
      </c>
      <c r="M3">
        <v>4</v>
      </c>
      <c r="O3">
        <v>3.5999999999999997E-2</v>
      </c>
      <c r="Q3">
        <v>30</v>
      </c>
      <c r="S3">
        <v>3.09</v>
      </c>
      <c r="T3">
        <v>0.1</v>
      </c>
    </row>
    <row r="4" spans="1:22" x14ac:dyDescent="0.35">
      <c r="A4" s="1" t="s">
        <v>6</v>
      </c>
      <c r="B4" t="s">
        <v>1</v>
      </c>
      <c r="C4" t="s">
        <v>2</v>
      </c>
      <c r="D4" s="2">
        <v>2.3158340000000002</v>
      </c>
      <c r="E4" t="s">
        <v>3</v>
      </c>
      <c r="F4" s="2">
        <v>9.3076899999999991</v>
      </c>
      <c r="G4" t="s">
        <v>4</v>
      </c>
      <c r="H4" s="2" t="s">
        <v>305</v>
      </c>
      <c r="I4" t="s">
        <v>305</v>
      </c>
      <c r="J4" t="s">
        <v>304</v>
      </c>
      <c r="K4" t="s">
        <v>302</v>
      </c>
      <c r="L4">
        <v>0.36</v>
      </c>
      <c r="M4">
        <v>0</v>
      </c>
      <c r="O4">
        <v>3.5999999999999997E-2</v>
      </c>
      <c r="Q4">
        <v>30</v>
      </c>
      <c r="S4">
        <v>3.09</v>
      </c>
      <c r="T4">
        <v>0.1</v>
      </c>
    </row>
    <row r="5" spans="1:22" x14ac:dyDescent="0.35">
      <c r="A5" s="1" t="s">
        <v>7</v>
      </c>
      <c r="B5" t="s">
        <v>1</v>
      </c>
      <c r="C5" t="s">
        <v>2</v>
      </c>
      <c r="D5" s="2">
        <v>-1.561593</v>
      </c>
      <c r="E5" t="s">
        <v>3</v>
      </c>
      <c r="F5" s="2">
        <v>12.238333000000001</v>
      </c>
      <c r="G5" t="s">
        <v>4</v>
      </c>
      <c r="H5" s="2" t="s">
        <v>305</v>
      </c>
      <c r="I5" t="s">
        <v>305</v>
      </c>
      <c r="J5" t="s">
        <v>304</v>
      </c>
      <c r="K5" t="s">
        <v>302</v>
      </c>
      <c r="L5">
        <v>0.36</v>
      </c>
      <c r="M5">
        <v>1</v>
      </c>
      <c r="O5">
        <v>3.5999999999999997E-2</v>
      </c>
      <c r="Q5">
        <v>30</v>
      </c>
      <c r="S5">
        <v>3.09</v>
      </c>
      <c r="T5">
        <v>0.1</v>
      </c>
    </row>
    <row r="6" spans="1:22" x14ac:dyDescent="0.35">
      <c r="A6" s="1" t="s">
        <v>8</v>
      </c>
      <c r="B6" t="s">
        <v>1</v>
      </c>
      <c r="C6" t="s">
        <v>2</v>
      </c>
      <c r="D6" s="2">
        <v>24.684866</v>
      </c>
      <c r="E6" t="s">
        <v>3</v>
      </c>
      <c r="F6" s="2">
        <v>-22.328474</v>
      </c>
      <c r="G6" t="s">
        <v>4</v>
      </c>
      <c r="H6" s="2" t="s">
        <v>305</v>
      </c>
      <c r="I6" t="s">
        <v>305</v>
      </c>
      <c r="J6" t="s">
        <v>304</v>
      </c>
      <c r="K6" t="s">
        <v>302</v>
      </c>
      <c r="L6">
        <v>0.36</v>
      </c>
      <c r="M6">
        <v>0</v>
      </c>
      <c r="O6">
        <v>3.5999999999999997E-2</v>
      </c>
      <c r="Q6">
        <v>30</v>
      </c>
      <c r="S6">
        <v>3.09</v>
      </c>
      <c r="T6">
        <v>0.1</v>
      </c>
    </row>
    <row r="7" spans="1:22" x14ac:dyDescent="0.35">
      <c r="A7" s="1" t="s">
        <v>9</v>
      </c>
      <c r="B7" t="s">
        <v>1</v>
      </c>
      <c r="C7" t="s">
        <v>2</v>
      </c>
      <c r="D7" s="2">
        <v>20.939444000000002</v>
      </c>
      <c r="E7" t="s">
        <v>3</v>
      </c>
      <c r="F7" s="2">
        <v>6.6111110000000002</v>
      </c>
      <c r="G7" t="s">
        <v>4</v>
      </c>
      <c r="H7" s="2" t="s">
        <v>305</v>
      </c>
      <c r="I7" t="s">
        <v>305</v>
      </c>
      <c r="J7" t="s">
        <v>304</v>
      </c>
      <c r="K7" t="s">
        <v>302</v>
      </c>
      <c r="L7">
        <v>0.36</v>
      </c>
      <c r="M7">
        <v>0</v>
      </c>
      <c r="O7">
        <v>3.5999999999999997E-2</v>
      </c>
      <c r="Q7">
        <v>30</v>
      </c>
      <c r="S7">
        <v>3.09</v>
      </c>
      <c r="T7">
        <v>0.1</v>
      </c>
    </row>
    <row r="8" spans="1:22" x14ac:dyDescent="0.35">
      <c r="A8" s="1" t="s">
        <v>10</v>
      </c>
      <c r="B8" t="s">
        <v>1</v>
      </c>
      <c r="C8" t="s">
        <v>2</v>
      </c>
      <c r="D8" s="2">
        <v>-5.5470800000000002</v>
      </c>
      <c r="E8" t="s">
        <v>3</v>
      </c>
      <c r="F8" s="2">
        <v>7.5399890000000003</v>
      </c>
      <c r="G8" t="s">
        <v>4</v>
      </c>
      <c r="H8" s="2" t="s">
        <v>305</v>
      </c>
      <c r="I8" t="s">
        <v>305</v>
      </c>
      <c r="J8" t="s">
        <v>304</v>
      </c>
      <c r="K8" t="s">
        <v>302</v>
      </c>
      <c r="L8">
        <v>0.36</v>
      </c>
      <c r="M8">
        <v>0</v>
      </c>
      <c r="O8">
        <v>3.5999999999999997E-2</v>
      </c>
      <c r="Q8">
        <v>30</v>
      </c>
      <c r="S8">
        <v>3.09</v>
      </c>
      <c r="T8">
        <v>0.1</v>
      </c>
    </row>
    <row r="9" spans="1:22" x14ac:dyDescent="0.35">
      <c r="A9" s="1" t="s">
        <v>11</v>
      </c>
      <c r="B9" t="s">
        <v>1</v>
      </c>
      <c r="C9" t="s">
        <v>2</v>
      </c>
      <c r="D9" s="2">
        <v>12.354722000000001</v>
      </c>
      <c r="E9" t="s">
        <v>3</v>
      </c>
      <c r="F9" s="2">
        <v>7.3697220000000003</v>
      </c>
      <c r="G9" t="s">
        <v>4</v>
      </c>
      <c r="H9" s="2" t="s">
        <v>305</v>
      </c>
      <c r="I9" t="s">
        <v>305</v>
      </c>
      <c r="J9" t="s">
        <v>304</v>
      </c>
      <c r="K9" t="s">
        <v>302</v>
      </c>
      <c r="L9">
        <v>0.36</v>
      </c>
      <c r="M9">
        <v>0</v>
      </c>
      <c r="O9">
        <v>3.5999999999999997E-2</v>
      </c>
      <c r="Q9">
        <v>30</v>
      </c>
      <c r="S9">
        <v>3.09</v>
      </c>
      <c r="T9">
        <v>0.1</v>
      </c>
    </row>
    <row r="10" spans="1:22" x14ac:dyDescent="0.35">
      <c r="A10" s="1" t="s">
        <v>12</v>
      </c>
      <c r="B10" t="s">
        <v>1</v>
      </c>
      <c r="C10" t="s">
        <v>2</v>
      </c>
      <c r="D10" s="2">
        <v>21.758664</v>
      </c>
      <c r="E10" t="s">
        <v>3</v>
      </c>
      <c r="F10" s="2">
        <v>-4.0383329999999997</v>
      </c>
      <c r="G10" t="s">
        <v>4</v>
      </c>
      <c r="H10" s="2" t="s">
        <v>305</v>
      </c>
      <c r="I10" t="s">
        <v>305</v>
      </c>
      <c r="J10" t="s">
        <v>304</v>
      </c>
      <c r="K10" t="s">
        <v>302</v>
      </c>
      <c r="L10">
        <v>0.36</v>
      </c>
      <c r="M10">
        <v>3</v>
      </c>
      <c r="O10">
        <v>3.5999999999999997E-2</v>
      </c>
      <c r="Q10">
        <v>30</v>
      </c>
      <c r="S10">
        <v>3.09</v>
      </c>
      <c r="T10">
        <v>0.1</v>
      </c>
    </row>
    <row r="11" spans="1:22" x14ac:dyDescent="0.35">
      <c r="A11" s="1" t="s">
        <v>13</v>
      </c>
      <c r="B11" t="s">
        <v>1</v>
      </c>
      <c r="C11" t="s">
        <v>2</v>
      </c>
      <c r="D11" s="2">
        <v>15.827659000000001</v>
      </c>
      <c r="E11" t="s">
        <v>3</v>
      </c>
      <c r="F11" s="2">
        <v>-0.228021</v>
      </c>
      <c r="G11" t="s">
        <v>4</v>
      </c>
      <c r="H11" s="2" t="s">
        <v>305</v>
      </c>
      <c r="I11" t="s">
        <v>305</v>
      </c>
      <c r="J11" t="s">
        <v>304</v>
      </c>
      <c r="K11" t="s">
        <v>302</v>
      </c>
      <c r="L11">
        <v>0.36</v>
      </c>
      <c r="M11">
        <v>12</v>
      </c>
      <c r="O11">
        <v>3.5999999999999997E-2</v>
      </c>
      <c r="Q11">
        <v>30</v>
      </c>
      <c r="S11">
        <v>3.09</v>
      </c>
      <c r="T11">
        <v>0.1</v>
      </c>
    </row>
    <row r="12" spans="1:22" x14ac:dyDescent="0.35">
      <c r="A12" s="1" t="s">
        <v>14</v>
      </c>
      <c r="B12" t="s">
        <v>1</v>
      </c>
      <c r="C12" t="s">
        <v>2</v>
      </c>
      <c r="D12" s="2">
        <v>-24.013197000000002</v>
      </c>
      <c r="E12" t="s">
        <v>3</v>
      </c>
      <c r="F12" s="2">
        <v>16.002082000000001</v>
      </c>
      <c r="G12" t="s">
        <v>4</v>
      </c>
      <c r="H12" s="2" t="s">
        <v>305</v>
      </c>
      <c r="I12" t="s">
        <v>305</v>
      </c>
      <c r="J12" t="s">
        <v>304</v>
      </c>
      <c r="K12" t="s">
        <v>302</v>
      </c>
      <c r="L12">
        <v>0.36</v>
      </c>
      <c r="M12">
        <v>0</v>
      </c>
      <c r="O12">
        <v>3.5999999999999997E-2</v>
      </c>
      <c r="Q12">
        <v>30</v>
      </c>
      <c r="S12">
        <v>3.09</v>
      </c>
      <c r="T12">
        <v>0.1</v>
      </c>
    </row>
    <row r="13" spans="1:22" x14ac:dyDescent="0.35">
      <c r="A13" s="1" t="s">
        <v>15</v>
      </c>
      <c r="B13" t="s">
        <v>1</v>
      </c>
      <c r="C13" t="s">
        <v>2</v>
      </c>
      <c r="D13" s="2">
        <v>42.590274999999998</v>
      </c>
      <c r="E13" t="s">
        <v>3</v>
      </c>
      <c r="F13" s="2">
        <v>11.825138000000001</v>
      </c>
      <c r="G13" t="s">
        <v>4</v>
      </c>
      <c r="H13" s="2" t="s">
        <v>305</v>
      </c>
      <c r="I13" t="s">
        <v>305</v>
      </c>
      <c r="J13" t="s">
        <v>304</v>
      </c>
      <c r="K13" t="s">
        <v>302</v>
      </c>
      <c r="L13">
        <v>0.36</v>
      </c>
      <c r="M13">
        <v>0</v>
      </c>
      <c r="O13">
        <v>3.5999999999999997E-2</v>
      </c>
      <c r="Q13">
        <v>30</v>
      </c>
      <c r="S13">
        <v>3.09</v>
      </c>
      <c r="T13">
        <v>0.1</v>
      </c>
    </row>
    <row r="14" spans="1:22" x14ac:dyDescent="0.35">
      <c r="A14" s="10" t="s">
        <v>16</v>
      </c>
      <c r="B14" t="s">
        <v>1</v>
      </c>
      <c r="C14" t="s">
        <v>2</v>
      </c>
      <c r="D14" s="2">
        <v>3.2986824713827798</v>
      </c>
      <c r="E14" t="s">
        <v>3</v>
      </c>
      <c r="F14" s="2">
        <v>35.271255811359502</v>
      </c>
      <c r="G14" t="s">
        <v>4</v>
      </c>
      <c r="H14" s="2" t="s">
        <v>305</v>
      </c>
      <c r="I14" t="s">
        <v>305</v>
      </c>
      <c r="J14" t="s">
        <v>304</v>
      </c>
      <c r="K14" t="s">
        <v>302</v>
      </c>
      <c r="L14">
        <v>0.36</v>
      </c>
      <c r="M14">
        <v>0</v>
      </c>
      <c r="O14">
        <v>3.5999999999999997E-2</v>
      </c>
      <c r="Q14">
        <v>30</v>
      </c>
      <c r="S14">
        <v>3.09</v>
      </c>
      <c r="T14">
        <v>0.1</v>
      </c>
    </row>
    <row r="15" spans="1:22" x14ac:dyDescent="0.35">
      <c r="A15" s="10" t="s">
        <v>17</v>
      </c>
      <c r="B15" t="s">
        <v>1</v>
      </c>
      <c r="C15" t="s">
        <v>2</v>
      </c>
      <c r="D15" s="2">
        <v>31.2164723376459</v>
      </c>
      <c r="E15" t="s">
        <v>3</v>
      </c>
      <c r="F15" s="2">
        <v>30.296519450269699</v>
      </c>
      <c r="G15" t="s">
        <v>4</v>
      </c>
      <c r="H15" s="2" t="s">
        <v>305</v>
      </c>
      <c r="I15" t="s">
        <v>305</v>
      </c>
      <c r="J15" t="s">
        <v>304</v>
      </c>
      <c r="K15" t="s">
        <v>302</v>
      </c>
      <c r="L15">
        <v>0.36</v>
      </c>
      <c r="M15">
        <v>131</v>
      </c>
      <c r="O15">
        <v>3.5999999999999997E-2</v>
      </c>
      <c r="Q15">
        <v>30</v>
      </c>
      <c r="S15">
        <v>3.09</v>
      </c>
      <c r="T15">
        <v>0.1</v>
      </c>
    </row>
    <row r="16" spans="1:22" x14ac:dyDescent="0.35">
      <c r="A16" s="1" t="s">
        <v>18</v>
      </c>
      <c r="B16" t="s">
        <v>1</v>
      </c>
      <c r="C16" t="s">
        <v>2</v>
      </c>
      <c r="D16" s="2">
        <v>39.782333999999999</v>
      </c>
      <c r="E16" t="s">
        <v>3</v>
      </c>
      <c r="F16" s="2">
        <v>15.179384000000001</v>
      </c>
      <c r="G16" t="s">
        <v>4</v>
      </c>
      <c r="H16" s="2" t="s">
        <v>305</v>
      </c>
      <c r="I16" t="s">
        <v>305</v>
      </c>
      <c r="J16" t="s">
        <v>304</v>
      </c>
      <c r="K16" t="s">
        <v>302</v>
      </c>
      <c r="L16">
        <v>0.36</v>
      </c>
      <c r="M16">
        <v>0</v>
      </c>
      <c r="O16">
        <v>3.5999999999999997E-2</v>
      </c>
      <c r="Q16">
        <v>30</v>
      </c>
      <c r="S16">
        <v>3.09</v>
      </c>
      <c r="T16">
        <v>0.1</v>
      </c>
    </row>
    <row r="17" spans="1:20" x14ac:dyDescent="0.35">
      <c r="A17" s="1" t="s">
        <v>19</v>
      </c>
      <c r="B17" t="s">
        <v>1</v>
      </c>
      <c r="C17" t="s">
        <v>2</v>
      </c>
      <c r="D17" s="2">
        <v>-12.885833999999999</v>
      </c>
      <c r="E17" t="s">
        <v>3</v>
      </c>
      <c r="F17" s="2">
        <v>24.215527000000002</v>
      </c>
      <c r="G17" t="s">
        <v>4</v>
      </c>
      <c r="H17" s="2" t="s">
        <v>305</v>
      </c>
      <c r="I17" t="s">
        <v>305</v>
      </c>
      <c r="J17" t="s">
        <v>304</v>
      </c>
      <c r="K17" t="s">
        <v>302</v>
      </c>
      <c r="L17">
        <v>0.36</v>
      </c>
      <c r="M17">
        <v>0</v>
      </c>
      <c r="O17">
        <v>3.5999999999999997E-2</v>
      </c>
      <c r="Q17">
        <v>30</v>
      </c>
      <c r="S17">
        <v>3.09</v>
      </c>
      <c r="T17">
        <v>0.1</v>
      </c>
    </row>
    <row r="18" spans="1:20" x14ac:dyDescent="0.35">
      <c r="A18" s="1" t="s">
        <v>20</v>
      </c>
      <c r="B18" t="s">
        <v>1</v>
      </c>
      <c r="C18" t="s">
        <v>2</v>
      </c>
      <c r="D18" s="2">
        <v>40.489673000000003</v>
      </c>
      <c r="E18" t="s">
        <v>3</v>
      </c>
      <c r="F18" s="2">
        <v>9.1449999999999996</v>
      </c>
      <c r="G18" t="s">
        <v>4</v>
      </c>
      <c r="H18" s="2" t="s">
        <v>305</v>
      </c>
      <c r="I18" t="s">
        <v>305</v>
      </c>
      <c r="J18" t="s">
        <v>304</v>
      </c>
      <c r="K18" t="s">
        <v>302</v>
      </c>
      <c r="L18">
        <v>0.36</v>
      </c>
      <c r="M18">
        <v>310</v>
      </c>
      <c r="O18">
        <v>3.5999999999999997E-2</v>
      </c>
      <c r="Q18">
        <v>30</v>
      </c>
      <c r="S18">
        <v>3.09</v>
      </c>
      <c r="T18">
        <v>0.1</v>
      </c>
    </row>
    <row r="19" spans="1:20" x14ac:dyDescent="0.35">
      <c r="A19" s="1" t="s">
        <v>21</v>
      </c>
      <c r="B19" t="s">
        <v>1</v>
      </c>
      <c r="C19" t="s">
        <v>2</v>
      </c>
      <c r="D19" s="2">
        <v>11.609444</v>
      </c>
      <c r="E19" t="s">
        <v>3</v>
      </c>
      <c r="F19" s="2">
        <v>-0.80368899999999999</v>
      </c>
      <c r="G19" t="s">
        <v>4</v>
      </c>
      <c r="H19" s="2" t="s">
        <v>305</v>
      </c>
      <c r="I19" t="s">
        <v>305</v>
      </c>
      <c r="J19" t="s">
        <v>304</v>
      </c>
      <c r="K19" t="s">
        <v>302</v>
      </c>
      <c r="L19">
        <v>0.36</v>
      </c>
      <c r="M19">
        <v>1</v>
      </c>
      <c r="O19">
        <v>3.5999999999999997E-2</v>
      </c>
      <c r="Q19">
        <v>30</v>
      </c>
      <c r="S19">
        <v>3.09</v>
      </c>
      <c r="T19">
        <v>0.1</v>
      </c>
    </row>
    <row r="20" spans="1:20" x14ac:dyDescent="0.35">
      <c r="A20" s="1" t="s">
        <v>22</v>
      </c>
      <c r="B20" t="s">
        <v>1</v>
      </c>
      <c r="C20" t="s">
        <v>2</v>
      </c>
      <c r="D20" s="2">
        <v>-1.0231939999999999</v>
      </c>
      <c r="E20" t="s">
        <v>3</v>
      </c>
      <c r="F20" s="2">
        <v>7.9465269999999997</v>
      </c>
      <c r="G20" t="s">
        <v>4</v>
      </c>
      <c r="H20" s="2" t="s">
        <v>305</v>
      </c>
      <c r="I20" t="s">
        <v>305</v>
      </c>
      <c r="J20" t="s">
        <v>304</v>
      </c>
      <c r="K20" t="s">
        <v>302</v>
      </c>
      <c r="L20">
        <v>0.36</v>
      </c>
      <c r="M20">
        <v>8</v>
      </c>
      <c r="O20">
        <v>3.5999999999999997E-2</v>
      </c>
      <c r="Q20">
        <v>30</v>
      </c>
      <c r="S20">
        <v>3.09</v>
      </c>
      <c r="T20">
        <v>0.1</v>
      </c>
    </row>
    <row r="21" spans="1:20" x14ac:dyDescent="0.35">
      <c r="A21" s="1" t="s">
        <v>23</v>
      </c>
      <c r="B21" t="s">
        <v>1</v>
      </c>
      <c r="C21" t="s">
        <v>2</v>
      </c>
      <c r="D21" s="2">
        <v>-9.6966450000000002</v>
      </c>
      <c r="E21" t="s">
        <v>3</v>
      </c>
      <c r="F21" s="2">
        <v>9.9455869999999997</v>
      </c>
      <c r="G21" t="s">
        <v>4</v>
      </c>
      <c r="H21" s="2" t="s">
        <v>305</v>
      </c>
      <c r="I21" t="s">
        <v>305</v>
      </c>
      <c r="J21" t="s">
        <v>304</v>
      </c>
      <c r="K21" t="s">
        <v>302</v>
      </c>
      <c r="L21">
        <v>0.36</v>
      </c>
      <c r="M21">
        <v>0</v>
      </c>
      <c r="O21">
        <v>3.5999999999999997E-2</v>
      </c>
      <c r="Q21">
        <v>30</v>
      </c>
      <c r="S21">
        <v>3.09</v>
      </c>
      <c r="T21">
        <v>0.1</v>
      </c>
    </row>
    <row r="22" spans="1:20" x14ac:dyDescent="0.35">
      <c r="A22" s="1" t="s">
        <v>24</v>
      </c>
      <c r="B22" t="s">
        <v>1</v>
      </c>
      <c r="C22" t="s">
        <v>2</v>
      </c>
      <c r="D22" s="2">
        <v>-15.310138999999999</v>
      </c>
      <c r="E22" t="s">
        <v>3</v>
      </c>
      <c r="F22" s="2">
        <v>13.443182</v>
      </c>
      <c r="G22" t="s">
        <v>4</v>
      </c>
      <c r="H22" s="2" t="s">
        <v>305</v>
      </c>
      <c r="I22" t="s">
        <v>305</v>
      </c>
      <c r="J22" t="s">
        <v>304</v>
      </c>
      <c r="K22" t="s">
        <v>302</v>
      </c>
      <c r="L22">
        <v>0.36</v>
      </c>
      <c r="M22">
        <v>0</v>
      </c>
      <c r="O22">
        <v>3.5999999999999997E-2</v>
      </c>
      <c r="Q22">
        <v>30</v>
      </c>
      <c r="S22">
        <v>3.09</v>
      </c>
      <c r="T22">
        <v>0.1</v>
      </c>
    </row>
    <row r="23" spans="1:20" x14ac:dyDescent="0.35">
      <c r="A23" s="1" t="s">
        <v>25</v>
      </c>
      <c r="B23" t="s">
        <v>1</v>
      </c>
      <c r="C23" t="s">
        <v>2</v>
      </c>
      <c r="D23" s="2">
        <v>-15.180413</v>
      </c>
      <c r="E23" t="s">
        <v>3</v>
      </c>
      <c r="F23" s="2">
        <v>11.803749</v>
      </c>
      <c r="G23" t="s">
        <v>4</v>
      </c>
      <c r="H23" s="2" t="s">
        <v>305</v>
      </c>
      <c r="I23" t="s">
        <v>305</v>
      </c>
      <c r="J23" t="s">
        <v>304</v>
      </c>
      <c r="K23" t="s">
        <v>302</v>
      </c>
      <c r="L23">
        <v>0.36</v>
      </c>
      <c r="M23">
        <v>0</v>
      </c>
      <c r="O23">
        <v>3.5999999999999997E-2</v>
      </c>
      <c r="Q23">
        <v>30</v>
      </c>
      <c r="S23">
        <v>3.09</v>
      </c>
      <c r="T23">
        <v>0.1</v>
      </c>
    </row>
    <row r="24" spans="1:20" x14ac:dyDescent="0.35">
      <c r="A24" s="1" t="s">
        <v>26</v>
      </c>
      <c r="B24" t="s">
        <v>1</v>
      </c>
      <c r="C24" t="s">
        <v>2</v>
      </c>
      <c r="D24" s="2">
        <v>10.267894999999999</v>
      </c>
      <c r="E24" t="s">
        <v>3</v>
      </c>
      <c r="F24" s="2">
        <v>1.650801</v>
      </c>
      <c r="G24" t="s">
        <v>4</v>
      </c>
      <c r="H24" s="2" t="s">
        <v>305</v>
      </c>
      <c r="I24" t="s">
        <v>305</v>
      </c>
      <c r="J24" t="s">
        <v>304</v>
      </c>
      <c r="K24" t="s">
        <v>302</v>
      </c>
      <c r="L24">
        <v>0.36</v>
      </c>
      <c r="M24">
        <v>0</v>
      </c>
      <c r="O24">
        <v>3.5999999999999997E-2</v>
      </c>
      <c r="Q24">
        <v>30</v>
      </c>
      <c r="S24">
        <v>3.09</v>
      </c>
      <c r="T24">
        <v>0.1</v>
      </c>
    </row>
    <row r="25" spans="1:20" x14ac:dyDescent="0.35">
      <c r="A25" s="1" t="s">
        <v>27</v>
      </c>
      <c r="B25" t="s">
        <v>1</v>
      </c>
      <c r="C25" t="s">
        <v>2</v>
      </c>
      <c r="D25" s="2">
        <v>37.906193000000002</v>
      </c>
      <c r="E25" t="s">
        <v>3</v>
      </c>
      <c r="F25" s="2">
        <v>-2.3559E-2</v>
      </c>
      <c r="G25" t="s">
        <v>4</v>
      </c>
      <c r="H25" s="2" t="s">
        <v>305</v>
      </c>
      <c r="I25" t="s">
        <v>305</v>
      </c>
      <c r="J25" t="s">
        <v>304</v>
      </c>
      <c r="K25" t="s">
        <v>302</v>
      </c>
      <c r="L25">
        <v>0.36</v>
      </c>
      <c r="M25">
        <v>99</v>
      </c>
      <c r="O25">
        <v>3.5999999999999997E-2</v>
      </c>
      <c r="Q25">
        <v>30</v>
      </c>
      <c r="S25">
        <v>3.09</v>
      </c>
      <c r="T25">
        <v>0.1</v>
      </c>
    </row>
    <row r="26" spans="1:20" x14ac:dyDescent="0.35">
      <c r="A26" s="1" t="s">
        <v>28</v>
      </c>
      <c r="B26" t="s">
        <v>1</v>
      </c>
      <c r="C26" t="s">
        <v>2</v>
      </c>
      <c r="D26" s="2">
        <v>-9.4294989999999999</v>
      </c>
      <c r="E26" t="s">
        <v>3</v>
      </c>
      <c r="F26" s="2">
        <v>6.4280549999999996</v>
      </c>
      <c r="G26" t="s">
        <v>4</v>
      </c>
      <c r="H26" s="2" t="s">
        <v>305</v>
      </c>
      <c r="I26" t="s">
        <v>305</v>
      </c>
      <c r="J26" t="s">
        <v>304</v>
      </c>
      <c r="K26" t="s">
        <v>302</v>
      </c>
      <c r="L26">
        <v>0.36</v>
      </c>
      <c r="M26">
        <v>0</v>
      </c>
      <c r="O26">
        <v>3.5999999999999997E-2</v>
      </c>
      <c r="Q26">
        <v>30</v>
      </c>
      <c r="S26">
        <v>3.09</v>
      </c>
      <c r="T26">
        <v>0.1</v>
      </c>
    </row>
    <row r="27" spans="1:20" x14ac:dyDescent="0.35">
      <c r="A27" s="10" t="s">
        <v>29</v>
      </c>
      <c r="B27" t="s">
        <v>1</v>
      </c>
      <c r="C27" t="s">
        <v>2</v>
      </c>
      <c r="D27" s="2">
        <v>16.687793657894499</v>
      </c>
      <c r="E27" t="s">
        <v>3</v>
      </c>
      <c r="F27" s="2">
        <v>30.6647391297629</v>
      </c>
      <c r="G27" t="s">
        <v>4</v>
      </c>
      <c r="H27" s="2" t="s">
        <v>305</v>
      </c>
      <c r="I27" t="s">
        <v>305</v>
      </c>
      <c r="J27" t="s">
        <v>304</v>
      </c>
      <c r="K27" t="s">
        <v>302</v>
      </c>
      <c r="L27">
        <v>0.36</v>
      </c>
      <c r="M27">
        <v>0</v>
      </c>
      <c r="O27">
        <v>3.5999999999999997E-2</v>
      </c>
      <c r="Q27">
        <v>30</v>
      </c>
      <c r="S27">
        <v>3.09</v>
      </c>
      <c r="T27">
        <v>0.1</v>
      </c>
    </row>
    <row r="28" spans="1:20" x14ac:dyDescent="0.35">
      <c r="A28" s="1" t="s">
        <v>30</v>
      </c>
      <c r="B28" t="s">
        <v>1</v>
      </c>
      <c r="C28" t="s">
        <v>2</v>
      </c>
      <c r="D28" s="2">
        <v>28.233608</v>
      </c>
      <c r="E28" t="s">
        <v>3</v>
      </c>
      <c r="F28" s="2">
        <v>-29.609988000000001</v>
      </c>
      <c r="G28" t="s">
        <v>4</v>
      </c>
      <c r="H28" s="2" t="s">
        <v>305</v>
      </c>
      <c r="I28" t="s">
        <v>305</v>
      </c>
      <c r="J28" t="s">
        <v>304</v>
      </c>
      <c r="K28" t="s">
        <v>302</v>
      </c>
      <c r="L28">
        <v>0.36</v>
      </c>
      <c r="M28">
        <v>0</v>
      </c>
      <c r="O28">
        <v>3.5999999999999997E-2</v>
      </c>
      <c r="Q28">
        <v>30</v>
      </c>
      <c r="S28">
        <v>3.09</v>
      </c>
      <c r="T28">
        <v>0.1</v>
      </c>
    </row>
    <row r="29" spans="1:20" x14ac:dyDescent="0.35">
      <c r="A29" s="10" t="s">
        <v>31</v>
      </c>
      <c r="B29" t="s">
        <v>1</v>
      </c>
      <c r="C29" t="s">
        <v>2</v>
      </c>
      <c r="D29" s="2">
        <v>-6.6901118411305598</v>
      </c>
      <c r="E29" t="s">
        <v>3</v>
      </c>
      <c r="F29" s="2">
        <v>33.298648618964499</v>
      </c>
      <c r="G29" t="s">
        <v>4</v>
      </c>
      <c r="H29" s="2" t="s">
        <v>305</v>
      </c>
      <c r="I29" t="s">
        <v>305</v>
      </c>
      <c r="J29" t="s">
        <v>304</v>
      </c>
      <c r="K29" t="s">
        <v>302</v>
      </c>
      <c r="L29">
        <v>0.36</v>
      </c>
      <c r="M29">
        <v>7</v>
      </c>
      <c r="O29">
        <v>3.5999999999999997E-2</v>
      </c>
      <c r="Q29">
        <v>30</v>
      </c>
      <c r="S29">
        <v>3.09</v>
      </c>
      <c r="T29">
        <v>0.1</v>
      </c>
    </row>
    <row r="30" spans="1:20" x14ac:dyDescent="0.35">
      <c r="A30" s="1" t="s">
        <v>32</v>
      </c>
      <c r="B30" t="s">
        <v>1</v>
      </c>
      <c r="C30" t="s">
        <v>2</v>
      </c>
      <c r="D30" s="2">
        <v>46.869107</v>
      </c>
      <c r="E30" t="s">
        <v>3</v>
      </c>
      <c r="F30" s="2">
        <v>-18.766946999999998</v>
      </c>
      <c r="G30" t="s">
        <v>4</v>
      </c>
      <c r="H30" s="2" t="s">
        <v>305</v>
      </c>
      <c r="I30" t="s">
        <v>305</v>
      </c>
      <c r="J30" t="s">
        <v>304</v>
      </c>
      <c r="K30" t="s">
        <v>302</v>
      </c>
      <c r="L30">
        <v>0.36</v>
      </c>
      <c r="M30">
        <v>0</v>
      </c>
      <c r="O30">
        <v>3.5999999999999997E-2</v>
      </c>
      <c r="Q30">
        <v>30</v>
      </c>
      <c r="S30">
        <v>3.09</v>
      </c>
      <c r="T30">
        <v>0.1</v>
      </c>
    </row>
    <row r="31" spans="1:20" x14ac:dyDescent="0.35">
      <c r="A31" s="1" t="s">
        <v>33</v>
      </c>
      <c r="B31" t="s">
        <v>1</v>
      </c>
      <c r="C31" t="s">
        <v>2</v>
      </c>
      <c r="D31" s="2">
        <v>-3.9961660000000001</v>
      </c>
      <c r="E31" t="s">
        <v>3</v>
      </c>
      <c r="F31" s="2">
        <v>17.570692000000001</v>
      </c>
      <c r="G31" t="s">
        <v>4</v>
      </c>
      <c r="H31" s="2" t="s">
        <v>305</v>
      </c>
      <c r="I31" t="s">
        <v>305</v>
      </c>
      <c r="J31" t="s">
        <v>304</v>
      </c>
      <c r="K31" t="s">
        <v>302</v>
      </c>
      <c r="L31">
        <v>0.36</v>
      </c>
      <c r="M31">
        <v>41</v>
      </c>
      <c r="O31">
        <v>3.5999999999999997E-2</v>
      </c>
      <c r="Q31">
        <v>30</v>
      </c>
      <c r="S31">
        <v>3.09</v>
      </c>
      <c r="T31">
        <v>0.1</v>
      </c>
    </row>
    <row r="32" spans="1:20" x14ac:dyDescent="0.35">
      <c r="A32" s="1" t="s">
        <v>34</v>
      </c>
      <c r="B32" t="s">
        <v>1</v>
      </c>
      <c r="C32" t="s">
        <v>2</v>
      </c>
      <c r="D32" s="2">
        <v>35.529561999999999</v>
      </c>
      <c r="E32" t="s">
        <v>3</v>
      </c>
      <c r="F32" s="2">
        <v>-18.665694999999999</v>
      </c>
      <c r="G32" t="s">
        <v>4</v>
      </c>
      <c r="H32" s="2" t="s">
        <v>305</v>
      </c>
      <c r="I32" t="s">
        <v>305</v>
      </c>
      <c r="J32" t="s">
        <v>304</v>
      </c>
      <c r="K32" t="s">
        <v>302</v>
      </c>
      <c r="L32">
        <v>0.36</v>
      </c>
      <c r="M32">
        <v>75</v>
      </c>
      <c r="O32">
        <v>3.5999999999999997E-2</v>
      </c>
      <c r="Q32">
        <v>30</v>
      </c>
      <c r="S32">
        <v>3.09</v>
      </c>
      <c r="T32">
        <v>0.1</v>
      </c>
    </row>
    <row r="33" spans="1:20" x14ac:dyDescent="0.35">
      <c r="A33" s="1" t="s">
        <v>35</v>
      </c>
      <c r="B33" t="s">
        <v>1</v>
      </c>
      <c r="C33" t="s">
        <v>2</v>
      </c>
      <c r="D33" s="2">
        <v>-10.940835</v>
      </c>
      <c r="E33" t="s">
        <v>3</v>
      </c>
      <c r="F33" s="2">
        <v>21.00789</v>
      </c>
      <c r="G33" t="s">
        <v>4</v>
      </c>
      <c r="H33" s="2" t="s">
        <v>305</v>
      </c>
      <c r="I33" t="s">
        <v>305</v>
      </c>
      <c r="J33" t="s">
        <v>304</v>
      </c>
      <c r="K33" t="s">
        <v>302</v>
      </c>
      <c r="L33">
        <v>0.36</v>
      </c>
      <c r="M33">
        <v>0</v>
      </c>
      <c r="O33">
        <v>3.5999999999999997E-2</v>
      </c>
      <c r="Q33">
        <v>30</v>
      </c>
      <c r="S33">
        <v>3.09</v>
      </c>
      <c r="T33">
        <v>0.1</v>
      </c>
    </row>
    <row r="34" spans="1:20" x14ac:dyDescent="0.35">
      <c r="A34" s="1" t="s">
        <v>36</v>
      </c>
      <c r="B34" t="s">
        <v>1</v>
      </c>
      <c r="C34" t="s">
        <v>2</v>
      </c>
      <c r="D34" s="2">
        <v>57.552152</v>
      </c>
      <c r="E34" t="s">
        <v>3</v>
      </c>
      <c r="F34" s="2">
        <v>-20.348403999999999</v>
      </c>
      <c r="G34" t="s">
        <v>4</v>
      </c>
      <c r="H34" s="2" t="s">
        <v>305</v>
      </c>
      <c r="I34" t="s">
        <v>305</v>
      </c>
      <c r="J34" t="s">
        <v>304</v>
      </c>
      <c r="K34" t="s">
        <v>302</v>
      </c>
      <c r="L34">
        <v>0.36</v>
      </c>
      <c r="M34">
        <v>0</v>
      </c>
      <c r="O34">
        <v>3.5999999999999997E-2</v>
      </c>
      <c r="Q34">
        <v>30</v>
      </c>
      <c r="S34">
        <v>3.09</v>
      </c>
      <c r="T34">
        <v>0.1</v>
      </c>
    </row>
    <row r="35" spans="1:20" x14ac:dyDescent="0.35">
      <c r="A35" s="1" t="s">
        <v>37</v>
      </c>
      <c r="B35" t="s">
        <v>1</v>
      </c>
      <c r="C35" t="s">
        <v>2</v>
      </c>
      <c r="D35" s="2">
        <v>34.301524999999998</v>
      </c>
      <c r="E35" t="s">
        <v>3</v>
      </c>
      <c r="F35" s="2">
        <v>-13.254308</v>
      </c>
      <c r="G35" t="s">
        <v>4</v>
      </c>
      <c r="H35" s="2" t="s">
        <v>305</v>
      </c>
      <c r="I35" t="s">
        <v>305</v>
      </c>
      <c r="J35" t="s">
        <v>304</v>
      </c>
      <c r="K35" t="s">
        <v>302</v>
      </c>
      <c r="L35">
        <v>0.36</v>
      </c>
      <c r="M35">
        <v>19</v>
      </c>
      <c r="O35">
        <v>3.5999999999999997E-2</v>
      </c>
      <c r="Q35">
        <v>30</v>
      </c>
      <c r="S35">
        <v>3.09</v>
      </c>
      <c r="T35">
        <v>0.1</v>
      </c>
    </row>
    <row r="36" spans="1:20" x14ac:dyDescent="0.35">
      <c r="A36" s="1" t="s">
        <v>38</v>
      </c>
      <c r="B36" t="s">
        <v>1</v>
      </c>
      <c r="C36" t="s">
        <v>2</v>
      </c>
      <c r="D36" s="2">
        <v>18.490410000000001</v>
      </c>
      <c r="E36" t="s">
        <v>3</v>
      </c>
      <c r="F36" s="2">
        <v>-22.957640000000001</v>
      </c>
      <c r="G36" t="s">
        <v>4</v>
      </c>
      <c r="H36" s="2" t="s">
        <v>305</v>
      </c>
      <c r="I36" t="s">
        <v>305</v>
      </c>
      <c r="J36" t="s">
        <v>304</v>
      </c>
      <c r="K36" t="s">
        <v>302</v>
      </c>
      <c r="L36">
        <v>0.36</v>
      </c>
      <c r="M36">
        <v>0</v>
      </c>
      <c r="O36">
        <v>3.5999999999999997E-2</v>
      </c>
      <c r="Q36">
        <v>30</v>
      </c>
      <c r="S36">
        <v>3.09</v>
      </c>
      <c r="T36">
        <v>0.1</v>
      </c>
    </row>
    <row r="37" spans="1:20" x14ac:dyDescent="0.35">
      <c r="A37" s="1" t="s">
        <v>39</v>
      </c>
      <c r="B37" t="s">
        <v>1</v>
      </c>
      <c r="C37" t="s">
        <v>2</v>
      </c>
      <c r="D37" s="2">
        <v>8.0816660000000002</v>
      </c>
      <c r="E37" t="s">
        <v>3</v>
      </c>
      <c r="F37" s="2">
        <v>17.607789</v>
      </c>
      <c r="G37" t="s">
        <v>4</v>
      </c>
      <c r="H37" s="2" t="s">
        <v>305</v>
      </c>
      <c r="I37" t="s">
        <v>305</v>
      </c>
      <c r="J37" t="s">
        <v>304</v>
      </c>
      <c r="K37" t="s">
        <v>302</v>
      </c>
      <c r="L37">
        <v>0.36</v>
      </c>
      <c r="M37">
        <v>0</v>
      </c>
      <c r="O37">
        <v>3.5999999999999997E-2</v>
      </c>
      <c r="Q37">
        <v>30</v>
      </c>
      <c r="S37">
        <v>3.09</v>
      </c>
      <c r="T37">
        <v>0.1</v>
      </c>
    </row>
    <row r="38" spans="1:20" x14ac:dyDescent="0.35">
      <c r="A38" s="1" t="s">
        <v>40</v>
      </c>
      <c r="B38" t="s">
        <v>1</v>
      </c>
      <c r="C38" t="s">
        <v>2</v>
      </c>
      <c r="D38" s="2">
        <v>8.6752769999999995</v>
      </c>
      <c r="E38" t="s">
        <v>3</v>
      </c>
      <c r="F38" s="2">
        <v>9.0819989999999997</v>
      </c>
      <c r="G38" t="s">
        <v>4</v>
      </c>
      <c r="H38" s="2" t="s">
        <v>305</v>
      </c>
      <c r="I38" t="s">
        <v>305</v>
      </c>
      <c r="J38" t="s">
        <v>304</v>
      </c>
      <c r="K38" t="s">
        <v>302</v>
      </c>
      <c r="L38">
        <v>0.36</v>
      </c>
      <c r="M38">
        <v>21</v>
      </c>
      <c r="O38">
        <v>3.5999999999999997E-2</v>
      </c>
      <c r="Q38">
        <v>30</v>
      </c>
      <c r="S38">
        <v>3.09</v>
      </c>
      <c r="T38">
        <v>0.1</v>
      </c>
    </row>
    <row r="39" spans="1:20" x14ac:dyDescent="0.35">
      <c r="A39" s="1" t="s">
        <v>41</v>
      </c>
      <c r="B39" t="s">
        <v>1</v>
      </c>
      <c r="C39" t="s">
        <v>2</v>
      </c>
      <c r="D39" s="2">
        <v>29.873888000000001</v>
      </c>
      <c r="E39" t="s">
        <v>3</v>
      </c>
      <c r="F39" s="2">
        <v>-1.9402779999999999</v>
      </c>
      <c r="G39" t="s">
        <v>4</v>
      </c>
      <c r="H39" s="2" t="s">
        <v>305</v>
      </c>
      <c r="I39" t="s">
        <v>305</v>
      </c>
      <c r="J39" t="s">
        <v>304</v>
      </c>
      <c r="K39" t="s">
        <v>302</v>
      </c>
      <c r="L39">
        <v>0.36</v>
      </c>
      <c r="M39">
        <v>1</v>
      </c>
      <c r="O39">
        <v>3.5999999999999997E-2</v>
      </c>
      <c r="Q39">
        <v>30</v>
      </c>
      <c r="S39">
        <v>3.09</v>
      </c>
      <c r="T39">
        <v>0.1</v>
      </c>
    </row>
    <row r="40" spans="1:20" x14ac:dyDescent="0.35">
      <c r="A40" s="1" t="s">
        <v>42</v>
      </c>
      <c r="B40" t="s">
        <v>1</v>
      </c>
      <c r="C40" t="s">
        <v>2</v>
      </c>
      <c r="D40" s="2">
        <v>30.217635999999999</v>
      </c>
      <c r="E40" t="s">
        <v>3</v>
      </c>
      <c r="F40" s="2">
        <v>12.862807</v>
      </c>
      <c r="G40" t="s">
        <v>4</v>
      </c>
      <c r="H40" s="2" t="s">
        <v>305</v>
      </c>
      <c r="I40" t="s">
        <v>305</v>
      </c>
      <c r="J40" t="s">
        <v>304</v>
      </c>
      <c r="K40" t="s">
        <v>302</v>
      </c>
      <c r="L40">
        <v>0.36</v>
      </c>
      <c r="M40">
        <v>199</v>
      </c>
      <c r="O40">
        <v>3.5999999999999997E-2</v>
      </c>
      <c r="Q40">
        <v>30</v>
      </c>
      <c r="S40">
        <v>3.09</v>
      </c>
      <c r="T40">
        <v>0.1</v>
      </c>
    </row>
    <row r="41" spans="1:20" x14ac:dyDescent="0.35">
      <c r="A41" s="1" t="s">
        <v>43</v>
      </c>
      <c r="B41" t="s">
        <v>1</v>
      </c>
      <c r="C41" t="s">
        <v>2</v>
      </c>
      <c r="D41" s="2">
        <v>-14.452362000000001</v>
      </c>
      <c r="E41" t="s">
        <v>3</v>
      </c>
      <c r="F41" s="2">
        <v>14.497401</v>
      </c>
      <c r="G41" t="s">
        <v>4</v>
      </c>
      <c r="H41" s="2" t="s">
        <v>305</v>
      </c>
      <c r="I41" t="s">
        <v>305</v>
      </c>
      <c r="J41" t="s">
        <v>304</v>
      </c>
      <c r="K41" t="s">
        <v>302</v>
      </c>
      <c r="L41">
        <v>0.36</v>
      </c>
      <c r="M41">
        <v>25</v>
      </c>
      <c r="O41">
        <v>3.5999999999999997E-2</v>
      </c>
      <c r="Q41">
        <v>30</v>
      </c>
      <c r="S41">
        <v>3.09</v>
      </c>
      <c r="T41">
        <v>0.1</v>
      </c>
    </row>
    <row r="42" spans="1:20" x14ac:dyDescent="0.35">
      <c r="A42" s="1" t="s">
        <v>44</v>
      </c>
      <c r="B42" t="s">
        <v>1</v>
      </c>
      <c r="C42" t="s">
        <v>2</v>
      </c>
      <c r="D42" s="2">
        <v>-11.779889000000001</v>
      </c>
      <c r="E42" t="s">
        <v>3</v>
      </c>
      <c r="F42" s="2">
        <v>8.4605549999999994</v>
      </c>
      <c r="G42" t="s">
        <v>4</v>
      </c>
      <c r="H42" s="2" t="s">
        <v>305</v>
      </c>
      <c r="I42" t="s">
        <v>305</v>
      </c>
      <c r="J42" t="s">
        <v>304</v>
      </c>
      <c r="K42" t="s">
        <v>302</v>
      </c>
      <c r="L42">
        <v>0.36</v>
      </c>
      <c r="M42">
        <v>34</v>
      </c>
      <c r="O42">
        <v>3.5999999999999997E-2</v>
      </c>
      <c r="Q42">
        <v>30</v>
      </c>
      <c r="S42">
        <v>3.09</v>
      </c>
      <c r="T42">
        <v>0.1</v>
      </c>
    </row>
    <row r="43" spans="1:20" x14ac:dyDescent="0.35">
      <c r="A43" s="1" t="s">
        <v>45</v>
      </c>
      <c r="B43" t="s">
        <v>1</v>
      </c>
      <c r="C43" t="s">
        <v>2</v>
      </c>
      <c r="D43" s="2">
        <v>46.199615999999999</v>
      </c>
      <c r="E43" t="s">
        <v>3</v>
      </c>
      <c r="F43" s="2">
        <v>5.1521489999999996</v>
      </c>
      <c r="G43" t="s">
        <v>4</v>
      </c>
      <c r="H43" s="2" t="s">
        <v>305</v>
      </c>
      <c r="I43" t="s">
        <v>305</v>
      </c>
      <c r="J43" t="s">
        <v>304</v>
      </c>
      <c r="K43" t="s">
        <v>302</v>
      </c>
      <c r="L43">
        <v>0.36</v>
      </c>
      <c r="M43">
        <v>0</v>
      </c>
      <c r="O43">
        <v>3.5999999999999997E-2</v>
      </c>
      <c r="Q43">
        <v>30</v>
      </c>
      <c r="S43">
        <v>3.09</v>
      </c>
      <c r="T43">
        <v>0.1</v>
      </c>
    </row>
    <row r="44" spans="1:20" x14ac:dyDescent="0.35">
      <c r="A44" s="1" t="s">
        <v>46</v>
      </c>
      <c r="B44" t="s">
        <v>1</v>
      </c>
      <c r="C44" t="s">
        <v>2</v>
      </c>
      <c r="D44" s="2">
        <v>31.465865999999998</v>
      </c>
      <c r="E44" t="s">
        <v>3</v>
      </c>
      <c r="F44" s="2">
        <v>-26.522503</v>
      </c>
      <c r="G44" t="s">
        <v>4</v>
      </c>
      <c r="H44" s="2" t="s">
        <v>305</v>
      </c>
      <c r="I44" t="s">
        <v>305</v>
      </c>
      <c r="J44" t="s">
        <v>304</v>
      </c>
      <c r="K44" t="s">
        <v>302</v>
      </c>
      <c r="L44">
        <v>0.36</v>
      </c>
      <c r="M44">
        <v>120</v>
      </c>
      <c r="O44">
        <v>3.5999999999999997E-2</v>
      </c>
      <c r="Q44">
        <v>30</v>
      </c>
      <c r="S44">
        <v>3.09</v>
      </c>
      <c r="T44">
        <v>0.1</v>
      </c>
    </row>
    <row r="45" spans="1:20" x14ac:dyDescent="0.35">
      <c r="A45" s="1" t="s">
        <v>47</v>
      </c>
      <c r="B45" t="s">
        <v>1</v>
      </c>
      <c r="C45" t="s">
        <v>2</v>
      </c>
      <c r="D45" s="2">
        <v>18.732206999999999</v>
      </c>
      <c r="E45" t="s">
        <v>3</v>
      </c>
      <c r="F45" s="2">
        <v>15.454166000000001</v>
      </c>
      <c r="G45" t="s">
        <v>4</v>
      </c>
      <c r="H45" s="2" t="s">
        <v>305</v>
      </c>
      <c r="I45" t="s">
        <v>305</v>
      </c>
      <c r="J45" t="s">
        <v>304</v>
      </c>
      <c r="K45" t="s">
        <v>302</v>
      </c>
      <c r="L45">
        <v>0.36</v>
      </c>
      <c r="M45">
        <v>0</v>
      </c>
      <c r="O45">
        <v>3.5999999999999997E-2</v>
      </c>
      <c r="Q45">
        <v>30</v>
      </c>
      <c r="S45">
        <v>3.09</v>
      </c>
      <c r="T45">
        <v>0.1</v>
      </c>
    </row>
    <row r="46" spans="1:20" x14ac:dyDescent="0.35">
      <c r="A46" s="1" t="s">
        <v>48</v>
      </c>
      <c r="B46" t="s">
        <v>1</v>
      </c>
      <c r="C46" t="s">
        <v>2</v>
      </c>
      <c r="D46" s="2">
        <v>0.82478200000000002</v>
      </c>
      <c r="E46" t="s">
        <v>3</v>
      </c>
      <c r="F46" s="2">
        <v>8.6195430000000002</v>
      </c>
      <c r="G46" t="s">
        <v>4</v>
      </c>
      <c r="H46" s="2" t="s">
        <v>305</v>
      </c>
      <c r="I46" t="s">
        <v>305</v>
      </c>
      <c r="J46" t="s">
        <v>304</v>
      </c>
      <c r="K46" t="s">
        <v>302</v>
      </c>
      <c r="L46">
        <v>0.36</v>
      </c>
      <c r="M46">
        <v>0</v>
      </c>
      <c r="O46">
        <v>3.5999999999999997E-2</v>
      </c>
      <c r="Q46">
        <v>30</v>
      </c>
      <c r="S46">
        <v>3.09</v>
      </c>
      <c r="T46">
        <v>0.1</v>
      </c>
    </row>
    <row r="47" spans="1:20" x14ac:dyDescent="0.35">
      <c r="A47" s="10" t="s">
        <v>49</v>
      </c>
      <c r="B47" t="s">
        <v>1</v>
      </c>
      <c r="C47" t="s">
        <v>2</v>
      </c>
      <c r="D47" s="2">
        <v>9.5374990000000004</v>
      </c>
      <c r="E47" t="s">
        <v>3</v>
      </c>
      <c r="F47" s="2">
        <v>33.886916999999997</v>
      </c>
      <c r="G47" t="s">
        <v>4</v>
      </c>
      <c r="H47" s="2" t="s">
        <v>305</v>
      </c>
      <c r="I47" t="s">
        <v>305</v>
      </c>
      <c r="J47" t="s">
        <v>304</v>
      </c>
      <c r="K47" t="s">
        <v>302</v>
      </c>
      <c r="L47">
        <v>0.36</v>
      </c>
      <c r="M47">
        <v>0</v>
      </c>
      <c r="O47">
        <v>3.5999999999999997E-2</v>
      </c>
      <c r="Q47">
        <v>30</v>
      </c>
      <c r="S47">
        <v>3.09</v>
      </c>
      <c r="T47">
        <v>0.1</v>
      </c>
    </row>
    <row r="48" spans="1:20" x14ac:dyDescent="0.35">
      <c r="A48" s="1" t="s">
        <v>50</v>
      </c>
      <c r="B48" t="s">
        <v>1</v>
      </c>
      <c r="C48" t="s">
        <v>2</v>
      </c>
      <c r="D48" s="2">
        <v>34.888821999999998</v>
      </c>
      <c r="E48" t="s">
        <v>3</v>
      </c>
      <c r="F48" s="2">
        <v>-6.3690280000000001</v>
      </c>
      <c r="G48" t="s">
        <v>4</v>
      </c>
      <c r="H48" s="2" t="s">
        <v>305</v>
      </c>
      <c r="I48" t="s">
        <v>305</v>
      </c>
      <c r="J48" t="s">
        <v>304</v>
      </c>
      <c r="K48" t="s">
        <v>302</v>
      </c>
      <c r="L48">
        <v>0.36</v>
      </c>
      <c r="M48">
        <v>70</v>
      </c>
      <c r="O48">
        <v>3.5999999999999997E-2</v>
      </c>
      <c r="Q48">
        <v>30</v>
      </c>
      <c r="S48">
        <v>3.09</v>
      </c>
      <c r="T48">
        <v>0.1</v>
      </c>
    </row>
    <row r="49" spans="1:21" x14ac:dyDescent="0.35">
      <c r="A49" s="1" t="s">
        <v>51</v>
      </c>
      <c r="B49" t="s">
        <v>1</v>
      </c>
      <c r="C49" t="s">
        <v>2</v>
      </c>
      <c r="D49" s="2">
        <v>32.290275000000001</v>
      </c>
      <c r="E49" t="s">
        <v>3</v>
      </c>
      <c r="F49" s="2">
        <v>1.3733329999999999</v>
      </c>
      <c r="G49" t="s">
        <v>4</v>
      </c>
      <c r="H49" s="2" t="s">
        <v>305</v>
      </c>
      <c r="I49" t="s">
        <v>305</v>
      </c>
      <c r="J49" t="s">
        <v>304</v>
      </c>
      <c r="K49" t="s">
        <v>302</v>
      </c>
      <c r="L49">
        <v>0.36</v>
      </c>
      <c r="M49">
        <v>96</v>
      </c>
      <c r="O49">
        <v>3.5999999999999997E-2</v>
      </c>
      <c r="Q49">
        <v>30</v>
      </c>
      <c r="S49">
        <v>3.09</v>
      </c>
      <c r="T49">
        <v>0.1</v>
      </c>
    </row>
    <row r="50" spans="1:21" x14ac:dyDescent="0.35">
      <c r="A50" s="1" t="s">
        <v>52</v>
      </c>
      <c r="B50" t="s">
        <v>1</v>
      </c>
      <c r="C50" t="s">
        <v>2</v>
      </c>
      <c r="D50" s="2">
        <v>22.937505999999999</v>
      </c>
      <c r="E50" t="s">
        <v>3</v>
      </c>
      <c r="F50" s="2">
        <v>-30.559481999999999</v>
      </c>
      <c r="G50" t="s">
        <v>4</v>
      </c>
      <c r="H50" s="2" t="s">
        <v>305</v>
      </c>
      <c r="I50" t="s">
        <v>305</v>
      </c>
      <c r="J50" t="s">
        <v>304</v>
      </c>
      <c r="K50" t="s">
        <v>302</v>
      </c>
      <c r="L50">
        <v>0.36</v>
      </c>
      <c r="M50">
        <v>265</v>
      </c>
      <c r="O50">
        <v>3.5999999999999997E-2</v>
      </c>
      <c r="Q50">
        <v>30</v>
      </c>
      <c r="S50">
        <v>3.09</v>
      </c>
      <c r="T50">
        <v>0.1</v>
      </c>
    </row>
    <row r="51" spans="1:21" x14ac:dyDescent="0.35">
      <c r="A51" s="1" t="s">
        <v>53</v>
      </c>
      <c r="B51" t="s">
        <v>1</v>
      </c>
      <c r="C51" t="s">
        <v>2</v>
      </c>
      <c r="D51" s="2">
        <v>27.849332</v>
      </c>
      <c r="E51" t="s">
        <v>3</v>
      </c>
      <c r="F51" s="2">
        <v>-13.133896999999999</v>
      </c>
      <c r="G51" t="s">
        <v>4</v>
      </c>
      <c r="H51" s="2" t="s">
        <v>305</v>
      </c>
      <c r="I51" t="s">
        <v>305</v>
      </c>
      <c r="J51" t="s">
        <v>304</v>
      </c>
      <c r="K51" t="s">
        <v>302</v>
      </c>
      <c r="L51">
        <v>0.36</v>
      </c>
      <c r="M51">
        <v>43</v>
      </c>
      <c r="O51">
        <v>3.5999999999999997E-2</v>
      </c>
      <c r="Q51">
        <v>30</v>
      </c>
      <c r="S51">
        <v>3.09</v>
      </c>
      <c r="T51">
        <v>0.1</v>
      </c>
    </row>
    <row r="52" spans="1:21" x14ac:dyDescent="0.35">
      <c r="A52" s="1" t="s">
        <v>54</v>
      </c>
      <c r="B52" t="s">
        <v>1</v>
      </c>
      <c r="C52" t="s">
        <v>2</v>
      </c>
      <c r="D52" s="2">
        <v>29.154857</v>
      </c>
      <c r="E52" t="s">
        <v>3</v>
      </c>
      <c r="F52" s="2">
        <v>-19.015438</v>
      </c>
      <c r="G52" t="s">
        <v>4</v>
      </c>
      <c r="H52" s="2" t="s">
        <v>305</v>
      </c>
      <c r="I52" t="s">
        <v>305</v>
      </c>
      <c r="J52" t="s">
        <v>304</v>
      </c>
      <c r="K52" t="s">
        <v>302</v>
      </c>
      <c r="L52">
        <v>0.36</v>
      </c>
      <c r="M52">
        <v>100</v>
      </c>
      <c r="O52">
        <v>3.5999999999999997E-2</v>
      </c>
      <c r="Q52">
        <v>30</v>
      </c>
      <c r="S52">
        <v>3.09</v>
      </c>
      <c r="T52">
        <v>0.1</v>
      </c>
    </row>
    <row r="53" spans="1:21" x14ac:dyDescent="0.35">
      <c r="A53" s="3" t="s">
        <v>55</v>
      </c>
      <c r="B53" t="s">
        <v>1</v>
      </c>
      <c r="C53" t="s">
        <v>2</v>
      </c>
      <c r="D53" s="2">
        <v>67.709952999999999</v>
      </c>
      <c r="E53" t="s">
        <v>3</v>
      </c>
      <c r="F53" s="2">
        <v>33.939109999999999</v>
      </c>
      <c r="G53" t="s">
        <v>4</v>
      </c>
      <c r="H53" s="2" t="s">
        <v>305</v>
      </c>
      <c r="I53" t="s">
        <v>305</v>
      </c>
      <c r="J53" t="s">
        <v>304</v>
      </c>
      <c r="K53" t="s">
        <v>302</v>
      </c>
      <c r="L53">
        <v>0.36</v>
      </c>
      <c r="M53">
        <v>0</v>
      </c>
      <c r="O53">
        <v>3.5999999999999997E-2</v>
      </c>
      <c r="Q53">
        <v>30</v>
      </c>
      <c r="S53">
        <v>3.09</v>
      </c>
      <c r="T53" s="8">
        <v>0.58296565349252727</v>
      </c>
      <c r="U53" s="8"/>
    </row>
    <row r="54" spans="1:21" x14ac:dyDescent="0.35">
      <c r="A54" s="3" t="s">
        <v>56</v>
      </c>
      <c r="B54" t="s">
        <v>1</v>
      </c>
      <c r="C54" t="s">
        <v>2</v>
      </c>
      <c r="D54" s="2">
        <v>53.847817999999997</v>
      </c>
      <c r="E54" t="s">
        <v>3</v>
      </c>
      <c r="F54" s="2">
        <v>23.424075999999999</v>
      </c>
      <c r="G54" t="s">
        <v>4</v>
      </c>
      <c r="H54" s="2" t="s">
        <v>305</v>
      </c>
      <c r="I54" t="s">
        <v>305</v>
      </c>
      <c r="J54" t="s">
        <v>304</v>
      </c>
      <c r="K54" t="s">
        <v>302</v>
      </c>
      <c r="L54">
        <v>0.36</v>
      </c>
      <c r="M54">
        <v>24</v>
      </c>
      <c r="O54">
        <v>3.5999999999999997E-2</v>
      </c>
      <c r="Q54">
        <v>30</v>
      </c>
      <c r="S54">
        <v>3.09</v>
      </c>
      <c r="T54" s="8">
        <v>0.58296565349252727</v>
      </c>
      <c r="U54" s="8"/>
    </row>
    <row r="55" spans="1:21" x14ac:dyDescent="0.35">
      <c r="A55" s="3" t="s">
        <v>57</v>
      </c>
      <c r="B55" t="s">
        <v>1</v>
      </c>
      <c r="C55" t="s">
        <v>2</v>
      </c>
      <c r="D55" s="2">
        <v>90.356330999999997</v>
      </c>
      <c r="E55" t="s">
        <v>3</v>
      </c>
      <c r="F55" s="2">
        <v>23.684994</v>
      </c>
      <c r="G55" t="s">
        <v>4</v>
      </c>
      <c r="H55" s="2" t="s">
        <v>305</v>
      </c>
      <c r="I55" t="s">
        <v>305</v>
      </c>
      <c r="J55" t="s">
        <v>304</v>
      </c>
      <c r="K55" t="s">
        <v>302</v>
      </c>
      <c r="L55">
        <v>0.36</v>
      </c>
      <c r="M55">
        <v>5</v>
      </c>
      <c r="O55">
        <v>3.5999999999999997E-2</v>
      </c>
      <c r="Q55">
        <v>30</v>
      </c>
      <c r="S55">
        <v>3.09</v>
      </c>
      <c r="T55" s="8">
        <v>0.58296565349252727</v>
      </c>
      <c r="U55" s="8"/>
    </row>
    <row r="56" spans="1:21" x14ac:dyDescent="0.35">
      <c r="A56" s="3" t="s">
        <v>58</v>
      </c>
      <c r="B56" t="s">
        <v>1</v>
      </c>
      <c r="C56" t="s">
        <v>2</v>
      </c>
      <c r="D56" s="2">
        <v>50.637771999999998</v>
      </c>
      <c r="E56" t="s">
        <v>3</v>
      </c>
      <c r="F56" s="2">
        <v>25.930413999999999</v>
      </c>
      <c r="G56" t="s">
        <v>4</v>
      </c>
      <c r="H56" s="2" t="s">
        <v>305</v>
      </c>
      <c r="I56" t="s">
        <v>305</v>
      </c>
      <c r="J56" t="s">
        <v>304</v>
      </c>
      <c r="K56" t="s">
        <v>302</v>
      </c>
      <c r="L56">
        <v>0.36</v>
      </c>
      <c r="M56">
        <v>0</v>
      </c>
      <c r="O56">
        <v>3.5999999999999997E-2</v>
      </c>
      <c r="Q56">
        <v>30</v>
      </c>
      <c r="S56">
        <v>3.09</v>
      </c>
      <c r="T56" s="8">
        <v>0.58296565349252727</v>
      </c>
      <c r="U56" s="8"/>
    </row>
    <row r="57" spans="1:21" x14ac:dyDescent="0.35">
      <c r="A57" s="3" t="s">
        <v>59</v>
      </c>
      <c r="B57" t="s">
        <v>1</v>
      </c>
      <c r="C57" t="s">
        <v>2</v>
      </c>
      <c r="D57" s="2">
        <v>114.72766900000001</v>
      </c>
      <c r="E57" t="s">
        <v>3</v>
      </c>
      <c r="F57" s="2">
        <v>4.5352769999999998</v>
      </c>
      <c r="G57" t="s">
        <v>4</v>
      </c>
      <c r="H57" s="2" t="s">
        <v>305</v>
      </c>
      <c r="I57" t="s">
        <v>305</v>
      </c>
      <c r="J57" t="s">
        <v>304</v>
      </c>
      <c r="K57" t="s">
        <v>302</v>
      </c>
      <c r="L57">
        <v>0.36</v>
      </c>
      <c r="M57">
        <v>0</v>
      </c>
      <c r="O57">
        <v>3.5999999999999997E-2</v>
      </c>
      <c r="Q57">
        <v>30</v>
      </c>
      <c r="S57">
        <v>3.09</v>
      </c>
      <c r="T57" s="8">
        <v>0.58296565349252727</v>
      </c>
      <c r="U57" s="8"/>
    </row>
    <row r="58" spans="1:21" x14ac:dyDescent="0.35">
      <c r="A58" s="3" t="s">
        <v>60</v>
      </c>
      <c r="B58" t="s">
        <v>1</v>
      </c>
      <c r="C58" t="s">
        <v>2</v>
      </c>
      <c r="D58" s="2">
        <v>90.433600999999996</v>
      </c>
      <c r="E58" t="s">
        <v>3</v>
      </c>
      <c r="F58" s="2">
        <v>27.514161999999999</v>
      </c>
      <c r="G58" t="s">
        <v>4</v>
      </c>
      <c r="H58" s="2" t="s">
        <v>305</v>
      </c>
      <c r="I58" t="s">
        <v>305</v>
      </c>
      <c r="J58" t="s">
        <v>304</v>
      </c>
      <c r="K58" t="s">
        <v>302</v>
      </c>
      <c r="L58">
        <v>0.36</v>
      </c>
      <c r="M58">
        <v>0</v>
      </c>
      <c r="O58">
        <v>3.5999999999999997E-2</v>
      </c>
      <c r="Q58">
        <v>30</v>
      </c>
      <c r="S58">
        <v>3.09</v>
      </c>
      <c r="T58" s="8">
        <v>0.58296565349252727</v>
      </c>
      <c r="U58" s="8"/>
    </row>
    <row r="59" spans="1:21" x14ac:dyDescent="0.35">
      <c r="A59" s="3" t="s">
        <v>61</v>
      </c>
      <c r="B59" t="s">
        <v>1</v>
      </c>
      <c r="C59" t="s">
        <v>2</v>
      </c>
      <c r="D59" s="2">
        <f>AVERAGE(D60:D93)</f>
        <v>111.90304220809765</v>
      </c>
      <c r="E59" t="s">
        <v>3</v>
      </c>
      <c r="F59" s="2">
        <f t="shared" ref="F59" si="0">AVERAGE(F60:F93)</f>
        <v>32.954811044249389</v>
      </c>
      <c r="G59" t="s">
        <v>4</v>
      </c>
      <c r="H59" s="2" t="s">
        <v>305</v>
      </c>
      <c r="I59" t="s">
        <v>305</v>
      </c>
      <c r="J59" t="s">
        <v>304</v>
      </c>
      <c r="K59" t="s">
        <v>302</v>
      </c>
      <c r="L59">
        <v>0.36</v>
      </c>
      <c r="M59">
        <v>31255</v>
      </c>
      <c r="O59">
        <v>3.5999999999999997E-2</v>
      </c>
      <c r="Q59">
        <v>30</v>
      </c>
      <c r="S59">
        <v>3.09</v>
      </c>
      <c r="T59" s="8">
        <v>0.58296565349252727</v>
      </c>
      <c r="U59" s="8"/>
    </row>
    <row r="60" spans="1:21" x14ac:dyDescent="0.35">
      <c r="A60" s="3" t="s">
        <v>62</v>
      </c>
      <c r="B60" t="s">
        <v>1</v>
      </c>
      <c r="C60" t="s">
        <v>2</v>
      </c>
      <c r="D60" s="2">
        <v>117.323958041674</v>
      </c>
      <c r="E60" t="s">
        <v>3</v>
      </c>
      <c r="F60" s="2">
        <v>31.861876923453298</v>
      </c>
      <c r="G60" t="s">
        <v>4</v>
      </c>
      <c r="H60" s="2" t="s">
        <v>305</v>
      </c>
      <c r="I60" t="s">
        <v>305</v>
      </c>
      <c r="J60" t="s">
        <v>304</v>
      </c>
      <c r="K60" t="s">
        <v>302</v>
      </c>
      <c r="L60">
        <v>0.36</v>
      </c>
      <c r="M60">
        <v>0</v>
      </c>
      <c r="O60">
        <v>3.5999999999999997E-2</v>
      </c>
      <c r="Q60">
        <v>30</v>
      </c>
      <c r="S60">
        <v>3.09</v>
      </c>
      <c r="T60" s="8">
        <v>0.58296565349252727</v>
      </c>
      <c r="U60" s="8"/>
    </row>
    <row r="61" spans="1:21" x14ac:dyDescent="0.35">
      <c r="A61" s="3" t="s">
        <v>63</v>
      </c>
      <c r="B61" t="s">
        <v>1</v>
      </c>
      <c r="C61" t="s">
        <v>2</v>
      </c>
      <c r="D61" s="2">
        <v>116.39127569999999</v>
      </c>
      <c r="E61" t="s">
        <v>3</v>
      </c>
      <c r="F61" s="2">
        <v>39.906216999999998</v>
      </c>
      <c r="G61" t="s">
        <v>4</v>
      </c>
      <c r="H61" s="2" t="s">
        <v>305</v>
      </c>
      <c r="I61" t="s">
        <v>305</v>
      </c>
      <c r="J61" t="s">
        <v>304</v>
      </c>
      <c r="K61" t="s">
        <v>302</v>
      </c>
      <c r="L61">
        <v>0.36</v>
      </c>
      <c r="M61">
        <v>0</v>
      </c>
      <c r="O61">
        <v>3.5999999999999997E-2</v>
      </c>
      <c r="Q61">
        <v>30</v>
      </c>
      <c r="S61">
        <v>3.09</v>
      </c>
      <c r="T61" s="8">
        <v>0.58296565349252727</v>
      </c>
      <c r="U61" s="8"/>
    </row>
    <row r="62" spans="1:21" x14ac:dyDescent="0.35">
      <c r="A62" s="3" t="s">
        <v>64</v>
      </c>
      <c r="B62" t="s">
        <v>1</v>
      </c>
      <c r="C62" t="s">
        <v>2</v>
      </c>
      <c r="D62" s="2">
        <v>106.949725277087</v>
      </c>
      <c r="E62" t="s">
        <v>3</v>
      </c>
      <c r="F62" s="2">
        <v>29.47245158674</v>
      </c>
      <c r="G62" t="s">
        <v>4</v>
      </c>
      <c r="H62" s="2" t="s">
        <v>305</v>
      </c>
      <c r="I62" t="s">
        <v>305</v>
      </c>
      <c r="J62" t="s">
        <v>304</v>
      </c>
      <c r="K62" t="s">
        <v>302</v>
      </c>
      <c r="L62">
        <v>0.36</v>
      </c>
      <c r="M62">
        <v>0</v>
      </c>
      <c r="O62">
        <v>3.5999999999999997E-2</v>
      </c>
      <c r="Q62">
        <v>30</v>
      </c>
      <c r="S62">
        <v>3.09</v>
      </c>
      <c r="T62" s="8">
        <v>0.58296565349252727</v>
      </c>
      <c r="U62" s="8"/>
    </row>
    <row r="63" spans="1:21" x14ac:dyDescent="0.35">
      <c r="A63" s="3" t="s">
        <v>65</v>
      </c>
      <c r="B63" t="s">
        <v>1</v>
      </c>
      <c r="C63" t="s">
        <v>2</v>
      </c>
      <c r="D63" s="2">
        <v>120.61910051917199</v>
      </c>
      <c r="E63" t="s">
        <v>3</v>
      </c>
      <c r="F63" s="2">
        <v>45.928817721237301</v>
      </c>
      <c r="G63" t="s">
        <v>4</v>
      </c>
      <c r="H63" s="2" t="s">
        <v>305</v>
      </c>
      <c r="I63" t="s">
        <v>305</v>
      </c>
      <c r="J63" t="s">
        <v>304</v>
      </c>
      <c r="K63" t="s">
        <v>302</v>
      </c>
      <c r="L63">
        <v>0.36</v>
      </c>
      <c r="M63">
        <v>0</v>
      </c>
      <c r="O63">
        <v>3.5999999999999997E-2</v>
      </c>
      <c r="Q63">
        <v>30</v>
      </c>
      <c r="S63">
        <v>3.09</v>
      </c>
      <c r="T63" s="8">
        <v>0.58296565349252727</v>
      </c>
      <c r="U63" s="8"/>
    </row>
    <row r="64" spans="1:21" x14ac:dyDescent="0.35">
      <c r="A64" s="3" t="s">
        <v>66</v>
      </c>
      <c r="B64" t="s">
        <v>1</v>
      </c>
      <c r="C64" t="s">
        <v>2</v>
      </c>
      <c r="D64" s="2">
        <v>118.072375091674</v>
      </c>
      <c r="E64" t="s">
        <v>3</v>
      </c>
      <c r="F64" s="2">
        <v>25.775702121736501</v>
      </c>
      <c r="G64" t="s">
        <v>4</v>
      </c>
      <c r="H64" s="2" t="s">
        <v>305</v>
      </c>
      <c r="I64" t="s">
        <v>305</v>
      </c>
      <c r="J64" t="s">
        <v>304</v>
      </c>
      <c r="K64" t="s">
        <v>302</v>
      </c>
      <c r="L64">
        <v>0.36</v>
      </c>
      <c r="M64">
        <v>0</v>
      </c>
      <c r="O64">
        <v>3.5999999999999997E-2</v>
      </c>
      <c r="Q64">
        <v>30</v>
      </c>
      <c r="S64">
        <v>3.09</v>
      </c>
      <c r="T64" s="8">
        <v>0.58296565349252727</v>
      </c>
      <c r="U64" s="8"/>
    </row>
    <row r="65" spans="1:21" x14ac:dyDescent="0.35">
      <c r="A65" s="3" t="s">
        <v>67</v>
      </c>
      <c r="B65" t="s">
        <v>1</v>
      </c>
      <c r="C65" t="s">
        <v>2</v>
      </c>
      <c r="D65" s="2">
        <v>101.99999990000001</v>
      </c>
      <c r="E65" t="s">
        <v>3</v>
      </c>
      <c r="F65" s="2">
        <v>38.000000100000001</v>
      </c>
      <c r="G65" t="s">
        <v>4</v>
      </c>
      <c r="H65" s="2" t="s">
        <v>305</v>
      </c>
      <c r="I65" t="s">
        <v>305</v>
      </c>
      <c r="J65" t="s">
        <v>304</v>
      </c>
      <c r="K65" t="s">
        <v>302</v>
      </c>
      <c r="L65">
        <v>0.36</v>
      </c>
      <c r="M65">
        <v>0</v>
      </c>
      <c r="O65">
        <v>3.5999999999999997E-2</v>
      </c>
      <c r="Q65">
        <v>30</v>
      </c>
      <c r="S65">
        <v>3.09</v>
      </c>
      <c r="T65" s="8">
        <v>0.58296565349252727</v>
      </c>
      <c r="U65" s="8"/>
    </row>
    <row r="66" spans="1:21" x14ac:dyDescent="0.35">
      <c r="A66" s="3" t="s">
        <v>68</v>
      </c>
      <c r="B66" t="s">
        <v>1</v>
      </c>
      <c r="C66" t="s">
        <v>2</v>
      </c>
      <c r="D66" s="2">
        <v>113.19826879999999</v>
      </c>
      <c r="E66" t="s">
        <v>3</v>
      </c>
      <c r="F66" s="2">
        <v>23.135769400000001</v>
      </c>
      <c r="G66" t="s">
        <v>4</v>
      </c>
      <c r="H66" s="2" t="s">
        <v>305</v>
      </c>
      <c r="I66" t="s">
        <v>305</v>
      </c>
      <c r="J66" t="s">
        <v>304</v>
      </c>
      <c r="K66" t="s">
        <v>302</v>
      </c>
      <c r="L66">
        <v>0.36</v>
      </c>
      <c r="M66">
        <v>0</v>
      </c>
      <c r="O66">
        <v>3.5999999999999997E-2</v>
      </c>
      <c r="Q66">
        <v>30</v>
      </c>
      <c r="S66">
        <v>3.09</v>
      </c>
      <c r="T66" s="8">
        <v>0.58296565349252727</v>
      </c>
      <c r="U66" s="8"/>
    </row>
    <row r="67" spans="1:21" x14ac:dyDescent="0.35">
      <c r="A67" s="3" t="s">
        <v>69</v>
      </c>
      <c r="B67" t="s">
        <v>1</v>
      </c>
      <c r="C67" t="s">
        <v>2</v>
      </c>
      <c r="D67" s="2">
        <v>107</v>
      </c>
      <c r="E67" t="s">
        <v>3</v>
      </c>
      <c r="F67" s="2">
        <v>27</v>
      </c>
      <c r="G67" t="s">
        <v>4</v>
      </c>
      <c r="H67" s="2" t="s">
        <v>305</v>
      </c>
      <c r="I67" t="s">
        <v>305</v>
      </c>
      <c r="J67" t="s">
        <v>304</v>
      </c>
      <c r="K67" t="s">
        <v>302</v>
      </c>
      <c r="L67">
        <v>0.36</v>
      </c>
      <c r="M67">
        <v>0</v>
      </c>
      <c r="O67">
        <v>3.5999999999999997E-2</v>
      </c>
      <c r="Q67">
        <v>30</v>
      </c>
      <c r="S67">
        <v>3.09</v>
      </c>
      <c r="T67" s="8">
        <v>0.58296565349252727</v>
      </c>
      <c r="U67" s="8"/>
    </row>
    <row r="68" spans="1:21" x14ac:dyDescent="0.35">
      <c r="A68" s="3" t="s">
        <v>70</v>
      </c>
      <c r="B68" t="s">
        <v>1</v>
      </c>
      <c r="C68" t="s">
        <v>2</v>
      </c>
      <c r="D68" s="2">
        <v>109</v>
      </c>
      <c r="E68" t="s">
        <v>3</v>
      </c>
      <c r="F68" s="2">
        <v>24</v>
      </c>
      <c r="G68" t="s">
        <v>4</v>
      </c>
      <c r="H68" s="2" t="s">
        <v>305</v>
      </c>
      <c r="I68" t="s">
        <v>305</v>
      </c>
      <c r="J68" t="s">
        <v>304</v>
      </c>
      <c r="K68" t="s">
        <v>302</v>
      </c>
      <c r="L68">
        <v>0.36</v>
      </c>
      <c r="M68">
        <v>0</v>
      </c>
      <c r="O68">
        <v>3.5999999999999997E-2</v>
      </c>
      <c r="Q68">
        <v>30</v>
      </c>
      <c r="S68">
        <v>3.09</v>
      </c>
      <c r="T68" s="8">
        <v>0.58296565349252727</v>
      </c>
      <c r="U68" s="8"/>
    </row>
    <row r="69" spans="1:21" x14ac:dyDescent="0.35">
      <c r="A69" s="3" t="s">
        <v>71</v>
      </c>
      <c r="B69" t="s">
        <v>1</v>
      </c>
      <c r="C69" t="s">
        <v>2</v>
      </c>
      <c r="D69" s="2">
        <v>109.5999999</v>
      </c>
      <c r="E69" t="s">
        <v>3</v>
      </c>
      <c r="F69" s="2">
        <v>19.2000001</v>
      </c>
      <c r="G69" t="s">
        <v>4</v>
      </c>
      <c r="H69" s="2" t="s">
        <v>305</v>
      </c>
      <c r="I69" t="s">
        <v>305</v>
      </c>
      <c r="J69" t="s">
        <v>304</v>
      </c>
      <c r="K69" t="s">
        <v>302</v>
      </c>
      <c r="L69">
        <v>0.36</v>
      </c>
      <c r="M69">
        <v>0</v>
      </c>
      <c r="O69">
        <v>3.5999999999999997E-2</v>
      </c>
      <c r="Q69">
        <v>30</v>
      </c>
      <c r="S69">
        <v>3.09</v>
      </c>
      <c r="T69" s="8">
        <v>0.58296565349252727</v>
      </c>
      <c r="U69" s="8"/>
    </row>
    <row r="70" spans="1:21" x14ac:dyDescent="0.35">
      <c r="A70" s="3" t="s">
        <v>72</v>
      </c>
      <c r="B70" t="s">
        <v>1</v>
      </c>
      <c r="C70" t="s">
        <v>2</v>
      </c>
      <c r="D70" s="2">
        <v>115.61436271667399</v>
      </c>
      <c r="E70" t="s">
        <v>3</v>
      </c>
      <c r="F70" s="2">
        <v>38.8460159128296</v>
      </c>
      <c r="G70" t="s">
        <v>4</v>
      </c>
      <c r="H70" s="2" t="s">
        <v>305</v>
      </c>
      <c r="I70" t="s">
        <v>305</v>
      </c>
      <c r="J70" t="s">
        <v>304</v>
      </c>
      <c r="K70" t="s">
        <v>302</v>
      </c>
      <c r="L70">
        <v>0.36</v>
      </c>
      <c r="M70">
        <v>0</v>
      </c>
      <c r="O70">
        <v>3.5999999999999997E-2</v>
      </c>
      <c r="Q70">
        <v>30</v>
      </c>
      <c r="S70">
        <v>3.09</v>
      </c>
      <c r="T70" s="8">
        <v>0.58296565349252727</v>
      </c>
      <c r="U70" s="8"/>
    </row>
    <row r="71" spans="1:21" x14ac:dyDescent="0.35">
      <c r="A71" s="3" t="s">
        <v>73</v>
      </c>
      <c r="B71" t="s">
        <v>1</v>
      </c>
      <c r="C71" t="s">
        <v>2</v>
      </c>
      <c r="D71" s="2">
        <v>113.570417304174</v>
      </c>
      <c r="E71" t="s">
        <v>3</v>
      </c>
      <c r="F71" s="2">
        <v>33.908728036530299</v>
      </c>
      <c r="G71" t="s">
        <v>4</v>
      </c>
      <c r="H71" s="2" t="s">
        <v>305</v>
      </c>
      <c r="I71" t="s">
        <v>305</v>
      </c>
      <c r="J71" t="s">
        <v>304</v>
      </c>
      <c r="K71" t="s">
        <v>302</v>
      </c>
      <c r="L71">
        <v>0.36</v>
      </c>
      <c r="M71">
        <v>0</v>
      </c>
      <c r="O71">
        <v>3.5999999999999997E-2</v>
      </c>
      <c r="Q71">
        <v>30</v>
      </c>
      <c r="S71">
        <v>3.09</v>
      </c>
      <c r="T71" s="8">
        <v>0.58296565349252727</v>
      </c>
      <c r="U71" s="8"/>
    </row>
    <row r="72" spans="1:21" x14ac:dyDescent="0.35">
      <c r="A72" s="3" t="s">
        <v>74</v>
      </c>
      <c r="B72" t="s">
        <v>1</v>
      </c>
      <c r="C72" t="s">
        <v>2</v>
      </c>
      <c r="D72" s="2">
        <v>128.367683029174</v>
      </c>
      <c r="E72" t="s">
        <v>3</v>
      </c>
      <c r="F72" s="2">
        <v>47.2772075226749</v>
      </c>
      <c r="G72" t="s">
        <v>4</v>
      </c>
      <c r="H72" s="2" t="s">
        <v>305</v>
      </c>
      <c r="I72" t="s">
        <v>305</v>
      </c>
      <c r="J72" t="s">
        <v>304</v>
      </c>
      <c r="K72" t="s">
        <v>302</v>
      </c>
      <c r="L72">
        <v>0.36</v>
      </c>
      <c r="M72">
        <v>0</v>
      </c>
      <c r="O72">
        <v>3.5999999999999997E-2</v>
      </c>
      <c r="Q72">
        <v>30</v>
      </c>
      <c r="S72">
        <v>3.09</v>
      </c>
      <c r="T72" s="8">
        <v>0.58296565349252727</v>
      </c>
      <c r="U72" s="8"/>
    </row>
    <row r="73" spans="1:21" x14ac:dyDescent="0.35">
      <c r="A73" s="3" t="s">
        <v>75</v>
      </c>
      <c r="B73" t="s">
        <v>1</v>
      </c>
      <c r="C73" t="s">
        <v>2</v>
      </c>
      <c r="D73" s="2">
        <v>114.166113814805</v>
      </c>
      <c r="E73" t="s">
        <v>3</v>
      </c>
      <c r="F73" s="2">
        <v>22.3239419772611</v>
      </c>
      <c r="G73" t="s">
        <v>4</v>
      </c>
      <c r="H73" s="2" t="s">
        <v>305</v>
      </c>
      <c r="I73" t="s">
        <v>305</v>
      </c>
      <c r="J73" t="s">
        <v>304</v>
      </c>
      <c r="K73" t="s">
        <v>302</v>
      </c>
      <c r="L73">
        <v>0.36</v>
      </c>
      <c r="M73">
        <v>0</v>
      </c>
      <c r="O73">
        <v>3.5999999999999997E-2</v>
      </c>
      <c r="Q73">
        <v>30</v>
      </c>
      <c r="S73">
        <v>3.09</v>
      </c>
      <c r="T73" s="8">
        <v>0.58296565349252727</v>
      </c>
      <c r="U73" s="8"/>
    </row>
    <row r="74" spans="1:21" x14ac:dyDescent="0.35">
      <c r="A74" s="3" t="s">
        <v>76</v>
      </c>
      <c r="B74" t="s">
        <v>1</v>
      </c>
      <c r="C74" t="s">
        <v>2</v>
      </c>
      <c r="D74" s="2">
        <v>111.74870629999999</v>
      </c>
      <c r="E74" t="s">
        <v>3</v>
      </c>
      <c r="F74" s="2">
        <v>27.666208699999999</v>
      </c>
      <c r="G74" t="s">
        <v>4</v>
      </c>
      <c r="H74" s="2" t="s">
        <v>305</v>
      </c>
      <c r="I74" t="s">
        <v>305</v>
      </c>
      <c r="J74" t="s">
        <v>304</v>
      </c>
      <c r="K74" t="s">
        <v>302</v>
      </c>
      <c r="L74">
        <v>0.36</v>
      </c>
      <c r="M74">
        <v>0</v>
      </c>
      <c r="O74">
        <v>3.5999999999999997E-2</v>
      </c>
      <c r="Q74">
        <v>30</v>
      </c>
      <c r="S74">
        <v>3.09</v>
      </c>
      <c r="T74" s="8">
        <v>0.58296565349252727</v>
      </c>
      <c r="U74" s="8"/>
    </row>
    <row r="75" spans="1:21" x14ac:dyDescent="0.35">
      <c r="A75" s="3" t="s">
        <v>77</v>
      </c>
      <c r="B75" t="s">
        <v>1</v>
      </c>
      <c r="C75" t="s">
        <v>2</v>
      </c>
      <c r="D75" s="2">
        <v>112.05323179167399</v>
      </c>
      <c r="E75" t="s">
        <v>3</v>
      </c>
      <c r="F75" s="2">
        <v>30.9068084523492</v>
      </c>
      <c r="G75" t="s">
        <v>4</v>
      </c>
      <c r="H75" s="2" t="s">
        <v>305</v>
      </c>
      <c r="I75" t="s">
        <v>305</v>
      </c>
      <c r="J75" t="s">
        <v>304</v>
      </c>
      <c r="K75" t="s">
        <v>302</v>
      </c>
      <c r="L75">
        <v>0.36</v>
      </c>
      <c r="M75">
        <v>0</v>
      </c>
      <c r="O75">
        <v>3.5999999999999997E-2</v>
      </c>
      <c r="Q75">
        <v>30</v>
      </c>
      <c r="S75">
        <v>3.09</v>
      </c>
      <c r="T75" s="8">
        <v>0.58296565349252727</v>
      </c>
      <c r="U75" s="8"/>
    </row>
    <row r="76" spans="1:21" x14ac:dyDescent="0.35">
      <c r="A76" s="3" t="s">
        <v>78</v>
      </c>
      <c r="B76" t="s">
        <v>1</v>
      </c>
      <c r="C76" t="s">
        <v>2</v>
      </c>
      <c r="D76" s="2">
        <v>126.694600929174</v>
      </c>
      <c r="E76" t="s">
        <v>3</v>
      </c>
      <c r="F76" s="2">
        <v>43.271959285627297</v>
      </c>
      <c r="G76" t="s">
        <v>4</v>
      </c>
      <c r="H76" s="2" t="s">
        <v>305</v>
      </c>
      <c r="I76" t="s">
        <v>305</v>
      </c>
      <c r="J76" t="s">
        <v>304</v>
      </c>
      <c r="K76" t="s">
        <v>302</v>
      </c>
      <c r="L76">
        <v>0.36</v>
      </c>
      <c r="M76">
        <v>0</v>
      </c>
      <c r="O76">
        <v>3.5999999999999997E-2</v>
      </c>
      <c r="Q76">
        <v>30</v>
      </c>
      <c r="S76">
        <v>3.09</v>
      </c>
      <c r="T76" s="8">
        <v>0.58296565349252727</v>
      </c>
      <c r="U76" s="8"/>
    </row>
    <row r="77" spans="1:21" x14ac:dyDescent="0.35">
      <c r="A77" s="3" t="s">
        <v>79</v>
      </c>
      <c r="B77" t="s">
        <v>1</v>
      </c>
      <c r="C77" t="s">
        <v>2</v>
      </c>
      <c r="D77" s="2">
        <v>119.658307929174</v>
      </c>
      <c r="E77" t="s">
        <v>3</v>
      </c>
      <c r="F77" s="2">
        <v>33.018282058027602</v>
      </c>
      <c r="G77" t="s">
        <v>4</v>
      </c>
      <c r="H77" s="2" t="s">
        <v>305</v>
      </c>
      <c r="I77" t="s">
        <v>305</v>
      </c>
      <c r="J77" t="s">
        <v>304</v>
      </c>
      <c r="K77" t="s">
        <v>302</v>
      </c>
      <c r="L77">
        <v>0.36</v>
      </c>
      <c r="M77">
        <v>0</v>
      </c>
      <c r="O77">
        <v>3.5999999999999997E-2</v>
      </c>
      <c r="Q77">
        <v>30</v>
      </c>
      <c r="S77">
        <v>3.09</v>
      </c>
      <c r="T77" s="8">
        <v>0.58296565349252727</v>
      </c>
      <c r="U77" s="8"/>
    </row>
    <row r="78" spans="1:21" x14ac:dyDescent="0.35">
      <c r="A78" s="3" t="s">
        <v>80</v>
      </c>
      <c r="B78" t="s">
        <v>1</v>
      </c>
      <c r="C78" t="s">
        <v>2</v>
      </c>
      <c r="D78" s="2">
        <v>116</v>
      </c>
      <c r="E78" t="s">
        <v>3</v>
      </c>
      <c r="F78" s="2">
        <v>28</v>
      </c>
      <c r="G78" t="s">
        <v>4</v>
      </c>
      <c r="H78" s="2" t="s">
        <v>305</v>
      </c>
      <c r="I78" t="s">
        <v>305</v>
      </c>
      <c r="J78" t="s">
        <v>304</v>
      </c>
      <c r="K78" t="s">
        <v>302</v>
      </c>
      <c r="L78">
        <v>0.36</v>
      </c>
      <c r="M78">
        <v>0</v>
      </c>
      <c r="O78">
        <v>3.5999999999999997E-2</v>
      </c>
      <c r="Q78">
        <v>30</v>
      </c>
      <c r="S78">
        <v>3.09</v>
      </c>
      <c r="T78" s="8">
        <v>0.58296565349252727</v>
      </c>
      <c r="U78" s="8"/>
    </row>
    <row r="79" spans="1:21" x14ac:dyDescent="0.35">
      <c r="A79" s="3" t="s">
        <v>81</v>
      </c>
      <c r="B79" t="s">
        <v>1</v>
      </c>
      <c r="C79" t="s">
        <v>2</v>
      </c>
      <c r="D79" s="2">
        <v>123.08261474167401</v>
      </c>
      <c r="E79" t="s">
        <v>3</v>
      </c>
      <c r="F79" s="2">
        <v>41.356018729958201</v>
      </c>
      <c r="G79" t="s">
        <v>4</v>
      </c>
      <c r="H79" s="2" t="s">
        <v>305</v>
      </c>
      <c r="I79" t="s">
        <v>305</v>
      </c>
      <c r="J79" t="s">
        <v>304</v>
      </c>
      <c r="K79" t="s">
        <v>302</v>
      </c>
      <c r="L79">
        <v>0.36</v>
      </c>
      <c r="M79">
        <v>0</v>
      </c>
      <c r="O79">
        <v>3.5999999999999997E-2</v>
      </c>
      <c r="Q79">
        <v>30</v>
      </c>
      <c r="S79">
        <v>3.09</v>
      </c>
      <c r="T79" s="8">
        <v>0.58296565349252727</v>
      </c>
      <c r="U79" s="8"/>
    </row>
    <row r="80" spans="1:21" x14ac:dyDescent="0.35">
      <c r="A80" s="3" t="s">
        <v>82</v>
      </c>
      <c r="B80" t="s">
        <v>1</v>
      </c>
      <c r="C80" t="s">
        <v>2</v>
      </c>
      <c r="D80" s="2">
        <v>113.55090256891199</v>
      </c>
      <c r="E80" t="s">
        <v>3</v>
      </c>
      <c r="F80" s="2">
        <v>22.186763328420898</v>
      </c>
      <c r="G80" t="s">
        <v>4</v>
      </c>
      <c r="H80" s="2" t="s">
        <v>305</v>
      </c>
      <c r="I80" t="s">
        <v>305</v>
      </c>
      <c r="J80" t="s">
        <v>304</v>
      </c>
      <c r="K80" t="s">
        <v>302</v>
      </c>
      <c r="L80">
        <v>0.36</v>
      </c>
      <c r="M80">
        <v>0</v>
      </c>
      <c r="O80">
        <v>3.5999999999999997E-2</v>
      </c>
      <c r="Q80">
        <v>30</v>
      </c>
      <c r="S80">
        <v>3.09</v>
      </c>
      <c r="T80" s="8">
        <v>0.58296565349252727</v>
      </c>
      <c r="U80" s="8"/>
    </row>
    <row r="81" spans="1:21" x14ac:dyDescent="0.35">
      <c r="A81" s="3" t="s">
        <v>83</v>
      </c>
      <c r="B81" t="s">
        <v>1</v>
      </c>
      <c r="C81" t="s">
        <v>2</v>
      </c>
      <c r="D81" s="2">
        <v>105.99999990000001</v>
      </c>
      <c r="E81" t="s">
        <v>3</v>
      </c>
      <c r="F81" s="2">
        <v>37.000000100000001</v>
      </c>
      <c r="G81" t="s">
        <v>4</v>
      </c>
      <c r="H81" s="2" t="s">
        <v>305</v>
      </c>
      <c r="I81" t="s">
        <v>305</v>
      </c>
      <c r="J81" t="s">
        <v>304</v>
      </c>
      <c r="K81" t="s">
        <v>302</v>
      </c>
      <c r="L81">
        <v>0.36</v>
      </c>
      <c r="M81">
        <v>0</v>
      </c>
      <c r="O81">
        <v>3.5999999999999997E-2</v>
      </c>
      <c r="Q81">
        <v>30</v>
      </c>
      <c r="S81">
        <v>3.09</v>
      </c>
      <c r="T81" s="8">
        <v>0.58296565349252727</v>
      </c>
      <c r="U81" s="8"/>
    </row>
    <row r="82" spans="1:21" x14ac:dyDescent="0.35">
      <c r="A82" s="3" t="s">
        <v>84</v>
      </c>
      <c r="B82" t="s">
        <v>1</v>
      </c>
      <c r="C82" t="s">
        <v>2</v>
      </c>
      <c r="D82" s="2">
        <v>95.952115699999993</v>
      </c>
      <c r="E82" t="s">
        <v>3</v>
      </c>
      <c r="F82" s="2">
        <v>35.407095200000001</v>
      </c>
      <c r="G82" t="s">
        <v>4</v>
      </c>
      <c r="H82" s="2" t="s">
        <v>305</v>
      </c>
      <c r="I82" t="s">
        <v>305</v>
      </c>
      <c r="J82" t="s">
        <v>304</v>
      </c>
      <c r="K82" t="s">
        <v>302</v>
      </c>
      <c r="L82">
        <v>0.36</v>
      </c>
      <c r="M82">
        <v>0</v>
      </c>
      <c r="O82">
        <v>3.5999999999999997E-2</v>
      </c>
      <c r="Q82">
        <v>30</v>
      </c>
      <c r="S82">
        <v>3.09</v>
      </c>
      <c r="T82" s="8">
        <v>0.58296565349252727</v>
      </c>
      <c r="U82" s="8"/>
    </row>
    <row r="83" spans="1:21" x14ac:dyDescent="0.35">
      <c r="A83" s="3" t="s">
        <v>85</v>
      </c>
      <c r="B83" t="s">
        <v>1</v>
      </c>
      <c r="C83" t="s">
        <v>2</v>
      </c>
      <c r="D83" s="2">
        <v>102.861432929174</v>
      </c>
      <c r="E83" t="s">
        <v>3</v>
      </c>
      <c r="F83" s="2">
        <v>29.987341126914401</v>
      </c>
      <c r="G83" t="s">
        <v>4</v>
      </c>
      <c r="H83" s="2" t="s">
        <v>305</v>
      </c>
      <c r="I83" t="s">
        <v>305</v>
      </c>
      <c r="J83" t="s">
        <v>304</v>
      </c>
      <c r="K83" t="s">
        <v>302</v>
      </c>
      <c r="L83">
        <v>0.36</v>
      </c>
      <c r="M83">
        <v>0</v>
      </c>
      <c r="O83">
        <v>3.5999999999999997E-2</v>
      </c>
      <c r="Q83">
        <v>30</v>
      </c>
      <c r="S83">
        <v>3.09</v>
      </c>
      <c r="T83" s="8">
        <v>0.58296565349252727</v>
      </c>
      <c r="U83" s="8"/>
    </row>
    <row r="84" spans="1:21" x14ac:dyDescent="0.35">
      <c r="A84" s="3" t="s">
        <v>86</v>
      </c>
      <c r="B84" t="s">
        <v>1</v>
      </c>
      <c r="C84" t="s">
        <v>2</v>
      </c>
      <c r="D84" s="2">
        <v>118.121225404174</v>
      </c>
      <c r="E84" t="s">
        <v>3</v>
      </c>
      <c r="F84" s="2">
        <v>35.927519389694901</v>
      </c>
      <c r="G84" t="s">
        <v>4</v>
      </c>
      <c r="H84" s="2" t="s">
        <v>305</v>
      </c>
      <c r="I84" t="s">
        <v>305</v>
      </c>
      <c r="J84" t="s">
        <v>304</v>
      </c>
      <c r="K84" t="s">
        <v>302</v>
      </c>
      <c r="L84">
        <v>0.36</v>
      </c>
      <c r="M84">
        <v>0</v>
      </c>
      <c r="O84">
        <v>3.5999999999999997E-2</v>
      </c>
      <c r="Q84">
        <v>30</v>
      </c>
      <c r="S84">
        <v>3.09</v>
      </c>
      <c r="T84" s="8">
        <v>0.58296565349252727</v>
      </c>
      <c r="U84" s="8"/>
    </row>
    <row r="85" spans="1:21" x14ac:dyDescent="0.35">
      <c r="A85" s="3" t="s">
        <v>87</v>
      </c>
      <c r="B85" t="s">
        <v>1</v>
      </c>
      <c r="C85" t="s">
        <v>2</v>
      </c>
      <c r="D85" s="2">
        <v>121.4888922</v>
      </c>
      <c r="E85" t="s">
        <v>3</v>
      </c>
      <c r="F85" s="2">
        <v>31.225344100000001</v>
      </c>
      <c r="G85" t="s">
        <v>4</v>
      </c>
      <c r="H85" s="2" t="s">
        <v>305</v>
      </c>
      <c r="I85" t="s">
        <v>305</v>
      </c>
      <c r="J85" t="s">
        <v>304</v>
      </c>
      <c r="K85" t="s">
        <v>302</v>
      </c>
      <c r="L85">
        <v>0.36</v>
      </c>
      <c r="M85">
        <v>0</v>
      </c>
      <c r="O85">
        <v>3.5999999999999997E-2</v>
      </c>
      <c r="Q85">
        <v>30</v>
      </c>
      <c r="S85">
        <v>3.09</v>
      </c>
      <c r="T85" s="8">
        <v>0.58296565349252727</v>
      </c>
      <c r="U85" s="8"/>
    </row>
    <row r="86" spans="1:21" x14ac:dyDescent="0.35">
      <c r="A86" s="3" t="s">
        <v>88</v>
      </c>
      <c r="B86" t="s">
        <v>1</v>
      </c>
      <c r="C86" t="s">
        <v>2</v>
      </c>
      <c r="D86" s="2">
        <v>108.931850433349</v>
      </c>
      <c r="E86" t="s">
        <v>3</v>
      </c>
      <c r="F86" s="2">
        <v>34.238535263974804</v>
      </c>
      <c r="G86" t="s">
        <v>4</v>
      </c>
      <c r="H86" s="2" t="s">
        <v>305</v>
      </c>
      <c r="I86" t="s">
        <v>305</v>
      </c>
      <c r="J86" t="s">
        <v>304</v>
      </c>
      <c r="K86" t="s">
        <v>302</v>
      </c>
      <c r="L86">
        <v>0.36</v>
      </c>
      <c r="M86">
        <v>0</v>
      </c>
      <c r="O86">
        <v>3.5999999999999997E-2</v>
      </c>
      <c r="Q86">
        <v>30</v>
      </c>
      <c r="S86">
        <v>3.09</v>
      </c>
      <c r="T86" s="8">
        <v>0.58296565349252727</v>
      </c>
      <c r="U86" s="8"/>
    </row>
    <row r="87" spans="1:21" x14ac:dyDescent="0.35">
      <c r="A87" s="3" t="s">
        <v>89</v>
      </c>
      <c r="B87" t="s">
        <v>1</v>
      </c>
      <c r="C87" t="s">
        <v>2</v>
      </c>
      <c r="D87" s="2">
        <v>112.36143302917399</v>
      </c>
      <c r="E87" t="s">
        <v>3</v>
      </c>
      <c r="F87" s="2">
        <v>37.262629512543</v>
      </c>
      <c r="G87" t="s">
        <v>4</v>
      </c>
      <c r="H87" s="2" t="s">
        <v>305</v>
      </c>
      <c r="I87" t="s">
        <v>305</v>
      </c>
      <c r="J87" t="s">
        <v>304</v>
      </c>
      <c r="K87" t="s">
        <v>302</v>
      </c>
      <c r="L87">
        <v>0.36</v>
      </c>
      <c r="M87">
        <v>0</v>
      </c>
      <c r="O87">
        <v>3.5999999999999997E-2</v>
      </c>
      <c r="Q87">
        <v>30</v>
      </c>
      <c r="S87">
        <v>3.09</v>
      </c>
      <c r="T87" s="8">
        <v>0.58296565349252727</v>
      </c>
      <c r="U87" s="8"/>
    </row>
    <row r="88" spans="1:21" x14ac:dyDescent="0.35">
      <c r="A88" s="3" t="s">
        <v>90</v>
      </c>
      <c r="B88" t="s">
        <v>1</v>
      </c>
      <c r="C88" t="s">
        <v>2</v>
      </c>
      <c r="D88" s="2">
        <v>87.615351379174797</v>
      </c>
      <c r="E88" t="s">
        <v>3</v>
      </c>
      <c r="F88" s="2">
        <v>31.800873536782898</v>
      </c>
      <c r="G88" t="s">
        <v>4</v>
      </c>
      <c r="H88" s="2" t="s">
        <v>305</v>
      </c>
      <c r="I88" t="s">
        <v>305</v>
      </c>
      <c r="J88" t="s">
        <v>304</v>
      </c>
      <c r="K88" t="s">
        <v>302</v>
      </c>
      <c r="L88">
        <v>0.36</v>
      </c>
      <c r="M88">
        <v>0</v>
      </c>
      <c r="O88">
        <v>3.5999999999999997E-2</v>
      </c>
      <c r="Q88">
        <v>30</v>
      </c>
      <c r="S88">
        <v>3.09</v>
      </c>
      <c r="T88" s="8">
        <v>0.58296565349252727</v>
      </c>
      <c r="U88" s="8"/>
    </row>
    <row r="89" spans="1:21" x14ac:dyDescent="0.35">
      <c r="A89" s="3" t="s">
        <v>91</v>
      </c>
      <c r="B89" t="s">
        <v>1</v>
      </c>
      <c r="C89" t="s">
        <v>2</v>
      </c>
      <c r="D89" s="2">
        <v>117.372743951049</v>
      </c>
      <c r="E89" t="s">
        <v>3</v>
      </c>
      <c r="F89" s="2">
        <v>39.310688119060003</v>
      </c>
      <c r="G89" t="s">
        <v>4</v>
      </c>
      <c r="H89" s="2" t="s">
        <v>305</v>
      </c>
      <c r="I89" t="s">
        <v>305</v>
      </c>
      <c r="J89" t="s">
        <v>304</v>
      </c>
      <c r="K89" t="s">
        <v>302</v>
      </c>
      <c r="L89">
        <v>0.36</v>
      </c>
      <c r="M89">
        <v>0</v>
      </c>
      <c r="O89">
        <v>3.5999999999999997E-2</v>
      </c>
      <c r="Q89">
        <v>30</v>
      </c>
      <c r="S89">
        <v>3.09</v>
      </c>
      <c r="T89" s="8">
        <v>0.58296565349252727</v>
      </c>
      <c r="U89" s="8"/>
    </row>
    <row r="90" spans="1:21" x14ac:dyDescent="0.35">
      <c r="A90" s="3" t="s">
        <v>92</v>
      </c>
      <c r="B90" t="s">
        <v>1</v>
      </c>
      <c r="C90" t="s">
        <v>2</v>
      </c>
      <c r="D90" s="2">
        <v>109.96396885666</v>
      </c>
      <c r="E90" t="s">
        <v>3</v>
      </c>
      <c r="F90" s="2">
        <v>40.759123858389202</v>
      </c>
      <c r="G90" t="s">
        <v>4</v>
      </c>
      <c r="H90" s="2" t="s">
        <v>305</v>
      </c>
      <c r="I90" t="s">
        <v>305</v>
      </c>
      <c r="J90" t="s">
        <v>304</v>
      </c>
      <c r="K90" t="s">
        <v>302</v>
      </c>
      <c r="L90">
        <v>0.36</v>
      </c>
      <c r="M90">
        <v>0</v>
      </c>
      <c r="O90">
        <v>3.5999999999999997E-2</v>
      </c>
      <c r="Q90">
        <v>30</v>
      </c>
      <c r="S90">
        <v>3.09</v>
      </c>
      <c r="T90" s="8">
        <v>0.58296565349252727</v>
      </c>
      <c r="U90" s="8"/>
    </row>
    <row r="91" spans="1:21" x14ac:dyDescent="0.35">
      <c r="A91" s="3" t="s">
        <v>93</v>
      </c>
      <c r="B91" t="s">
        <v>1</v>
      </c>
      <c r="C91" t="s">
        <v>2</v>
      </c>
      <c r="D91" s="2">
        <v>87.221200041674805</v>
      </c>
      <c r="E91" t="s">
        <v>3</v>
      </c>
      <c r="F91" s="2">
        <v>41.015520309856797</v>
      </c>
      <c r="G91" t="s">
        <v>4</v>
      </c>
      <c r="H91" s="2" t="s">
        <v>305</v>
      </c>
      <c r="I91" t="s">
        <v>305</v>
      </c>
      <c r="J91" t="s">
        <v>304</v>
      </c>
      <c r="K91" t="s">
        <v>302</v>
      </c>
      <c r="L91">
        <v>0.36</v>
      </c>
      <c r="M91">
        <v>0</v>
      </c>
      <c r="O91">
        <v>3.5999999999999997E-2</v>
      </c>
      <c r="Q91">
        <v>30</v>
      </c>
      <c r="S91">
        <v>3.09</v>
      </c>
      <c r="T91" s="8">
        <v>0.58296565349252727</v>
      </c>
      <c r="U91" s="8"/>
    </row>
    <row r="92" spans="1:21" x14ac:dyDescent="0.35">
      <c r="A92" s="3" t="s">
        <v>94</v>
      </c>
      <c r="B92" t="s">
        <v>1</v>
      </c>
      <c r="C92" t="s">
        <v>2</v>
      </c>
      <c r="D92" s="2">
        <v>101.83408927917399</v>
      </c>
      <c r="E92" t="s">
        <v>3</v>
      </c>
      <c r="F92" s="2">
        <v>24.620897743834998</v>
      </c>
      <c r="G92" t="s">
        <v>4</v>
      </c>
      <c r="H92" s="2" t="s">
        <v>305</v>
      </c>
      <c r="I92" t="s">
        <v>305</v>
      </c>
      <c r="J92" t="s">
        <v>304</v>
      </c>
      <c r="K92" t="s">
        <v>302</v>
      </c>
      <c r="L92">
        <v>0.36</v>
      </c>
      <c r="M92">
        <v>0</v>
      </c>
      <c r="O92">
        <v>3.5999999999999997E-2</v>
      </c>
      <c r="Q92">
        <v>30</v>
      </c>
      <c r="S92">
        <v>3.09</v>
      </c>
      <c r="T92" s="8">
        <v>0.58296565349252727</v>
      </c>
      <c r="U92" s="8"/>
    </row>
    <row r="93" spans="1:21" x14ac:dyDescent="0.35">
      <c r="A93" s="3" t="s">
        <v>95</v>
      </c>
      <c r="B93" t="s">
        <v>1</v>
      </c>
      <c r="C93" t="s">
        <v>2</v>
      </c>
      <c r="D93" s="2">
        <v>120.317487616674</v>
      </c>
      <c r="E93" t="s">
        <v>3</v>
      </c>
      <c r="F93" s="2">
        <v>28.865238286582201</v>
      </c>
      <c r="G93" t="s">
        <v>4</v>
      </c>
      <c r="H93" s="2" t="s">
        <v>305</v>
      </c>
      <c r="I93" t="s">
        <v>305</v>
      </c>
      <c r="J93" t="s">
        <v>304</v>
      </c>
      <c r="K93" t="s">
        <v>302</v>
      </c>
      <c r="L93">
        <v>0.36</v>
      </c>
      <c r="M93">
        <v>0</v>
      </c>
      <c r="O93">
        <v>3.5999999999999997E-2</v>
      </c>
      <c r="Q93">
        <v>30</v>
      </c>
      <c r="S93">
        <v>3.09</v>
      </c>
      <c r="T93" s="8">
        <v>0.58296565349252727</v>
      </c>
      <c r="U93" s="8"/>
    </row>
    <row r="94" spans="1:21" x14ac:dyDescent="0.35">
      <c r="A94" s="3" t="s">
        <v>96</v>
      </c>
      <c r="B94" t="s">
        <v>1</v>
      </c>
      <c r="C94" t="s">
        <v>2</v>
      </c>
      <c r="D94" s="2">
        <v>113.92132700000001</v>
      </c>
      <c r="E94" t="s">
        <v>3</v>
      </c>
      <c r="F94" s="2">
        <v>-0.78927499999999995</v>
      </c>
      <c r="G94" t="s">
        <v>4</v>
      </c>
      <c r="H94" s="2" t="s">
        <v>305</v>
      </c>
      <c r="I94" t="s">
        <v>305</v>
      </c>
      <c r="J94" t="s">
        <v>304</v>
      </c>
      <c r="K94" t="s">
        <v>302</v>
      </c>
      <c r="L94">
        <v>0.36</v>
      </c>
      <c r="M94">
        <v>3183</v>
      </c>
      <c r="O94">
        <v>3.5999999999999997E-2</v>
      </c>
      <c r="Q94">
        <v>30</v>
      </c>
      <c r="S94">
        <v>3.09</v>
      </c>
      <c r="T94" s="8">
        <v>0.58296565349252727</v>
      </c>
      <c r="U94" s="8"/>
    </row>
    <row r="95" spans="1:21" x14ac:dyDescent="0.35">
      <c r="A95" s="3" t="s">
        <v>97</v>
      </c>
      <c r="B95" t="s">
        <v>1</v>
      </c>
      <c r="C95" t="s">
        <v>2</v>
      </c>
      <c r="D95" s="2">
        <f>AVERAGE(D96:D100)</f>
        <v>82.461300215825503</v>
      </c>
      <c r="E95" t="s">
        <v>3</v>
      </c>
      <c r="F95" s="2">
        <f t="shared" ref="F95" si="1">AVERAGE(F96:F100)</f>
        <v>22.33048671536692</v>
      </c>
      <c r="G95" t="s">
        <v>4</v>
      </c>
      <c r="H95" s="2" t="s">
        <v>305</v>
      </c>
      <c r="I95" t="s">
        <v>305</v>
      </c>
      <c r="J95" t="s">
        <v>304</v>
      </c>
      <c r="K95" t="s">
        <v>302</v>
      </c>
      <c r="L95">
        <v>0.36</v>
      </c>
      <c r="M95">
        <v>10752</v>
      </c>
      <c r="O95">
        <v>3.5999999999999997E-2</v>
      </c>
      <c r="Q95">
        <v>30</v>
      </c>
      <c r="S95">
        <v>3.09</v>
      </c>
      <c r="T95" s="8">
        <v>0.58296565349252727</v>
      </c>
      <c r="U95" s="8"/>
    </row>
    <row r="96" spans="1:21" x14ac:dyDescent="0.35">
      <c r="A96" s="3" t="s">
        <v>98</v>
      </c>
      <c r="B96" t="s">
        <v>1</v>
      </c>
      <c r="C96" t="s">
        <v>2</v>
      </c>
      <c r="D96" s="2">
        <v>86.656761352237794</v>
      </c>
      <c r="E96" t="s">
        <v>3</v>
      </c>
      <c r="F96" s="2">
        <v>22.913353751166799</v>
      </c>
      <c r="G96" t="s">
        <v>4</v>
      </c>
      <c r="H96" s="2" t="s">
        <v>305</v>
      </c>
      <c r="I96" t="s">
        <v>305</v>
      </c>
      <c r="J96" t="s">
        <v>304</v>
      </c>
      <c r="K96" t="s">
        <v>302</v>
      </c>
      <c r="L96">
        <v>0.36</v>
      </c>
      <c r="M96">
        <v>0</v>
      </c>
      <c r="O96">
        <v>3.5999999999999997E-2</v>
      </c>
      <c r="Q96">
        <v>30</v>
      </c>
      <c r="S96">
        <v>3.09</v>
      </c>
      <c r="T96" s="8">
        <v>0.58296565349252727</v>
      </c>
      <c r="U96" s="8"/>
    </row>
    <row r="97" spans="1:21" x14ac:dyDescent="0.35">
      <c r="A97" s="3" t="s">
        <v>99</v>
      </c>
      <c r="B97" t="s">
        <v>1</v>
      </c>
      <c r="C97" t="s">
        <v>2</v>
      </c>
      <c r="D97" s="2">
        <v>93.325387680631096</v>
      </c>
      <c r="E97" t="s">
        <v>3</v>
      </c>
      <c r="F97" s="2">
        <v>25.8148737407558</v>
      </c>
      <c r="G97" t="s">
        <v>4</v>
      </c>
      <c r="H97" s="2" t="s">
        <v>305</v>
      </c>
      <c r="I97" t="s">
        <v>305</v>
      </c>
      <c r="J97" t="s">
        <v>304</v>
      </c>
      <c r="K97" t="s">
        <v>302</v>
      </c>
      <c r="L97">
        <v>0.36</v>
      </c>
      <c r="M97">
        <v>0</v>
      </c>
      <c r="O97">
        <v>3.5999999999999997E-2</v>
      </c>
      <c r="Q97">
        <v>30</v>
      </c>
      <c r="S97">
        <v>3.09</v>
      </c>
      <c r="T97" s="8">
        <v>0.58296565349252727</v>
      </c>
      <c r="U97" s="8"/>
    </row>
    <row r="98" spans="1:21" x14ac:dyDescent="0.35">
      <c r="A98" s="3" t="s">
        <v>100</v>
      </c>
      <c r="B98" t="s">
        <v>1</v>
      </c>
      <c r="C98" t="s">
        <v>2</v>
      </c>
      <c r="D98" s="2">
        <v>77.221938800000004</v>
      </c>
      <c r="E98" t="s">
        <v>3</v>
      </c>
      <c r="F98" s="2">
        <v>28.6517178</v>
      </c>
      <c r="G98" t="s">
        <v>4</v>
      </c>
      <c r="H98" s="2" t="s">
        <v>305</v>
      </c>
      <c r="I98" t="s">
        <v>305</v>
      </c>
      <c r="J98" t="s">
        <v>304</v>
      </c>
      <c r="K98" t="s">
        <v>302</v>
      </c>
      <c r="L98">
        <v>0.36</v>
      </c>
      <c r="M98">
        <v>0</v>
      </c>
      <c r="O98">
        <v>3.5999999999999997E-2</v>
      </c>
      <c r="Q98">
        <v>30</v>
      </c>
      <c r="S98">
        <v>3.09</v>
      </c>
      <c r="T98" s="8">
        <v>0.58296565349252727</v>
      </c>
      <c r="U98" s="8"/>
    </row>
    <row r="99" spans="1:21" x14ac:dyDescent="0.35">
      <c r="A99" s="3" t="s">
        <v>101</v>
      </c>
      <c r="B99" t="s">
        <v>1</v>
      </c>
      <c r="C99" t="s">
        <v>2</v>
      </c>
      <c r="D99" s="2">
        <v>77.591299699999993</v>
      </c>
      <c r="E99" t="s">
        <v>3</v>
      </c>
      <c r="F99" s="2">
        <v>12.979119799999999</v>
      </c>
      <c r="G99" t="s">
        <v>4</v>
      </c>
      <c r="H99" s="2" t="s">
        <v>305</v>
      </c>
      <c r="I99" t="s">
        <v>305</v>
      </c>
      <c r="J99" t="s">
        <v>304</v>
      </c>
      <c r="K99" t="s">
        <v>302</v>
      </c>
      <c r="L99">
        <v>0.36</v>
      </c>
      <c r="M99">
        <v>0</v>
      </c>
      <c r="O99">
        <v>3.5999999999999997E-2</v>
      </c>
      <c r="Q99">
        <v>30</v>
      </c>
      <c r="S99">
        <v>3.09</v>
      </c>
      <c r="T99" s="8">
        <v>0.58296565349252727</v>
      </c>
      <c r="U99" s="8"/>
    </row>
    <row r="100" spans="1:21" x14ac:dyDescent="0.35">
      <c r="A100" s="3" t="s">
        <v>102</v>
      </c>
      <c r="B100" t="s">
        <v>1</v>
      </c>
      <c r="C100" t="s">
        <v>2</v>
      </c>
      <c r="D100" s="2">
        <v>77.511113546258599</v>
      </c>
      <c r="E100" t="s">
        <v>3</v>
      </c>
      <c r="F100" s="2">
        <v>21.293368484912001</v>
      </c>
      <c r="G100" t="s">
        <v>4</v>
      </c>
      <c r="H100" s="2" t="s">
        <v>305</v>
      </c>
      <c r="I100" t="s">
        <v>305</v>
      </c>
      <c r="J100" t="s">
        <v>304</v>
      </c>
      <c r="K100" t="s">
        <v>302</v>
      </c>
      <c r="L100">
        <v>0.36</v>
      </c>
      <c r="M100">
        <v>0</v>
      </c>
      <c r="O100">
        <v>3.5999999999999997E-2</v>
      </c>
      <c r="Q100">
        <v>30</v>
      </c>
      <c r="S100">
        <v>3.09</v>
      </c>
      <c r="T100" s="8">
        <v>0.58296565349252727</v>
      </c>
      <c r="U100" s="8"/>
    </row>
    <row r="101" spans="1:21" x14ac:dyDescent="0.35">
      <c r="A101" s="3" t="s">
        <v>103</v>
      </c>
      <c r="B101" t="s">
        <v>1</v>
      </c>
      <c r="C101" t="s">
        <v>2</v>
      </c>
      <c r="D101" s="2">
        <v>53.688046</v>
      </c>
      <c r="E101" t="s">
        <v>3</v>
      </c>
      <c r="F101" s="2">
        <v>32.427908000000002</v>
      </c>
      <c r="G101" t="s">
        <v>4</v>
      </c>
      <c r="H101" s="2" t="s">
        <v>305</v>
      </c>
      <c r="I101" t="s">
        <v>305</v>
      </c>
      <c r="J101" t="s">
        <v>304</v>
      </c>
      <c r="K101" t="s">
        <v>302</v>
      </c>
      <c r="L101">
        <v>0.36</v>
      </c>
      <c r="M101">
        <v>14</v>
      </c>
      <c r="O101">
        <v>3.5999999999999997E-2</v>
      </c>
      <c r="Q101">
        <v>30</v>
      </c>
      <c r="S101">
        <v>3.09</v>
      </c>
      <c r="T101" s="8">
        <v>0.58296565349252727</v>
      </c>
      <c r="U101" s="8"/>
    </row>
    <row r="102" spans="1:21" x14ac:dyDescent="0.35">
      <c r="A102" s="3" t="s">
        <v>104</v>
      </c>
      <c r="B102" t="s">
        <v>1</v>
      </c>
      <c r="C102" t="s">
        <v>2</v>
      </c>
      <c r="D102" s="2">
        <v>43.679290999999999</v>
      </c>
      <c r="E102" t="s">
        <v>3</v>
      </c>
      <c r="F102" s="2">
        <v>33.223191</v>
      </c>
      <c r="G102" t="s">
        <v>4</v>
      </c>
      <c r="H102" s="2" t="s">
        <v>305</v>
      </c>
      <c r="I102" t="s">
        <v>305</v>
      </c>
      <c r="J102" t="s">
        <v>304</v>
      </c>
      <c r="K102" t="s">
        <v>302</v>
      </c>
      <c r="L102">
        <v>0.36</v>
      </c>
      <c r="M102">
        <v>0</v>
      </c>
      <c r="O102">
        <v>3.5999999999999997E-2</v>
      </c>
      <c r="Q102">
        <v>30</v>
      </c>
      <c r="S102">
        <v>3.09</v>
      </c>
      <c r="T102" s="8">
        <v>0.58296565349252727</v>
      </c>
      <c r="U102" s="8"/>
    </row>
    <row r="103" spans="1:21" x14ac:dyDescent="0.35">
      <c r="A103" s="3" t="s">
        <v>105</v>
      </c>
      <c r="B103" t="s">
        <v>1</v>
      </c>
      <c r="C103" t="s">
        <v>2</v>
      </c>
      <c r="D103" s="2">
        <v>34.851612000000003</v>
      </c>
      <c r="E103" t="s">
        <v>3</v>
      </c>
      <c r="F103" s="2">
        <v>31.046050999999999</v>
      </c>
      <c r="G103" t="s">
        <v>4</v>
      </c>
      <c r="H103" s="2" t="s">
        <v>305</v>
      </c>
      <c r="I103" t="s">
        <v>305</v>
      </c>
      <c r="J103" t="s">
        <v>304</v>
      </c>
      <c r="K103" t="s">
        <v>302</v>
      </c>
      <c r="L103">
        <v>0.36</v>
      </c>
      <c r="M103">
        <v>26</v>
      </c>
      <c r="O103">
        <v>3.5999999999999997E-2</v>
      </c>
      <c r="Q103">
        <v>30</v>
      </c>
      <c r="S103">
        <v>3.09</v>
      </c>
      <c r="T103" s="8">
        <v>0.58296565349252727</v>
      </c>
      <c r="U103" s="8"/>
    </row>
    <row r="104" spans="1:21" x14ac:dyDescent="0.35">
      <c r="A104" s="3" t="s">
        <v>106</v>
      </c>
      <c r="B104" t="s">
        <v>1</v>
      </c>
      <c r="C104" t="s">
        <v>2</v>
      </c>
      <c r="D104" s="2">
        <v>36.238413999999999</v>
      </c>
      <c r="E104" t="s">
        <v>3</v>
      </c>
      <c r="F104" s="2">
        <v>30.585163999999999</v>
      </c>
      <c r="G104" t="s">
        <v>4</v>
      </c>
      <c r="H104" s="2" t="s">
        <v>305</v>
      </c>
      <c r="I104" t="s">
        <v>305</v>
      </c>
      <c r="J104" t="s">
        <v>304</v>
      </c>
      <c r="K104" t="s">
        <v>302</v>
      </c>
      <c r="L104">
        <v>0.36</v>
      </c>
      <c r="M104">
        <v>13</v>
      </c>
      <c r="O104">
        <v>3.5999999999999997E-2</v>
      </c>
      <c r="Q104">
        <v>30</v>
      </c>
      <c r="S104">
        <v>3.09</v>
      </c>
      <c r="T104" s="8">
        <v>0.58296565349252727</v>
      </c>
      <c r="U104" s="8"/>
    </row>
    <row r="105" spans="1:21" x14ac:dyDescent="0.35">
      <c r="A105" s="3" t="s">
        <v>107</v>
      </c>
      <c r="B105" t="s">
        <v>1</v>
      </c>
      <c r="C105" t="s">
        <v>2</v>
      </c>
      <c r="D105" s="2">
        <f>AVERAGE(D106:D111)</f>
        <v>135.27577090903682</v>
      </c>
      <c r="E105" t="s">
        <v>3</v>
      </c>
      <c r="F105" s="2">
        <f t="shared" ref="F105" si="2">AVERAGE(F106:F111)</f>
        <v>34.828615547929964</v>
      </c>
      <c r="G105" t="s">
        <v>4</v>
      </c>
      <c r="H105" s="2" t="s">
        <v>305</v>
      </c>
      <c r="I105" t="s">
        <v>305</v>
      </c>
      <c r="J105" t="s">
        <v>304</v>
      </c>
      <c r="K105" t="s">
        <v>302</v>
      </c>
      <c r="L105">
        <v>0.36</v>
      </c>
      <c r="M105">
        <v>6384</v>
      </c>
      <c r="O105">
        <v>3.5999999999999997E-2</v>
      </c>
      <c r="Q105">
        <v>30</v>
      </c>
      <c r="S105">
        <v>3.09</v>
      </c>
      <c r="T105" s="8">
        <v>0.58296565349252727</v>
      </c>
      <c r="U105" s="8"/>
    </row>
    <row r="106" spans="1:21" x14ac:dyDescent="0.35">
      <c r="A106" s="3" t="s">
        <v>108</v>
      </c>
      <c r="B106" t="s">
        <v>1</v>
      </c>
      <c r="C106" t="s">
        <v>2</v>
      </c>
      <c r="D106" s="2">
        <v>135.90213792917399</v>
      </c>
      <c r="E106" t="s">
        <v>3</v>
      </c>
      <c r="F106" s="2">
        <v>34.911577090300597</v>
      </c>
      <c r="G106" t="s">
        <v>4</v>
      </c>
      <c r="H106" s="2" t="s">
        <v>305</v>
      </c>
      <c r="I106" t="s">
        <v>305</v>
      </c>
      <c r="J106" t="s">
        <v>304</v>
      </c>
      <c r="K106" t="s">
        <v>302</v>
      </c>
      <c r="L106">
        <v>0.36</v>
      </c>
      <c r="M106">
        <v>0</v>
      </c>
      <c r="O106">
        <v>3.5999999999999997E-2</v>
      </c>
      <c r="Q106">
        <v>30</v>
      </c>
      <c r="S106">
        <v>3.09</v>
      </c>
      <c r="T106" s="8">
        <v>0.58296565349252727</v>
      </c>
      <c r="U106" s="8"/>
    </row>
    <row r="107" spans="1:21" x14ac:dyDescent="0.35">
      <c r="A107" s="3" t="s">
        <v>109</v>
      </c>
      <c r="B107" t="s">
        <v>1</v>
      </c>
      <c r="C107" t="s">
        <v>2</v>
      </c>
      <c r="D107" s="2">
        <v>142.82311310834899</v>
      </c>
      <c r="E107" t="s">
        <v>3</v>
      </c>
      <c r="F107" s="2">
        <v>43.1081737536717</v>
      </c>
      <c r="G107" t="s">
        <v>4</v>
      </c>
      <c r="H107" s="2" t="s">
        <v>305</v>
      </c>
      <c r="I107" t="s">
        <v>305</v>
      </c>
      <c r="J107" t="s">
        <v>304</v>
      </c>
      <c r="K107" t="s">
        <v>302</v>
      </c>
      <c r="L107">
        <v>0.36</v>
      </c>
      <c r="M107">
        <v>0</v>
      </c>
      <c r="O107">
        <v>3.5999999999999997E-2</v>
      </c>
      <c r="Q107">
        <v>30</v>
      </c>
      <c r="S107">
        <v>3.09</v>
      </c>
      <c r="T107" s="8">
        <v>0.58296565349252727</v>
      </c>
      <c r="U107" s="8"/>
    </row>
    <row r="108" spans="1:21" x14ac:dyDescent="0.35">
      <c r="A108" s="3" t="s">
        <v>110</v>
      </c>
      <c r="B108" t="s">
        <v>1</v>
      </c>
      <c r="C108" t="s">
        <v>2</v>
      </c>
      <c r="D108" s="2">
        <v>131.01210611459899</v>
      </c>
      <c r="E108" t="s">
        <v>3</v>
      </c>
      <c r="F108" s="2">
        <v>32.647058717282199</v>
      </c>
      <c r="G108" t="s">
        <v>4</v>
      </c>
      <c r="H108" s="2" t="s">
        <v>305</v>
      </c>
      <c r="I108" t="s">
        <v>305</v>
      </c>
      <c r="J108" t="s">
        <v>304</v>
      </c>
      <c r="K108" t="s">
        <v>302</v>
      </c>
      <c r="L108">
        <v>0.36</v>
      </c>
      <c r="M108">
        <v>0</v>
      </c>
      <c r="O108">
        <v>3.5999999999999997E-2</v>
      </c>
      <c r="Q108">
        <v>30</v>
      </c>
      <c r="S108">
        <v>3.09</v>
      </c>
      <c r="T108" s="8">
        <v>0.58296565349252727</v>
      </c>
      <c r="U108" s="8"/>
    </row>
    <row r="109" spans="1:21" x14ac:dyDescent="0.35">
      <c r="A109" s="3" t="s">
        <v>111</v>
      </c>
      <c r="B109" t="s">
        <v>1</v>
      </c>
      <c r="C109" t="s">
        <v>2</v>
      </c>
      <c r="D109" s="2">
        <v>128.02559009999999</v>
      </c>
      <c r="E109" t="s">
        <v>3</v>
      </c>
      <c r="F109" s="2">
        <v>26.570775399999999</v>
      </c>
      <c r="G109" t="s">
        <v>4</v>
      </c>
      <c r="H109" s="2" t="s">
        <v>305</v>
      </c>
      <c r="I109" t="s">
        <v>305</v>
      </c>
      <c r="J109" t="s">
        <v>304</v>
      </c>
      <c r="K109" t="s">
        <v>302</v>
      </c>
      <c r="L109">
        <v>0.36</v>
      </c>
      <c r="M109">
        <v>0</v>
      </c>
      <c r="O109">
        <v>3.5999999999999997E-2</v>
      </c>
      <c r="Q109">
        <v>30</v>
      </c>
      <c r="S109">
        <v>3.09</v>
      </c>
      <c r="T109" s="8">
        <v>0.58296565349252727</v>
      </c>
      <c r="U109" s="8"/>
    </row>
    <row r="110" spans="1:21" x14ac:dyDescent="0.35">
      <c r="A110" s="3" t="s">
        <v>112</v>
      </c>
      <c r="B110" t="s">
        <v>1</v>
      </c>
      <c r="C110" t="s">
        <v>2</v>
      </c>
      <c r="D110" s="2">
        <v>133.59994428751199</v>
      </c>
      <c r="E110" t="s">
        <v>3</v>
      </c>
      <c r="F110" s="2">
        <v>33.7045857881008</v>
      </c>
      <c r="G110" t="s">
        <v>4</v>
      </c>
      <c r="H110" s="2" t="s">
        <v>305</v>
      </c>
      <c r="I110" t="s">
        <v>305</v>
      </c>
      <c r="J110" t="s">
        <v>304</v>
      </c>
      <c r="K110" t="s">
        <v>302</v>
      </c>
      <c r="L110">
        <v>0.36</v>
      </c>
      <c r="M110">
        <v>0</v>
      </c>
      <c r="O110">
        <v>3.5999999999999997E-2</v>
      </c>
      <c r="Q110">
        <v>30</v>
      </c>
      <c r="S110">
        <v>3.09</v>
      </c>
      <c r="T110" s="8">
        <v>0.58296565349252727</v>
      </c>
      <c r="U110" s="8"/>
    </row>
    <row r="111" spans="1:21" x14ac:dyDescent="0.35">
      <c r="A111" s="3" t="s">
        <v>113</v>
      </c>
      <c r="B111" t="s">
        <v>1</v>
      </c>
      <c r="C111" t="s">
        <v>2</v>
      </c>
      <c r="D111" s="2">
        <v>140.29173391458701</v>
      </c>
      <c r="E111" t="s">
        <v>3</v>
      </c>
      <c r="F111" s="2">
        <v>38.029522538224498</v>
      </c>
      <c r="G111" t="s">
        <v>4</v>
      </c>
      <c r="H111" s="2" t="s">
        <v>305</v>
      </c>
      <c r="I111" t="s">
        <v>305</v>
      </c>
      <c r="J111" t="s">
        <v>304</v>
      </c>
      <c r="K111" t="s">
        <v>302</v>
      </c>
      <c r="L111">
        <v>0.36</v>
      </c>
      <c r="M111">
        <v>0</v>
      </c>
      <c r="O111">
        <v>3.5999999999999997E-2</v>
      </c>
      <c r="Q111">
        <v>30</v>
      </c>
      <c r="S111">
        <v>3.09</v>
      </c>
      <c r="T111" s="8">
        <v>0.58296565349252727</v>
      </c>
      <c r="U111" s="8"/>
    </row>
    <row r="112" spans="1:21" x14ac:dyDescent="0.35">
      <c r="A112" s="3" t="s">
        <v>114</v>
      </c>
      <c r="B112" t="s">
        <v>1</v>
      </c>
      <c r="C112" t="s">
        <v>2</v>
      </c>
      <c r="D112" s="2">
        <v>66.923683999999994</v>
      </c>
      <c r="E112" t="s">
        <v>3</v>
      </c>
      <c r="F112" s="2">
        <v>48.019573000000001</v>
      </c>
      <c r="G112" t="s">
        <v>4</v>
      </c>
      <c r="H112" s="2" t="s">
        <v>305</v>
      </c>
      <c r="I112" t="s">
        <v>305</v>
      </c>
      <c r="J112" t="s">
        <v>304</v>
      </c>
      <c r="K112" t="s">
        <v>302</v>
      </c>
      <c r="L112">
        <v>0.36</v>
      </c>
      <c r="M112">
        <v>14</v>
      </c>
      <c r="O112">
        <v>3.5999999999999997E-2</v>
      </c>
      <c r="Q112">
        <v>30</v>
      </c>
      <c r="S112">
        <v>3.09</v>
      </c>
      <c r="T112" s="8">
        <v>0.58296565349252727</v>
      </c>
      <c r="U112" s="8"/>
    </row>
    <row r="113" spans="1:21" x14ac:dyDescent="0.35">
      <c r="A113" s="3" t="s">
        <v>115</v>
      </c>
      <c r="B113" t="s">
        <v>1</v>
      </c>
      <c r="C113" t="s">
        <v>2</v>
      </c>
      <c r="D113" s="2">
        <v>74.766098</v>
      </c>
      <c r="E113" t="s">
        <v>3</v>
      </c>
      <c r="F113" s="2">
        <v>41.20438</v>
      </c>
      <c r="G113" t="s">
        <v>4</v>
      </c>
      <c r="H113" s="2" t="s">
        <v>305</v>
      </c>
      <c r="I113" t="s">
        <v>305</v>
      </c>
      <c r="J113" t="s">
        <v>304</v>
      </c>
      <c r="K113" t="s">
        <v>302</v>
      </c>
      <c r="L113">
        <v>0.36</v>
      </c>
      <c r="M113">
        <v>0</v>
      </c>
      <c r="O113">
        <v>3.5999999999999997E-2</v>
      </c>
      <c r="Q113">
        <v>30</v>
      </c>
      <c r="S113">
        <v>3.09</v>
      </c>
      <c r="T113" s="8">
        <v>0.58296565349252727</v>
      </c>
      <c r="U113" s="8"/>
    </row>
    <row r="114" spans="1:21" x14ac:dyDescent="0.35">
      <c r="A114" s="3" t="s">
        <v>116</v>
      </c>
      <c r="B114" t="s">
        <v>1</v>
      </c>
      <c r="C114" t="s">
        <v>2</v>
      </c>
      <c r="D114" s="2">
        <v>104.99096299999999</v>
      </c>
      <c r="E114" t="s">
        <v>3</v>
      </c>
      <c r="F114" s="2">
        <v>12.565678999999999</v>
      </c>
      <c r="G114" t="s">
        <v>4</v>
      </c>
      <c r="H114" s="2" t="s">
        <v>305</v>
      </c>
      <c r="I114" t="s">
        <v>305</v>
      </c>
      <c r="J114" t="s">
        <v>304</v>
      </c>
      <c r="K114" t="s">
        <v>302</v>
      </c>
      <c r="L114">
        <v>0.36</v>
      </c>
      <c r="M114">
        <v>52</v>
      </c>
      <c r="O114">
        <v>3.5999999999999997E-2</v>
      </c>
      <c r="Q114">
        <v>30</v>
      </c>
      <c r="S114">
        <v>3.09</v>
      </c>
      <c r="T114" s="8">
        <v>0.58296565349252727</v>
      </c>
      <c r="U114" s="8"/>
    </row>
    <row r="115" spans="1:21" x14ac:dyDescent="0.35">
      <c r="A115" s="3" t="s">
        <v>117</v>
      </c>
      <c r="B115" t="s">
        <v>1</v>
      </c>
      <c r="C115" t="s">
        <v>2</v>
      </c>
      <c r="D115" s="2">
        <v>127.76692199999999</v>
      </c>
      <c r="E115" t="s">
        <v>3</v>
      </c>
      <c r="F115" s="2">
        <v>35.907756999999997</v>
      </c>
      <c r="G115" t="s">
        <v>4</v>
      </c>
      <c r="H115" s="2" t="s">
        <v>305</v>
      </c>
      <c r="I115" t="s">
        <v>305</v>
      </c>
      <c r="J115" t="s">
        <v>304</v>
      </c>
      <c r="K115" t="s">
        <v>302</v>
      </c>
      <c r="L115">
        <v>0.36</v>
      </c>
      <c r="M115">
        <v>3176</v>
      </c>
      <c r="O115">
        <v>3.5999999999999997E-2</v>
      </c>
      <c r="Q115">
        <v>30</v>
      </c>
      <c r="S115">
        <v>3.09</v>
      </c>
      <c r="T115" s="8">
        <v>0.58296565349252727</v>
      </c>
      <c r="U115" s="8"/>
    </row>
    <row r="116" spans="1:21" x14ac:dyDescent="0.35">
      <c r="A116" s="3" t="s">
        <v>118</v>
      </c>
      <c r="B116" t="s">
        <v>1</v>
      </c>
      <c r="C116" t="s">
        <v>2</v>
      </c>
      <c r="D116" s="2">
        <v>47.481766</v>
      </c>
      <c r="E116" t="s">
        <v>3</v>
      </c>
      <c r="F116" s="2">
        <v>29.31166</v>
      </c>
      <c r="G116" t="s">
        <v>4</v>
      </c>
      <c r="H116" s="2" t="s">
        <v>305</v>
      </c>
      <c r="I116" t="s">
        <v>305</v>
      </c>
      <c r="J116" t="s">
        <v>304</v>
      </c>
      <c r="K116" t="s">
        <v>302</v>
      </c>
      <c r="L116">
        <v>0.36</v>
      </c>
      <c r="M116">
        <v>0</v>
      </c>
      <c r="O116">
        <v>3.5999999999999997E-2</v>
      </c>
      <c r="Q116">
        <v>30</v>
      </c>
      <c r="S116">
        <v>3.09</v>
      </c>
      <c r="T116" s="8">
        <v>0.58296565349252727</v>
      </c>
      <c r="U116" s="8"/>
    </row>
    <row r="117" spans="1:21" x14ac:dyDescent="0.35">
      <c r="A117" s="3" t="s">
        <v>119</v>
      </c>
      <c r="B117" t="s">
        <v>1</v>
      </c>
      <c r="C117" t="s">
        <v>2</v>
      </c>
      <c r="D117" s="2">
        <v>102.495496</v>
      </c>
      <c r="E117" t="s">
        <v>3</v>
      </c>
      <c r="F117" s="2">
        <v>19.856269999999999</v>
      </c>
      <c r="G117" t="s">
        <v>4</v>
      </c>
      <c r="H117" s="2" t="s">
        <v>305</v>
      </c>
      <c r="I117" t="s">
        <v>305</v>
      </c>
      <c r="J117" t="s">
        <v>304</v>
      </c>
      <c r="K117" t="s">
        <v>302</v>
      </c>
      <c r="L117">
        <v>0.36</v>
      </c>
      <c r="M117">
        <v>107</v>
      </c>
      <c r="O117">
        <v>3.5999999999999997E-2</v>
      </c>
      <c r="Q117">
        <v>30</v>
      </c>
      <c r="S117">
        <v>3.09</v>
      </c>
      <c r="T117" s="8">
        <v>0.58296565349252727</v>
      </c>
      <c r="U117" s="8"/>
    </row>
    <row r="118" spans="1:21" x14ac:dyDescent="0.35">
      <c r="A118" s="3" t="s">
        <v>120</v>
      </c>
      <c r="B118" t="s">
        <v>1</v>
      </c>
      <c r="C118" t="s">
        <v>2</v>
      </c>
      <c r="D118" s="2">
        <v>35.862285</v>
      </c>
      <c r="E118" t="s">
        <v>3</v>
      </c>
      <c r="F118" s="2">
        <v>33.854720999999998</v>
      </c>
      <c r="G118" t="s">
        <v>4</v>
      </c>
      <c r="H118" s="2" t="s">
        <v>305</v>
      </c>
      <c r="I118" t="s">
        <v>305</v>
      </c>
      <c r="J118" t="s">
        <v>304</v>
      </c>
      <c r="K118" t="s">
        <v>302</v>
      </c>
      <c r="L118">
        <v>0.36</v>
      </c>
      <c r="M118">
        <v>7</v>
      </c>
      <c r="O118">
        <v>3.5999999999999997E-2</v>
      </c>
      <c r="Q118">
        <v>30</v>
      </c>
      <c r="S118">
        <v>3.09</v>
      </c>
      <c r="T118" s="8">
        <v>0.58296565349252727</v>
      </c>
      <c r="U118" s="8"/>
    </row>
    <row r="119" spans="1:21" x14ac:dyDescent="0.35">
      <c r="A119" s="3" t="s">
        <v>121</v>
      </c>
      <c r="B119" t="s">
        <v>1</v>
      </c>
      <c r="C119" t="s">
        <v>2</v>
      </c>
      <c r="D119" s="2">
        <v>80.771797000000007</v>
      </c>
      <c r="E119" t="s">
        <v>3</v>
      </c>
      <c r="F119" s="2">
        <v>7.8730539999999998</v>
      </c>
      <c r="G119" t="s">
        <v>4</v>
      </c>
      <c r="H119" s="2" t="s">
        <v>305</v>
      </c>
      <c r="I119" t="s">
        <v>305</v>
      </c>
      <c r="J119" t="s">
        <v>304</v>
      </c>
      <c r="K119" t="s">
        <v>302</v>
      </c>
      <c r="L119">
        <v>0.36</v>
      </c>
      <c r="M119">
        <v>45</v>
      </c>
      <c r="O119">
        <v>3.5999999999999997E-2</v>
      </c>
      <c r="Q119">
        <v>30</v>
      </c>
      <c r="S119">
        <v>3.09</v>
      </c>
      <c r="T119" s="8">
        <v>0.58296565349252727</v>
      </c>
      <c r="U119" s="8"/>
    </row>
    <row r="120" spans="1:21" x14ac:dyDescent="0.35">
      <c r="A120" s="3" t="s">
        <v>122</v>
      </c>
      <c r="B120" t="s">
        <v>1</v>
      </c>
      <c r="C120" t="s">
        <v>2</v>
      </c>
      <c r="D120" s="2">
        <v>95.956222999999994</v>
      </c>
      <c r="E120" t="s">
        <v>3</v>
      </c>
      <c r="F120" s="2">
        <v>21.913965000000001</v>
      </c>
      <c r="G120" t="s">
        <v>4</v>
      </c>
      <c r="H120" s="2" t="s">
        <v>305</v>
      </c>
      <c r="I120" t="s">
        <v>305</v>
      </c>
      <c r="J120" t="s">
        <v>304</v>
      </c>
      <c r="K120" t="s">
        <v>302</v>
      </c>
      <c r="L120">
        <v>0.36</v>
      </c>
      <c r="M120">
        <v>59</v>
      </c>
      <c r="O120">
        <v>3.5999999999999997E-2</v>
      </c>
      <c r="Q120">
        <v>30</v>
      </c>
      <c r="S120">
        <v>3.09</v>
      </c>
      <c r="T120" s="8">
        <v>0.58296565349252727</v>
      </c>
      <c r="U120" s="8"/>
    </row>
    <row r="121" spans="1:21" x14ac:dyDescent="0.35">
      <c r="A121" s="3" t="s">
        <v>123</v>
      </c>
      <c r="B121" t="s">
        <v>1</v>
      </c>
      <c r="C121" t="s">
        <v>2</v>
      </c>
      <c r="D121" s="2">
        <v>103.846656</v>
      </c>
      <c r="E121" t="s">
        <v>3</v>
      </c>
      <c r="F121" s="2">
        <v>46.862496</v>
      </c>
      <c r="G121" t="s">
        <v>4</v>
      </c>
      <c r="H121" s="2" t="s">
        <v>305</v>
      </c>
      <c r="I121" t="s">
        <v>305</v>
      </c>
      <c r="J121" t="s">
        <v>304</v>
      </c>
      <c r="K121" t="s">
        <v>302</v>
      </c>
      <c r="L121">
        <v>0.36</v>
      </c>
      <c r="M121">
        <v>0</v>
      </c>
      <c r="O121">
        <v>3.5999999999999997E-2</v>
      </c>
      <c r="Q121">
        <v>30</v>
      </c>
      <c r="S121">
        <v>3.09</v>
      </c>
      <c r="T121" s="8">
        <v>0.58296565349252727</v>
      </c>
      <c r="U121" s="8"/>
    </row>
    <row r="122" spans="1:21" x14ac:dyDescent="0.35">
      <c r="A122" s="3" t="s">
        <v>124</v>
      </c>
      <c r="B122" t="s">
        <v>1</v>
      </c>
      <c r="C122" t="s">
        <v>2</v>
      </c>
      <c r="D122" s="2">
        <v>101.97576599999999</v>
      </c>
      <c r="E122" t="s">
        <v>3</v>
      </c>
      <c r="F122" s="2">
        <v>4.2104840000000001</v>
      </c>
      <c r="G122" t="s">
        <v>4</v>
      </c>
      <c r="H122" s="2" t="s">
        <v>305</v>
      </c>
      <c r="I122" t="s">
        <v>305</v>
      </c>
      <c r="J122" t="s">
        <v>304</v>
      </c>
      <c r="K122" t="s">
        <v>302</v>
      </c>
      <c r="L122">
        <v>0.36</v>
      </c>
      <c r="M122">
        <v>904</v>
      </c>
      <c r="O122">
        <v>3.5999999999999997E-2</v>
      </c>
      <c r="Q122">
        <v>30</v>
      </c>
      <c r="S122">
        <v>3.09</v>
      </c>
      <c r="T122" s="8">
        <v>0.58296565349252727</v>
      </c>
      <c r="U122" s="8"/>
    </row>
    <row r="123" spans="1:21" x14ac:dyDescent="0.35">
      <c r="A123" s="3" t="s">
        <v>125</v>
      </c>
      <c r="B123" t="s">
        <v>1</v>
      </c>
      <c r="C123" t="s">
        <v>2</v>
      </c>
      <c r="D123" s="2">
        <v>84.124008000000003</v>
      </c>
      <c r="E123" t="s">
        <v>3</v>
      </c>
      <c r="F123" s="2">
        <v>28.394856999999998</v>
      </c>
      <c r="G123" t="s">
        <v>4</v>
      </c>
      <c r="H123" s="2" t="s">
        <v>305</v>
      </c>
      <c r="I123" t="s">
        <v>305</v>
      </c>
      <c r="J123" t="s">
        <v>304</v>
      </c>
      <c r="K123" t="s">
        <v>302</v>
      </c>
      <c r="L123">
        <v>0.36</v>
      </c>
      <c r="M123">
        <v>7</v>
      </c>
      <c r="O123">
        <v>3.5999999999999997E-2</v>
      </c>
      <c r="Q123">
        <v>30</v>
      </c>
      <c r="S123">
        <v>3.09</v>
      </c>
      <c r="T123" s="8">
        <v>0.58296565349252727</v>
      </c>
      <c r="U123" s="8"/>
    </row>
    <row r="124" spans="1:21" x14ac:dyDescent="0.35">
      <c r="A124" s="3" t="s">
        <v>126</v>
      </c>
      <c r="B124" t="s">
        <v>1</v>
      </c>
      <c r="C124" t="s">
        <v>2</v>
      </c>
      <c r="D124" s="2">
        <v>55.923254999999997</v>
      </c>
      <c r="E124" t="s">
        <v>3</v>
      </c>
      <c r="F124" s="2">
        <v>21.512582999999999</v>
      </c>
      <c r="G124" t="s">
        <v>4</v>
      </c>
      <c r="H124" s="2" t="s">
        <v>305</v>
      </c>
      <c r="I124" t="s">
        <v>305</v>
      </c>
      <c r="J124" t="s">
        <v>304</v>
      </c>
      <c r="K124" t="s">
        <v>302</v>
      </c>
      <c r="L124">
        <v>0.36</v>
      </c>
      <c r="M124">
        <v>0</v>
      </c>
      <c r="O124">
        <v>3.5999999999999997E-2</v>
      </c>
      <c r="Q124">
        <v>30</v>
      </c>
      <c r="S124">
        <v>3.09</v>
      </c>
      <c r="T124" s="8">
        <v>0.58296565349252727</v>
      </c>
      <c r="U124" s="8"/>
    </row>
    <row r="125" spans="1:21" x14ac:dyDescent="0.35">
      <c r="A125" s="3" t="s">
        <v>127</v>
      </c>
      <c r="B125" t="s">
        <v>1</v>
      </c>
      <c r="C125" t="s">
        <v>2</v>
      </c>
      <c r="D125" s="2">
        <v>69.345116000000004</v>
      </c>
      <c r="E125" t="s">
        <v>3</v>
      </c>
      <c r="F125" s="2">
        <v>30.375321</v>
      </c>
      <c r="G125" t="s">
        <v>4</v>
      </c>
      <c r="H125" s="2" t="s">
        <v>305</v>
      </c>
      <c r="I125" t="s">
        <v>305</v>
      </c>
      <c r="J125" t="s">
        <v>304</v>
      </c>
      <c r="K125" t="s">
        <v>302</v>
      </c>
      <c r="L125">
        <v>0.36</v>
      </c>
      <c r="M125">
        <v>432</v>
      </c>
      <c r="O125">
        <v>3.5999999999999997E-2</v>
      </c>
      <c r="Q125">
        <v>30</v>
      </c>
      <c r="S125">
        <v>3.09</v>
      </c>
      <c r="T125" s="8">
        <v>0.58296565349252727</v>
      </c>
      <c r="U125" s="8"/>
    </row>
    <row r="126" spans="1:21" x14ac:dyDescent="0.35">
      <c r="A126" s="3" t="s">
        <v>128</v>
      </c>
      <c r="B126" t="s">
        <v>1</v>
      </c>
      <c r="C126" t="s">
        <v>2</v>
      </c>
      <c r="D126" s="2">
        <v>121.008118</v>
      </c>
      <c r="E126" t="s">
        <v>3</v>
      </c>
      <c r="F126" s="2">
        <v>14.616927</v>
      </c>
      <c r="G126" t="s">
        <v>4</v>
      </c>
      <c r="H126" s="2" t="s">
        <v>305</v>
      </c>
      <c r="I126" t="s">
        <v>305</v>
      </c>
      <c r="J126" t="s">
        <v>304</v>
      </c>
      <c r="K126" t="s">
        <v>302</v>
      </c>
      <c r="L126">
        <v>0.36</v>
      </c>
      <c r="M126">
        <v>615</v>
      </c>
      <c r="O126">
        <v>3.5999999999999997E-2</v>
      </c>
      <c r="Q126">
        <v>30</v>
      </c>
      <c r="S126">
        <v>3.09</v>
      </c>
      <c r="T126" s="8">
        <v>0.58296565349252727</v>
      </c>
      <c r="U126" s="8"/>
    </row>
    <row r="127" spans="1:21" x14ac:dyDescent="0.35">
      <c r="A127" s="3" t="s">
        <v>129</v>
      </c>
      <c r="B127" t="s">
        <v>1</v>
      </c>
      <c r="C127" t="s">
        <v>2</v>
      </c>
      <c r="D127" s="2">
        <v>127.510093</v>
      </c>
      <c r="E127" t="s">
        <v>3</v>
      </c>
      <c r="F127" s="2">
        <v>40.339852</v>
      </c>
      <c r="G127" t="s">
        <v>4</v>
      </c>
      <c r="H127" s="2" t="s">
        <v>305</v>
      </c>
      <c r="I127" t="s">
        <v>305</v>
      </c>
      <c r="J127" t="s">
        <v>304</v>
      </c>
      <c r="K127" t="s">
        <v>302</v>
      </c>
      <c r="L127">
        <v>0.36</v>
      </c>
      <c r="M127">
        <v>0</v>
      </c>
      <c r="O127">
        <v>3.5999999999999997E-2</v>
      </c>
      <c r="Q127">
        <v>30</v>
      </c>
      <c r="S127">
        <v>3.09</v>
      </c>
      <c r="T127" s="8">
        <v>0.58296565349252727</v>
      </c>
      <c r="U127" s="8"/>
    </row>
    <row r="128" spans="1:21" x14ac:dyDescent="0.35">
      <c r="A128" s="3" t="s">
        <v>130</v>
      </c>
      <c r="B128" t="s">
        <v>1</v>
      </c>
      <c r="C128" t="s">
        <v>2</v>
      </c>
      <c r="D128" s="2">
        <v>51.183883999999999</v>
      </c>
      <c r="E128" t="s">
        <v>3</v>
      </c>
      <c r="F128" s="2">
        <v>25.354825999999999</v>
      </c>
      <c r="G128" t="s">
        <v>4</v>
      </c>
      <c r="H128" s="2" t="s">
        <v>305</v>
      </c>
      <c r="I128" t="s">
        <v>305</v>
      </c>
      <c r="J128" t="s">
        <v>304</v>
      </c>
      <c r="K128" t="s">
        <v>302</v>
      </c>
      <c r="L128">
        <v>0.36</v>
      </c>
      <c r="M128">
        <v>19</v>
      </c>
      <c r="O128">
        <v>3.5999999999999997E-2</v>
      </c>
      <c r="Q128">
        <v>30</v>
      </c>
      <c r="S128">
        <v>3.09</v>
      </c>
      <c r="T128" s="8">
        <v>0.58296565349252727</v>
      </c>
      <c r="U128" s="8"/>
    </row>
    <row r="129" spans="1:21" x14ac:dyDescent="0.35">
      <c r="A129" s="3" t="s">
        <v>131</v>
      </c>
      <c r="B129" t="s">
        <v>1</v>
      </c>
      <c r="C129" t="s">
        <v>2</v>
      </c>
      <c r="D129" s="2">
        <f>AVERAGE(D130:D136)</f>
        <v>66.619219656719494</v>
      </c>
      <c r="E129" t="s">
        <v>3</v>
      </c>
      <c r="F129" s="2">
        <f t="shared" ref="F129" si="3">AVERAGE(F130:F136)</f>
        <v>57.185329126063273</v>
      </c>
      <c r="G129" t="s">
        <v>4</v>
      </c>
      <c r="H129" s="2" t="s">
        <v>305</v>
      </c>
      <c r="I129" t="s">
        <v>305</v>
      </c>
      <c r="J129" t="s">
        <v>304</v>
      </c>
      <c r="K129" t="s">
        <v>302</v>
      </c>
      <c r="L129">
        <v>0.36</v>
      </c>
      <c r="M129">
        <v>1373</v>
      </c>
      <c r="O129">
        <v>3.5999999999999997E-2</v>
      </c>
      <c r="Q129">
        <v>30</v>
      </c>
      <c r="S129">
        <v>3.09</v>
      </c>
      <c r="T129" s="8">
        <v>0.58296565349252727</v>
      </c>
      <c r="U129" s="8"/>
    </row>
    <row r="130" spans="1:21" x14ac:dyDescent="0.35">
      <c r="A130" s="3" t="s">
        <v>132</v>
      </c>
      <c r="B130" t="s">
        <v>1</v>
      </c>
      <c r="C130" t="s">
        <v>2</v>
      </c>
      <c r="D130" s="2">
        <v>37.6333188382443</v>
      </c>
      <c r="E130" t="s">
        <v>3</v>
      </c>
      <c r="F130" s="2">
        <v>55.750028634417198</v>
      </c>
      <c r="G130" t="s">
        <v>4</v>
      </c>
      <c r="H130" s="2" t="s">
        <v>305</v>
      </c>
      <c r="I130" t="s">
        <v>305</v>
      </c>
      <c r="J130" t="s">
        <v>304</v>
      </c>
      <c r="K130" t="s">
        <v>302</v>
      </c>
      <c r="L130">
        <v>0.36</v>
      </c>
      <c r="M130">
        <v>0</v>
      </c>
      <c r="O130">
        <v>3.5999999999999997E-2</v>
      </c>
      <c r="Q130">
        <v>30</v>
      </c>
      <c r="S130">
        <v>3.09</v>
      </c>
      <c r="T130" s="8">
        <v>0.58296565349252727</v>
      </c>
      <c r="U130" s="8"/>
    </row>
    <row r="131" spans="1:21" x14ac:dyDescent="0.35">
      <c r="A131" s="3" t="s">
        <v>133</v>
      </c>
      <c r="B131" t="s">
        <v>1</v>
      </c>
      <c r="C131" t="s">
        <v>2</v>
      </c>
      <c r="D131" s="2">
        <v>134.75309643952301</v>
      </c>
      <c r="E131" t="s">
        <v>3</v>
      </c>
      <c r="F131" s="2">
        <v>64.618387280561706</v>
      </c>
      <c r="G131" t="s">
        <v>4</v>
      </c>
      <c r="H131" s="2" t="s">
        <v>305</v>
      </c>
      <c r="I131" t="s">
        <v>305</v>
      </c>
      <c r="J131" t="s">
        <v>304</v>
      </c>
      <c r="K131" t="s">
        <v>302</v>
      </c>
      <c r="L131">
        <v>0.36</v>
      </c>
      <c r="M131">
        <v>0</v>
      </c>
      <c r="O131">
        <v>3.5999999999999997E-2</v>
      </c>
      <c r="Q131">
        <v>30</v>
      </c>
      <c r="S131">
        <v>3.09</v>
      </c>
      <c r="T131" s="8">
        <v>0.58296565349252727</v>
      </c>
      <c r="U131" s="8"/>
    </row>
    <row r="132" spans="1:21" x14ac:dyDescent="0.35">
      <c r="A132" s="3" t="s">
        <v>134</v>
      </c>
      <c r="B132" t="s">
        <v>1</v>
      </c>
      <c r="C132" t="s">
        <v>2</v>
      </c>
      <c r="D132" s="2">
        <v>46.549635279400398</v>
      </c>
      <c r="E132" t="s">
        <v>3</v>
      </c>
      <c r="F132" s="2">
        <v>54.348367768465501</v>
      </c>
      <c r="G132" t="s">
        <v>4</v>
      </c>
      <c r="H132" s="2" t="s">
        <v>305</v>
      </c>
      <c r="I132" t="s">
        <v>305</v>
      </c>
      <c r="J132" t="s">
        <v>304</v>
      </c>
      <c r="K132" t="s">
        <v>302</v>
      </c>
      <c r="L132">
        <v>0.36</v>
      </c>
      <c r="M132">
        <v>0</v>
      </c>
      <c r="O132">
        <v>3.5999999999999997E-2</v>
      </c>
      <c r="Q132">
        <v>30</v>
      </c>
      <c r="S132">
        <v>3.09</v>
      </c>
      <c r="T132" s="8">
        <v>0.58296565349252727</v>
      </c>
      <c r="U132" s="8"/>
    </row>
    <row r="133" spans="1:21" x14ac:dyDescent="0.35">
      <c r="A133" s="3" t="s">
        <v>135</v>
      </c>
      <c r="B133" t="s">
        <v>1</v>
      </c>
      <c r="C133" t="s">
        <v>2</v>
      </c>
      <c r="D133" s="2">
        <v>49.390305273752098</v>
      </c>
      <c r="E133" t="s">
        <v>3</v>
      </c>
      <c r="F133" s="2">
        <v>63.562928827792902</v>
      </c>
      <c r="G133" t="s">
        <v>4</v>
      </c>
      <c r="H133" s="2" t="s">
        <v>305</v>
      </c>
      <c r="I133" t="s">
        <v>305</v>
      </c>
      <c r="J133" t="s">
        <v>304</v>
      </c>
      <c r="K133" t="s">
        <v>302</v>
      </c>
      <c r="L133">
        <v>0.36</v>
      </c>
      <c r="M133">
        <v>0</v>
      </c>
      <c r="O133">
        <v>3.5999999999999997E-2</v>
      </c>
      <c r="Q133">
        <v>30</v>
      </c>
      <c r="S133">
        <v>3.09</v>
      </c>
      <c r="T133" s="8">
        <v>0.58296565349252727</v>
      </c>
      <c r="U133" s="8"/>
    </row>
    <row r="134" spans="1:21" x14ac:dyDescent="0.35">
      <c r="A134" s="3" t="s">
        <v>136</v>
      </c>
      <c r="B134" t="s">
        <v>1</v>
      </c>
      <c r="C134" t="s">
        <v>2</v>
      </c>
      <c r="D134" s="2">
        <v>93.190968935202093</v>
      </c>
      <c r="E134" t="s">
        <v>3</v>
      </c>
      <c r="F134" s="2">
        <v>58.681865403530402</v>
      </c>
      <c r="G134" t="s">
        <v>4</v>
      </c>
      <c r="H134" s="2" t="s">
        <v>305</v>
      </c>
      <c r="I134" t="s">
        <v>305</v>
      </c>
      <c r="J134" t="s">
        <v>304</v>
      </c>
      <c r="K134" t="s">
        <v>302</v>
      </c>
      <c r="L134">
        <v>0.36</v>
      </c>
      <c r="M134">
        <v>0</v>
      </c>
      <c r="O134">
        <v>3.5999999999999997E-2</v>
      </c>
      <c r="Q134">
        <v>30</v>
      </c>
      <c r="S134">
        <v>3.09</v>
      </c>
      <c r="T134" s="8">
        <v>0.58296565349252727</v>
      </c>
      <c r="U134" s="8"/>
    </row>
    <row r="135" spans="1:21" x14ac:dyDescent="0.35">
      <c r="A135" s="3" t="s">
        <v>137</v>
      </c>
      <c r="B135" t="s">
        <v>1</v>
      </c>
      <c r="C135" t="s">
        <v>2</v>
      </c>
      <c r="D135" s="2">
        <v>42.896885809069502</v>
      </c>
      <c r="E135" t="s">
        <v>3</v>
      </c>
      <c r="F135" s="2">
        <v>45.226322943269103</v>
      </c>
      <c r="G135" t="s">
        <v>4</v>
      </c>
      <c r="H135" s="2" t="s">
        <v>305</v>
      </c>
      <c r="I135" t="s">
        <v>305</v>
      </c>
      <c r="J135" t="s">
        <v>304</v>
      </c>
      <c r="K135" t="s">
        <v>302</v>
      </c>
      <c r="L135">
        <v>0.36</v>
      </c>
      <c r="M135">
        <v>0</v>
      </c>
      <c r="O135">
        <v>3.5999999999999997E-2</v>
      </c>
      <c r="Q135">
        <v>30</v>
      </c>
      <c r="S135">
        <v>3.09</v>
      </c>
      <c r="T135" s="8">
        <v>0.58296565349252727</v>
      </c>
      <c r="U135" s="8"/>
    </row>
    <row r="136" spans="1:21" x14ac:dyDescent="0.35">
      <c r="A136" s="3" t="s">
        <v>138</v>
      </c>
      <c r="B136" t="s">
        <v>1</v>
      </c>
      <c r="C136" t="s">
        <v>2</v>
      </c>
      <c r="D136" s="2">
        <v>61.920327021845097</v>
      </c>
      <c r="E136" t="s">
        <v>3</v>
      </c>
      <c r="F136" s="2">
        <v>58.109403024406099</v>
      </c>
      <c r="G136" t="s">
        <v>4</v>
      </c>
      <c r="H136" s="2" t="s">
        <v>305</v>
      </c>
      <c r="I136" t="s">
        <v>305</v>
      </c>
      <c r="J136" t="s">
        <v>304</v>
      </c>
      <c r="K136" t="s">
        <v>302</v>
      </c>
      <c r="L136">
        <v>0.36</v>
      </c>
      <c r="M136">
        <v>0</v>
      </c>
      <c r="O136">
        <v>3.5999999999999997E-2</v>
      </c>
      <c r="Q136">
        <v>30</v>
      </c>
      <c r="S136">
        <v>3.09</v>
      </c>
      <c r="T136" s="8">
        <v>0.58296565349252727</v>
      </c>
      <c r="U136" s="8"/>
    </row>
    <row r="137" spans="1:21" x14ac:dyDescent="0.35">
      <c r="A137" s="3" t="s">
        <v>139</v>
      </c>
      <c r="B137" t="s">
        <v>1</v>
      </c>
      <c r="C137" t="s">
        <v>2</v>
      </c>
      <c r="D137" s="2">
        <v>45.079161999999997</v>
      </c>
      <c r="E137" t="s">
        <v>3</v>
      </c>
      <c r="F137" s="2">
        <v>23.885942</v>
      </c>
      <c r="G137" t="s">
        <v>4</v>
      </c>
      <c r="H137" s="2" t="s">
        <v>305</v>
      </c>
      <c r="I137" t="s">
        <v>305</v>
      </c>
      <c r="J137" t="s">
        <v>304</v>
      </c>
      <c r="K137" t="s">
        <v>302</v>
      </c>
      <c r="L137">
        <v>0.36</v>
      </c>
      <c r="M137">
        <v>0</v>
      </c>
      <c r="O137">
        <v>3.5999999999999997E-2</v>
      </c>
      <c r="Q137">
        <v>30</v>
      </c>
      <c r="S137">
        <v>3.09</v>
      </c>
      <c r="T137" s="8">
        <v>0.58296565349252727</v>
      </c>
      <c r="U137" s="8"/>
    </row>
    <row r="138" spans="1:21" x14ac:dyDescent="0.35">
      <c r="A138" s="3" t="s">
        <v>140</v>
      </c>
      <c r="B138" t="s">
        <v>1</v>
      </c>
      <c r="C138" t="s">
        <v>2</v>
      </c>
      <c r="D138" s="2">
        <v>103.819836</v>
      </c>
      <c r="E138" t="s">
        <v>3</v>
      </c>
      <c r="F138" s="2">
        <v>1.3520829999999999</v>
      </c>
      <c r="G138" t="s">
        <v>4</v>
      </c>
      <c r="H138" s="2" t="s">
        <v>305</v>
      </c>
      <c r="I138" t="s">
        <v>305</v>
      </c>
      <c r="J138" t="s">
        <v>304</v>
      </c>
      <c r="K138" t="s">
        <v>302</v>
      </c>
      <c r="L138">
        <v>0.36</v>
      </c>
      <c r="M138">
        <v>246</v>
      </c>
      <c r="O138">
        <v>3.5999999999999997E-2</v>
      </c>
      <c r="Q138">
        <v>30</v>
      </c>
      <c r="S138">
        <v>3.09</v>
      </c>
      <c r="T138" s="8">
        <v>0.58296565349252727</v>
      </c>
      <c r="U138" s="8"/>
    </row>
    <row r="139" spans="1:21" x14ac:dyDescent="0.35">
      <c r="A139" s="3" t="s">
        <v>141</v>
      </c>
      <c r="B139" t="s">
        <v>1</v>
      </c>
      <c r="C139" t="s">
        <v>2</v>
      </c>
      <c r="D139" s="2">
        <v>38.996814999999998</v>
      </c>
      <c r="E139" t="s">
        <v>3</v>
      </c>
      <c r="F139" s="2">
        <v>34.802075000000002</v>
      </c>
      <c r="G139" t="s">
        <v>4</v>
      </c>
      <c r="H139" s="2" t="s">
        <v>305</v>
      </c>
      <c r="I139" t="s">
        <v>305</v>
      </c>
      <c r="J139" t="s">
        <v>304</v>
      </c>
      <c r="K139" t="s">
        <v>302</v>
      </c>
      <c r="L139">
        <v>0.36</v>
      </c>
      <c r="M139">
        <v>7</v>
      </c>
      <c r="O139">
        <v>3.5999999999999997E-2</v>
      </c>
      <c r="Q139">
        <v>30</v>
      </c>
      <c r="S139">
        <v>3.09</v>
      </c>
      <c r="T139" s="8">
        <v>0.58296565349252727</v>
      </c>
      <c r="U139" s="8"/>
    </row>
    <row r="140" spans="1:21" x14ac:dyDescent="0.35">
      <c r="A140" s="3" t="s">
        <v>142</v>
      </c>
      <c r="B140" t="s">
        <v>1</v>
      </c>
      <c r="C140" t="s">
        <v>2</v>
      </c>
      <c r="D140" s="2">
        <v>100.992541</v>
      </c>
      <c r="E140" t="s">
        <v>3</v>
      </c>
      <c r="F140" s="2">
        <v>15.870032</v>
      </c>
      <c r="G140" t="s">
        <v>4</v>
      </c>
      <c r="H140" s="2" t="s">
        <v>305</v>
      </c>
      <c r="I140" t="s">
        <v>305</v>
      </c>
      <c r="J140" t="s">
        <v>304</v>
      </c>
      <c r="K140" t="s">
        <v>302</v>
      </c>
      <c r="L140">
        <v>0.36</v>
      </c>
      <c r="M140">
        <v>4705</v>
      </c>
      <c r="O140">
        <v>3.5999999999999997E-2</v>
      </c>
      <c r="Q140">
        <v>30</v>
      </c>
      <c r="S140">
        <v>3.09</v>
      </c>
      <c r="T140" s="8">
        <v>0.58296565349252727</v>
      </c>
      <c r="U140" s="8"/>
    </row>
    <row r="141" spans="1:21" x14ac:dyDescent="0.35">
      <c r="A141" s="3" t="s">
        <v>143</v>
      </c>
      <c r="B141" t="s">
        <v>1</v>
      </c>
      <c r="C141" t="s">
        <v>2</v>
      </c>
      <c r="D141" s="2">
        <v>71.276093000000003</v>
      </c>
      <c r="E141" t="s">
        <v>3</v>
      </c>
      <c r="F141" s="2">
        <v>38.861033999999997</v>
      </c>
      <c r="G141" t="s">
        <v>4</v>
      </c>
      <c r="H141" s="2" t="s">
        <v>305</v>
      </c>
      <c r="I141" t="s">
        <v>305</v>
      </c>
      <c r="J141" t="s">
        <v>304</v>
      </c>
      <c r="K141" t="s">
        <v>302</v>
      </c>
      <c r="L141">
        <v>0.36</v>
      </c>
      <c r="M141">
        <v>0</v>
      </c>
      <c r="O141">
        <v>3.5999999999999997E-2</v>
      </c>
      <c r="Q141">
        <v>30</v>
      </c>
      <c r="S141">
        <v>3.09</v>
      </c>
      <c r="T141" s="8">
        <v>0.58296565349252727</v>
      </c>
      <c r="U141" s="8"/>
    </row>
    <row r="142" spans="1:21" x14ac:dyDescent="0.35">
      <c r="A142" s="3" t="s">
        <v>144</v>
      </c>
      <c r="B142" t="s">
        <v>1</v>
      </c>
      <c r="C142" t="s">
        <v>2</v>
      </c>
      <c r="D142" s="2">
        <v>59.556277999999999</v>
      </c>
      <c r="E142" t="s">
        <v>3</v>
      </c>
      <c r="F142" s="2">
        <v>38.969718999999998</v>
      </c>
      <c r="G142" t="s">
        <v>4</v>
      </c>
      <c r="H142" s="2" t="s">
        <v>305</v>
      </c>
      <c r="I142" t="s">
        <v>305</v>
      </c>
      <c r="J142" t="s">
        <v>304</v>
      </c>
      <c r="K142" t="s">
        <v>302</v>
      </c>
      <c r="L142">
        <v>0.36</v>
      </c>
      <c r="M142">
        <v>0</v>
      </c>
      <c r="O142">
        <v>3.5999999999999997E-2</v>
      </c>
      <c r="Q142">
        <v>30</v>
      </c>
      <c r="S142">
        <v>3.09</v>
      </c>
      <c r="T142" s="8">
        <v>0.58296565349252727</v>
      </c>
      <c r="U142" s="8"/>
    </row>
    <row r="143" spans="1:21" x14ac:dyDescent="0.35">
      <c r="A143" s="3" t="s">
        <v>145</v>
      </c>
      <c r="B143" t="s">
        <v>1</v>
      </c>
      <c r="C143" t="s">
        <v>2</v>
      </c>
      <c r="D143" s="2">
        <v>125.72753899999999</v>
      </c>
      <c r="E143" t="s">
        <v>3</v>
      </c>
      <c r="F143" s="2">
        <v>-8.8742169999999998</v>
      </c>
      <c r="G143" t="s">
        <v>4</v>
      </c>
      <c r="H143" s="2" t="s">
        <v>305</v>
      </c>
      <c r="I143" t="s">
        <v>305</v>
      </c>
      <c r="J143" t="s">
        <v>304</v>
      </c>
      <c r="K143" t="s">
        <v>302</v>
      </c>
      <c r="L143">
        <v>0.36</v>
      </c>
      <c r="M143">
        <v>0</v>
      </c>
      <c r="O143">
        <v>3.5999999999999997E-2</v>
      </c>
      <c r="Q143">
        <v>30</v>
      </c>
      <c r="S143">
        <v>3.09</v>
      </c>
      <c r="T143" s="8">
        <v>0.58296565349252727</v>
      </c>
      <c r="U143" s="8"/>
    </row>
    <row r="144" spans="1:21" x14ac:dyDescent="0.35">
      <c r="A144" s="10" t="s">
        <v>146</v>
      </c>
      <c r="B144" t="s">
        <v>1</v>
      </c>
      <c r="C144" t="s">
        <v>2</v>
      </c>
      <c r="D144" s="2">
        <v>35.243321999999999</v>
      </c>
      <c r="E144" t="s">
        <v>3</v>
      </c>
      <c r="F144" s="2">
        <v>38.963745000000003</v>
      </c>
      <c r="G144" t="s">
        <v>4</v>
      </c>
      <c r="H144" s="2" t="s">
        <v>305</v>
      </c>
      <c r="I144" t="s">
        <v>305</v>
      </c>
      <c r="J144" t="s">
        <v>304</v>
      </c>
      <c r="K144" t="s">
        <v>302</v>
      </c>
      <c r="L144">
        <v>0.36</v>
      </c>
      <c r="M144">
        <v>2001</v>
      </c>
      <c r="O144">
        <v>3.5999999999999997E-2</v>
      </c>
      <c r="Q144">
        <v>30</v>
      </c>
      <c r="S144">
        <v>3.09</v>
      </c>
      <c r="T144" s="8">
        <v>0.58296565349252727</v>
      </c>
      <c r="U144" s="8"/>
    </row>
    <row r="145" spans="1:21" x14ac:dyDescent="0.35">
      <c r="A145" s="3" t="s">
        <v>147</v>
      </c>
      <c r="B145" t="s">
        <v>1</v>
      </c>
      <c r="C145" t="s">
        <v>2</v>
      </c>
      <c r="D145" s="2">
        <v>120.960515</v>
      </c>
      <c r="E145" t="s">
        <v>3</v>
      </c>
      <c r="F145" s="2">
        <v>23.69781</v>
      </c>
      <c r="G145" t="s">
        <v>4</v>
      </c>
      <c r="H145" s="2" t="s">
        <v>305</v>
      </c>
      <c r="I145" t="s">
        <v>305</v>
      </c>
      <c r="J145" t="s">
        <v>304</v>
      </c>
      <c r="K145" t="s">
        <v>302</v>
      </c>
      <c r="L145">
        <v>0.36</v>
      </c>
      <c r="M145">
        <v>750</v>
      </c>
      <c r="O145">
        <v>3.5999999999999997E-2</v>
      </c>
      <c r="Q145">
        <v>30</v>
      </c>
      <c r="S145">
        <v>3.09</v>
      </c>
      <c r="T145" s="8">
        <v>0.58296565349252727</v>
      </c>
      <c r="U145" s="8"/>
    </row>
    <row r="146" spans="1:21" x14ac:dyDescent="0.35">
      <c r="A146" s="3" t="s">
        <v>148</v>
      </c>
      <c r="B146" t="s">
        <v>1</v>
      </c>
      <c r="C146" t="s">
        <v>2</v>
      </c>
      <c r="D146" s="2">
        <v>64.585262</v>
      </c>
      <c r="E146" t="s">
        <v>3</v>
      </c>
      <c r="F146" s="2">
        <v>41.377490999999999</v>
      </c>
      <c r="G146" t="s">
        <v>4</v>
      </c>
      <c r="H146" s="2" t="s">
        <v>305</v>
      </c>
      <c r="I146" t="s">
        <v>305</v>
      </c>
      <c r="J146" t="s">
        <v>304</v>
      </c>
      <c r="K146" t="s">
        <v>302</v>
      </c>
      <c r="L146">
        <v>0.36</v>
      </c>
      <c r="M146">
        <v>0</v>
      </c>
      <c r="O146">
        <v>3.5999999999999997E-2</v>
      </c>
      <c r="Q146">
        <v>30</v>
      </c>
      <c r="S146">
        <v>3.09</v>
      </c>
      <c r="T146" s="8">
        <v>0.58296565349252727</v>
      </c>
      <c r="U146" s="8"/>
    </row>
    <row r="147" spans="1:21" x14ac:dyDescent="0.35">
      <c r="A147" s="3" t="s">
        <v>149</v>
      </c>
      <c r="B147" t="s">
        <v>1</v>
      </c>
      <c r="C147" t="s">
        <v>2</v>
      </c>
      <c r="D147" s="2">
        <v>108.277199</v>
      </c>
      <c r="E147" t="s">
        <v>3</v>
      </c>
      <c r="F147" s="2">
        <v>14.058324000000001</v>
      </c>
      <c r="G147" t="s">
        <v>4</v>
      </c>
      <c r="H147" s="2" t="s">
        <v>305</v>
      </c>
      <c r="I147" t="s">
        <v>305</v>
      </c>
      <c r="J147" t="s">
        <v>304</v>
      </c>
      <c r="K147" t="s">
        <v>302</v>
      </c>
      <c r="L147">
        <v>0.36</v>
      </c>
      <c r="M147">
        <v>408</v>
      </c>
      <c r="O147">
        <v>3.5999999999999997E-2</v>
      </c>
      <c r="Q147">
        <v>30</v>
      </c>
      <c r="S147">
        <v>3.09</v>
      </c>
      <c r="T147" s="8">
        <v>0.58296565349252727</v>
      </c>
      <c r="U147" s="8"/>
    </row>
    <row r="148" spans="1:21" x14ac:dyDescent="0.35">
      <c r="A148" s="3" t="s">
        <v>150</v>
      </c>
      <c r="B148" t="s">
        <v>1</v>
      </c>
      <c r="C148" t="s">
        <v>2</v>
      </c>
      <c r="D148" s="2">
        <v>48.516387999999999</v>
      </c>
      <c r="E148" t="s">
        <v>3</v>
      </c>
      <c r="F148" s="2">
        <v>15.552727000000001</v>
      </c>
      <c r="G148" t="s">
        <v>4</v>
      </c>
      <c r="H148" s="2" t="s">
        <v>305</v>
      </c>
      <c r="I148" t="s">
        <v>305</v>
      </c>
      <c r="J148" t="s">
        <v>304</v>
      </c>
      <c r="K148" t="s">
        <v>302</v>
      </c>
      <c r="L148">
        <v>0.36</v>
      </c>
      <c r="M148">
        <v>0</v>
      </c>
      <c r="O148">
        <v>3.5999999999999997E-2</v>
      </c>
      <c r="Q148">
        <v>30</v>
      </c>
      <c r="S148">
        <v>3.09</v>
      </c>
      <c r="T148" s="8">
        <v>0.58296565349252727</v>
      </c>
      <c r="U148" s="8"/>
    </row>
    <row r="149" spans="1:21" x14ac:dyDescent="0.35">
      <c r="A149" s="10" t="s">
        <v>151</v>
      </c>
      <c r="B149" t="s">
        <v>1</v>
      </c>
      <c r="C149" t="s">
        <v>2</v>
      </c>
      <c r="D149" s="2">
        <v>20.168330999999998</v>
      </c>
      <c r="E149" t="s">
        <v>3</v>
      </c>
      <c r="F149" s="2">
        <v>41.153331999999999</v>
      </c>
      <c r="G149" t="s">
        <v>4</v>
      </c>
      <c r="H149" s="2" t="s">
        <v>305</v>
      </c>
      <c r="I149" t="s">
        <v>305</v>
      </c>
      <c r="J149" t="s">
        <v>304</v>
      </c>
      <c r="K149" t="s">
        <v>302</v>
      </c>
      <c r="L149">
        <v>0.36</v>
      </c>
      <c r="M149">
        <v>1</v>
      </c>
      <c r="O149">
        <v>3.5999999999999997E-2</v>
      </c>
      <c r="Q149">
        <v>30</v>
      </c>
      <c r="S149">
        <v>3.09</v>
      </c>
      <c r="T149" s="8">
        <v>1.3486719798104709</v>
      </c>
      <c r="U149" s="8"/>
    </row>
    <row r="150" spans="1:21" x14ac:dyDescent="0.35">
      <c r="A150" s="10" t="s">
        <v>152</v>
      </c>
      <c r="B150" t="s">
        <v>1</v>
      </c>
      <c r="C150" t="s">
        <v>2</v>
      </c>
      <c r="D150" s="2">
        <v>45.038189000000003</v>
      </c>
      <c r="E150" t="s">
        <v>3</v>
      </c>
      <c r="F150" s="2">
        <v>40.069099000000001</v>
      </c>
      <c r="G150" t="s">
        <v>4</v>
      </c>
      <c r="H150" s="2" t="s">
        <v>305</v>
      </c>
      <c r="I150" t="s">
        <v>305</v>
      </c>
      <c r="J150" t="s">
        <v>304</v>
      </c>
      <c r="K150" t="s">
        <v>302</v>
      </c>
      <c r="L150">
        <v>0.36</v>
      </c>
      <c r="M150">
        <v>0</v>
      </c>
      <c r="O150">
        <v>3.5999999999999997E-2</v>
      </c>
      <c r="Q150">
        <v>30</v>
      </c>
      <c r="S150">
        <v>3.09</v>
      </c>
      <c r="T150" s="8">
        <v>1.3486719798104709</v>
      </c>
      <c r="U150" s="8"/>
    </row>
    <row r="151" spans="1:21" x14ac:dyDescent="0.35">
      <c r="A151" s="10" t="s">
        <v>153</v>
      </c>
      <c r="B151" t="s">
        <v>1</v>
      </c>
      <c r="C151" t="s">
        <v>2</v>
      </c>
      <c r="D151" s="2">
        <v>14.550072</v>
      </c>
      <c r="E151" t="s">
        <v>3</v>
      </c>
      <c r="F151" s="2">
        <v>47.516230999999998</v>
      </c>
      <c r="G151" t="s">
        <v>4</v>
      </c>
      <c r="H151" s="2" t="s">
        <v>305</v>
      </c>
      <c r="I151" t="s">
        <v>305</v>
      </c>
      <c r="J151" t="s">
        <v>304</v>
      </c>
      <c r="K151" t="s">
        <v>302</v>
      </c>
      <c r="L151">
        <v>0.36</v>
      </c>
      <c r="M151">
        <v>1195</v>
      </c>
      <c r="O151">
        <v>3.5999999999999997E-2</v>
      </c>
      <c r="Q151">
        <v>30</v>
      </c>
      <c r="S151">
        <v>3.09</v>
      </c>
      <c r="T151" s="8">
        <v>1.34867197981047</v>
      </c>
      <c r="U151" s="8"/>
    </row>
    <row r="152" spans="1:21" x14ac:dyDescent="0.35">
      <c r="A152" s="10" t="s">
        <v>154</v>
      </c>
      <c r="B152" t="s">
        <v>1</v>
      </c>
      <c r="C152" t="s">
        <v>2</v>
      </c>
      <c r="D152" s="2">
        <v>47.576926999999998</v>
      </c>
      <c r="E152" t="s">
        <v>3</v>
      </c>
      <c r="F152" s="2">
        <v>40.143104999999998</v>
      </c>
      <c r="G152" t="s">
        <v>4</v>
      </c>
      <c r="H152" s="2" t="s">
        <v>305</v>
      </c>
      <c r="I152" t="s">
        <v>305</v>
      </c>
      <c r="J152" t="s">
        <v>304</v>
      </c>
      <c r="K152" t="s">
        <v>302</v>
      </c>
      <c r="L152">
        <v>0.36</v>
      </c>
      <c r="M152">
        <v>38</v>
      </c>
      <c r="O152">
        <v>3.5999999999999997E-2</v>
      </c>
      <c r="Q152">
        <v>30</v>
      </c>
      <c r="S152">
        <v>3.09</v>
      </c>
      <c r="T152" s="8">
        <v>1.34867197981047</v>
      </c>
      <c r="U152" s="8"/>
    </row>
    <row r="153" spans="1:21" x14ac:dyDescent="0.35">
      <c r="A153" s="10" t="s">
        <v>155</v>
      </c>
      <c r="B153" t="s">
        <v>1</v>
      </c>
      <c r="C153" t="s">
        <v>2</v>
      </c>
      <c r="D153" s="2">
        <v>4.4699359999999997</v>
      </c>
      <c r="E153" t="s">
        <v>3</v>
      </c>
      <c r="F153" s="2">
        <v>50.503886999999999</v>
      </c>
      <c r="G153" t="s">
        <v>4</v>
      </c>
      <c r="H153" s="2" t="s">
        <v>305</v>
      </c>
      <c r="I153" t="s">
        <v>305</v>
      </c>
      <c r="J153" t="s">
        <v>304</v>
      </c>
      <c r="K153" t="s">
        <v>302</v>
      </c>
      <c r="L153">
        <v>0.36</v>
      </c>
      <c r="M153">
        <v>871</v>
      </c>
      <c r="O153">
        <v>3.5999999999999997E-2</v>
      </c>
      <c r="Q153">
        <v>30</v>
      </c>
      <c r="S153">
        <v>3.09</v>
      </c>
      <c r="T153" s="8">
        <v>1.34867197981047</v>
      </c>
      <c r="U153" s="8"/>
    </row>
    <row r="154" spans="1:21" x14ac:dyDescent="0.35">
      <c r="A154" s="10" t="s">
        <v>156</v>
      </c>
      <c r="B154" t="s">
        <v>1</v>
      </c>
      <c r="C154" t="s">
        <v>2</v>
      </c>
      <c r="D154" s="2">
        <v>25.48583</v>
      </c>
      <c r="E154" t="s">
        <v>3</v>
      </c>
      <c r="F154" s="2">
        <v>42.733882999999999</v>
      </c>
      <c r="G154" t="s">
        <v>4</v>
      </c>
      <c r="H154" s="2" t="s">
        <v>305</v>
      </c>
      <c r="I154" t="s">
        <v>305</v>
      </c>
      <c r="J154" t="s">
        <v>304</v>
      </c>
      <c r="K154" t="s">
        <v>302</v>
      </c>
      <c r="L154">
        <v>0.36</v>
      </c>
      <c r="M154">
        <v>50</v>
      </c>
      <c r="O154">
        <v>3.5999999999999997E-2</v>
      </c>
      <c r="Q154">
        <v>30</v>
      </c>
      <c r="S154">
        <v>3.09</v>
      </c>
      <c r="T154" s="8">
        <v>1.34867197981047</v>
      </c>
      <c r="U154" s="8"/>
    </row>
    <row r="155" spans="1:21" x14ac:dyDescent="0.35">
      <c r="A155" s="10" t="s">
        <v>157</v>
      </c>
      <c r="B155" t="s">
        <v>1</v>
      </c>
      <c r="C155" t="s">
        <v>2</v>
      </c>
      <c r="D155" s="2">
        <v>17.679075999999998</v>
      </c>
      <c r="E155" t="s">
        <v>3</v>
      </c>
      <c r="F155" s="2">
        <v>43.915886</v>
      </c>
      <c r="G155" t="s">
        <v>4</v>
      </c>
      <c r="H155" s="2" t="s">
        <v>305</v>
      </c>
      <c r="I155" t="s">
        <v>305</v>
      </c>
      <c r="J155" t="s">
        <v>304</v>
      </c>
      <c r="K155" t="s">
        <v>302</v>
      </c>
      <c r="L155">
        <v>0.36</v>
      </c>
      <c r="M155">
        <v>11</v>
      </c>
      <c r="O155">
        <v>3.5999999999999997E-2</v>
      </c>
      <c r="Q155">
        <v>30</v>
      </c>
      <c r="S155">
        <v>3.09</v>
      </c>
      <c r="T155" s="8">
        <v>1.34867197981047</v>
      </c>
      <c r="U155" s="8"/>
    </row>
    <row r="156" spans="1:21" x14ac:dyDescent="0.35">
      <c r="A156" s="4" t="s">
        <v>158</v>
      </c>
      <c r="B156" t="s">
        <v>1</v>
      </c>
      <c r="C156" t="s">
        <v>2</v>
      </c>
      <c r="D156" s="2">
        <v>27.953389000000001</v>
      </c>
      <c r="E156" t="s">
        <v>3</v>
      </c>
      <c r="F156" s="2">
        <v>53.709806999999998</v>
      </c>
      <c r="G156" t="s">
        <v>4</v>
      </c>
      <c r="H156" s="2" t="s">
        <v>305</v>
      </c>
      <c r="I156" t="s">
        <v>305</v>
      </c>
      <c r="J156" t="s">
        <v>304</v>
      </c>
      <c r="K156" t="s">
        <v>302</v>
      </c>
      <c r="L156">
        <v>0.36</v>
      </c>
      <c r="M156">
        <v>141</v>
      </c>
      <c r="O156">
        <v>3.5999999999999997E-2</v>
      </c>
      <c r="Q156">
        <v>30</v>
      </c>
      <c r="S156">
        <v>3.09</v>
      </c>
      <c r="T156" s="8">
        <v>1.34867197981047</v>
      </c>
      <c r="U156" s="8"/>
    </row>
    <row r="157" spans="1:21" x14ac:dyDescent="0.35">
      <c r="A157" s="10" t="s">
        <v>159</v>
      </c>
      <c r="B157" t="s">
        <v>1</v>
      </c>
      <c r="C157" t="s">
        <v>2</v>
      </c>
      <c r="D157" s="2">
        <v>8.2275120000000008</v>
      </c>
      <c r="E157" t="s">
        <v>3</v>
      </c>
      <c r="F157" s="2">
        <v>46.818187999999999</v>
      </c>
      <c r="G157" t="s">
        <v>4</v>
      </c>
      <c r="H157" s="2" t="s">
        <v>305</v>
      </c>
      <c r="I157" t="s">
        <v>305</v>
      </c>
      <c r="J157" t="s">
        <v>304</v>
      </c>
      <c r="K157" t="s">
        <v>302</v>
      </c>
      <c r="L157">
        <v>0.36</v>
      </c>
      <c r="M157">
        <v>234</v>
      </c>
      <c r="O157">
        <v>3.5999999999999997E-2</v>
      </c>
      <c r="Q157">
        <v>30</v>
      </c>
      <c r="S157">
        <v>3.09</v>
      </c>
      <c r="T157" s="8">
        <v>1.34867197981047</v>
      </c>
      <c r="U157" s="8"/>
    </row>
    <row r="158" spans="1:21" x14ac:dyDescent="0.35">
      <c r="A158" s="4" t="s">
        <v>160</v>
      </c>
      <c r="B158" t="s">
        <v>1</v>
      </c>
      <c r="C158" t="s">
        <v>2</v>
      </c>
      <c r="D158" s="2">
        <v>33.429859</v>
      </c>
      <c r="E158" t="s">
        <v>3</v>
      </c>
      <c r="F158" s="2">
        <v>35.126412999999999</v>
      </c>
      <c r="G158" t="s">
        <v>4</v>
      </c>
      <c r="H158" s="2" t="s">
        <v>305</v>
      </c>
      <c r="I158" t="s">
        <v>305</v>
      </c>
      <c r="J158" t="s">
        <v>304</v>
      </c>
      <c r="K158" t="s">
        <v>302</v>
      </c>
      <c r="L158">
        <v>0.36</v>
      </c>
      <c r="M158">
        <v>14</v>
      </c>
      <c r="O158">
        <v>3.5999999999999997E-2</v>
      </c>
      <c r="Q158">
        <v>30</v>
      </c>
      <c r="S158">
        <v>3.09</v>
      </c>
      <c r="T158" s="8">
        <v>1.34867197981047</v>
      </c>
      <c r="U158" s="8"/>
    </row>
    <row r="159" spans="1:21" x14ac:dyDescent="0.35">
      <c r="A159" s="10" t="s">
        <v>161</v>
      </c>
      <c r="B159" t="s">
        <v>1</v>
      </c>
      <c r="C159" t="s">
        <v>2</v>
      </c>
      <c r="D159" s="2">
        <v>15.472962000000001</v>
      </c>
      <c r="E159" t="s">
        <v>3</v>
      </c>
      <c r="F159" s="2">
        <v>49.817492000000001</v>
      </c>
      <c r="G159" t="s">
        <v>4</v>
      </c>
      <c r="H159" s="2" t="s">
        <v>305</v>
      </c>
      <c r="I159" t="s">
        <v>305</v>
      </c>
      <c r="J159" t="s">
        <v>304</v>
      </c>
      <c r="K159" t="s">
        <v>302</v>
      </c>
      <c r="L159">
        <v>0.36</v>
      </c>
      <c r="M159">
        <v>865</v>
      </c>
      <c r="O159">
        <v>3.5999999999999997E-2</v>
      </c>
      <c r="Q159">
        <v>30</v>
      </c>
      <c r="S159">
        <v>3.09</v>
      </c>
      <c r="T159" s="8">
        <v>1.34867197981047</v>
      </c>
      <c r="U159" s="8"/>
    </row>
    <row r="160" spans="1:21" x14ac:dyDescent="0.35">
      <c r="A160" s="10" t="s">
        <v>162</v>
      </c>
      <c r="B160" t="s">
        <v>1</v>
      </c>
      <c r="C160" t="s">
        <v>2</v>
      </c>
      <c r="D160" s="2">
        <v>9.2345130480234907</v>
      </c>
      <c r="E160" t="s">
        <v>3</v>
      </c>
      <c r="F160" s="2">
        <v>52.190327993345299</v>
      </c>
      <c r="G160" t="s">
        <v>4</v>
      </c>
      <c r="H160" s="2" t="s">
        <v>305</v>
      </c>
      <c r="I160" t="s">
        <v>305</v>
      </c>
      <c r="J160" t="s">
        <v>304</v>
      </c>
      <c r="K160" t="s">
        <v>302</v>
      </c>
      <c r="L160">
        <v>0.36</v>
      </c>
      <c r="M160">
        <v>9950</v>
      </c>
      <c r="O160">
        <v>3.5999999999999997E-2</v>
      </c>
      <c r="Q160">
        <v>30</v>
      </c>
      <c r="S160">
        <v>3.09</v>
      </c>
      <c r="T160" s="8">
        <v>1.34867197981047</v>
      </c>
      <c r="U160" s="8"/>
    </row>
    <row r="161" spans="1:21" x14ac:dyDescent="0.35">
      <c r="A161" s="10" t="s">
        <v>163</v>
      </c>
      <c r="B161" t="s">
        <v>1</v>
      </c>
      <c r="C161" t="s">
        <v>2</v>
      </c>
      <c r="D161" s="2">
        <f>AVERAGE(D162:D163)</f>
        <v>10.644012285383525</v>
      </c>
      <c r="E161" t="s">
        <v>3</v>
      </c>
      <c r="F161" s="2">
        <f t="shared" ref="F161" si="4">AVERAGE(F162:F163)</f>
        <v>55.907048348482903</v>
      </c>
      <c r="G161" t="s">
        <v>4</v>
      </c>
      <c r="H161" s="2" t="s">
        <v>305</v>
      </c>
      <c r="I161" t="s">
        <v>305</v>
      </c>
      <c r="J161" t="s">
        <v>304</v>
      </c>
      <c r="K161" t="s">
        <v>302</v>
      </c>
      <c r="L161">
        <v>0.36</v>
      </c>
      <c r="M161">
        <v>2007</v>
      </c>
      <c r="O161">
        <v>3.5999999999999997E-2</v>
      </c>
      <c r="Q161">
        <v>30</v>
      </c>
      <c r="S161">
        <v>3.09</v>
      </c>
      <c r="T161" s="8">
        <v>1.34867197981047</v>
      </c>
      <c r="U161" s="8"/>
    </row>
    <row r="162" spans="1:21" x14ac:dyDescent="0.35">
      <c r="A162" s="10" t="s">
        <v>164</v>
      </c>
      <c r="B162" t="s">
        <v>1</v>
      </c>
      <c r="C162" t="s">
        <v>2</v>
      </c>
      <c r="D162" s="2">
        <v>8.9730720935565493</v>
      </c>
      <c r="E162" t="s">
        <v>3</v>
      </c>
      <c r="F162" s="2">
        <v>56.125650467195797</v>
      </c>
      <c r="G162" t="s">
        <v>4</v>
      </c>
      <c r="H162" s="2" t="s">
        <v>305</v>
      </c>
      <c r="I162" t="s">
        <v>305</v>
      </c>
      <c r="J162" t="s">
        <v>304</v>
      </c>
      <c r="K162" t="s">
        <v>302</v>
      </c>
      <c r="L162">
        <v>0.36</v>
      </c>
      <c r="M162">
        <v>842.93999999999994</v>
      </c>
      <c r="O162">
        <v>3.5999999999999997E-2</v>
      </c>
      <c r="Q162">
        <v>30</v>
      </c>
      <c r="S162">
        <v>3.09</v>
      </c>
      <c r="T162" s="8">
        <v>1.34867197981047</v>
      </c>
      <c r="U162" s="8"/>
    </row>
    <row r="163" spans="1:21" x14ac:dyDescent="0.35">
      <c r="A163" s="10" t="s">
        <v>165</v>
      </c>
      <c r="B163" t="s">
        <v>1</v>
      </c>
      <c r="C163" t="s">
        <v>2</v>
      </c>
      <c r="D163" s="2">
        <v>12.3149524772105</v>
      </c>
      <c r="E163" t="s">
        <v>3</v>
      </c>
      <c r="F163" s="2">
        <v>55.688446229770001</v>
      </c>
      <c r="G163" t="s">
        <v>4</v>
      </c>
      <c r="H163" s="2" t="s">
        <v>305</v>
      </c>
      <c r="I163" t="s">
        <v>305</v>
      </c>
      <c r="J163" t="s">
        <v>304</v>
      </c>
      <c r="K163" t="s">
        <v>302</v>
      </c>
      <c r="L163">
        <v>0.36</v>
      </c>
      <c r="M163">
        <v>1164.06</v>
      </c>
      <c r="O163">
        <v>3.5999999999999997E-2</v>
      </c>
      <c r="Q163">
        <v>30</v>
      </c>
      <c r="S163">
        <v>3.09</v>
      </c>
      <c r="T163" s="8">
        <v>1.34867197981047</v>
      </c>
      <c r="U163" s="8"/>
    </row>
    <row r="164" spans="1:21" x14ac:dyDescent="0.35">
      <c r="A164" s="10" t="s">
        <v>166</v>
      </c>
      <c r="B164" t="s">
        <v>1</v>
      </c>
      <c r="C164" t="s">
        <v>2</v>
      </c>
      <c r="D164" s="2">
        <v>-3.7492200000000002</v>
      </c>
      <c r="E164" t="s">
        <v>3</v>
      </c>
      <c r="F164" s="2">
        <v>40.463667000000001</v>
      </c>
      <c r="G164" t="s">
        <v>4</v>
      </c>
      <c r="H164" s="2" t="s">
        <v>305</v>
      </c>
      <c r="I164" t="s">
        <v>305</v>
      </c>
      <c r="J164" t="s">
        <v>304</v>
      </c>
      <c r="K164" t="s">
        <v>302</v>
      </c>
      <c r="L164">
        <v>0.36</v>
      </c>
      <c r="M164">
        <v>1279</v>
      </c>
      <c r="O164">
        <v>3.5999999999999997E-2</v>
      </c>
      <c r="Q164">
        <v>30</v>
      </c>
      <c r="S164">
        <v>3.09</v>
      </c>
      <c r="T164" s="8">
        <v>1.34867197981047</v>
      </c>
      <c r="U164" s="8"/>
    </row>
    <row r="165" spans="1:21" x14ac:dyDescent="0.35">
      <c r="A165" s="10" t="s">
        <v>167</v>
      </c>
      <c r="B165" t="s">
        <v>1</v>
      </c>
      <c r="C165" t="s">
        <v>2</v>
      </c>
      <c r="D165" s="2">
        <v>25.013607</v>
      </c>
      <c r="E165" t="s">
        <v>3</v>
      </c>
      <c r="F165" s="2">
        <v>58.595272000000001</v>
      </c>
      <c r="G165" t="s">
        <v>4</v>
      </c>
      <c r="H165" s="2" t="s">
        <v>305</v>
      </c>
      <c r="I165" t="s">
        <v>305</v>
      </c>
      <c r="J165" t="s">
        <v>304</v>
      </c>
      <c r="K165" t="s">
        <v>302</v>
      </c>
      <c r="L165">
        <v>0.36</v>
      </c>
      <c r="M165">
        <v>294</v>
      </c>
      <c r="O165">
        <v>3.5999999999999997E-2</v>
      </c>
      <c r="Q165">
        <v>30</v>
      </c>
      <c r="S165">
        <v>3.09</v>
      </c>
      <c r="T165" s="8">
        <v>1.34867197981047</v>
      </c>
      <c r="U165" s="8"/>
    </row>
    <row r="166" spans="1:21" x14ac:dyDescent="0.35">
      <c r="A166" s="10" t="s">
        <v>168</v>
      </c>
      <c r="B166" t="s">
        <v>1</v>
      </c>
      <c r="C166" t="s">
        <v>2</v>
      </c>
      <c r="D166" s="2">
        <v>25.748151</v>
      </c>
      <c r="E166" t="s">
        <v>3</v>
      </c>
      <c r="F166" s="2">
        <v>61.924109999999999</v>
      </c>
      <c r="G166" t="s">
        <v>4</v>
      </c>
      <c r="H166" s="2" t="s">
        <v>305</v>
      </c>
      <c r="I166" t="s">
        <v>305</v>
      </c>
      <c r="J166" t="s">
        <v>304</v>
      </c>
      <c r="K166" t="s">
        <v>302</v>
      </c>
      <c r="L166">
        <v>0.36</v>
      </c>
      <c r="M166">
        <v>3059</v>
      </c>
      <c r="O166">
        <v>3.5999999999999997E-2</v>
      </c>
      <c r="Q166">
        <v>30</v>
      </c>
      <c r="S166">
        <v>3.09</v>
      </c>
      <c r="T166" s="8">
        <v>1.34867197981047</v>
      </c>
      <c r="U166" s="8"/>
    </row>
    <row r="167" spans="1:21" x14ac:dyDescent="0.35">
      <c r="A167" s="10" t="s">
        <v>169</v>
      </c>
      <c r="B167" t="s">
        <v>1</v>
      </c>
      <c r="C167" t="s">
        <v>2</v>
      </c>
      <c r="D167" s="2">
        <v>2.213749</v>
      </c>
      <c r="E167" t="s">
        <v>3</v>
      </c>
      <c r="F167" s="2">
        <v>46.227637999999999</v>
      </c>
      <c r="G167" t="s">
        <v>4</v>
      </c>
      <c r="H167" s="2" t="s">
        <v>305</v>
      </c>
      <c r="I167" t="s">
        <v>305</v>
      </c>
      <c r="J167" t="s">
        <v>304</v>
      </c>
      <c r="K167" t="s">
        <v>302</v>
      </c>
      <c r="L167">
        <v>0.36</v>
      </c>
      <c r="M167">
        <v>2187</v>
      </c>
      <c r="O167">
        <v>3.5999999999999997E-2</v>
      </c>
      <c r="Q167">
        <v>30</v>
      </c>
      <c r="S167">
        <v>3.09</v>
      </c>
      <c r="T167" s="8">
        <v>1.34867197981047</v>
      </c>
      <c r="U167" s="8"/>
    </row>
    <row r="168" spans="1:21" x14ac:dyDescent="0.35">
      <c r="A168" s="10" t="s">
        <v>170</v>
      </c>
      <c r="B168" t="s">
        <v>1</v>
      </c>
      <c r="C168" t="s">
        <v>2</v>
      </c>
      <c r="D168" s="2">
        <v>-0.77974118041876805</v>
      </c>
      <c r="E168" t="s">
        <v>3</v>
      </c>
      <c r="F168" s="2">
        <v>53</v>
      </c>
      <c r="G168" t="s">
        <v>4</v>
      </c>
      <c r="H168" s="2" t="s">
        <v>305</v>
      </c>
      <c r="I168" t="s">
        <v>305</v>
      </c>
      <c r="J168" t="s">
        <v>304</v>
      </c>
      <c r="K168" t="s">
        <v>302</v>
      </c>
      <c r="L168">
        <v>0.36</v>
      </c>
      <c r="M168">
        <v>7477</v>
      </c>
      <c r="O168">
        <v>3.5999999999999997E-2</v>
      </c>
      <c r="Q168">
        <v>30</v>
      </c>
      <c r="S168">
        <v>3.09</v>
      </c>
      <c r="T168" s="8">
        <v>1.34867197981047</v>
      </c>
      <c r="U168" s="8"/>
    </row>
    <row r="169" spans="1:21" x14ac:dyDescent="0.35">
      <c r="A169" s="10" t="s">
        <v>171</v>
      </c>
      <c r="B169" t="s">
        <v>1</v>
      </c>
      <c r="C169" t="s">
        <v>2</v>
      </c>
      <c r="D169" s="2">
        <v>43.356892000000002</v>
      </c>
      <c r="E169" t="s">
        <v>3</v>
      </c>
      <c r="F169" s="2">
        <v>42.315407</v>
      </c>
      <c r="G169" t="s">
        <v>4</v>
      </c>
      <c r="H169" s="2" t="s">
        <v>305</v>
      </c>
      <c r="I169" t="s">
        <v>305</v>
      </c>
      <c r="J169" t="s">
        <v>304</v>
      </c>
      <c r="K169" t="s">
        <v>302</v>
      </c>
      <c r="L169">
        <v>0.36</v>
      </c>
      <c r="M169">
        <v>0</v>
      </c>
      <c r="O169">
        <v>3.5999999999999997E-2</v>
      </c>
      <c r="Q169">
        <v>30</v>
      </c>
      <c r="S169">
        <v>3.09</v>
      </c>
      <c r="T169" s="8">
        <v>1.34867197981047</v>
      </c>
      <c r="U169" s="8"/>
    </row>
    <row r="170" spans="1:21" x14ac:dyDescent="0.35">
      <c r="A170" s="10" t="s">
        <v>172</v>
      </c>
      <c r="B170" t="s">
        <v>1</v>
      </c>
      <c r="C170" t="s">
        <v>2</v>
      </c>
      <c r="D170" s="2">
        <v>21.824311999999999</v>
      </c>
      <c r="E170" t="s">
        <v>3</v>
      </c>
      <c r="F170" s="2">
        <v>39.074207999999999</v>
      </c>
      <c r="G170" t="s">
        <v>4</v>
      </c>
      <c r="H170" s="2" t="s">
        <v>305</v>
      </c>
      <c r="I170" t="s">
        <v>305</v>
      </c>
      <c r="J170" t="s">
        <v>304</v>
      </c>
      <c r="K170" t="s">
        <v>302</v>
      </c>
      <c r="L170">
        <v>0.36</v>
      </c>
      <c r="M170">
        <v>128</v>
      </c>
      <c r="O170">
        <v>3.5999999999999997E-2</v>
      </c>
      <c r="Q170">
        <v>30</v>
      </c>
      <c r="S170">
        <v>3.09</v>
      </c>
      <c r="T170" s="8">
        <v>1.34867197981047</v>
      </c>
      <c r="U170" s="8"/>
    </row>
    <row r="171" spans="1:21" x14ac:dyDescent="0.35">
      <c r="A171" s="10" t="s">
        <v>173</v>
      </c>
      <c r="B171" t="s">
        <v>1</v>
      </c>
      <c r="C171" t="s">
        <v>2</v>
      </c>
      <c r="D171" s="2">
        <v>15.2</v>
      </c>
      <c r="E171" t="s">
        <v>3</v>
      </c>
      <c r="F171" s="2">
        <v>45.1</v>
      </c>
      <c r="G171" t="s">
        <v>4</v>
      </c>
      <c r="H171" s="2" t="s">
        <v>305</v>
      </c>
      <c r="I171" t="s">
        <v>305</v>
      </c>
      <c r="J171" t="s">
        <v>304</v>
      </c>
      <c r="K171" t="s">
        <v>302</v>
      </c>
      <c r="L171">
        <v>0.36</v>
      </c>
      <c r="M171">
        <v>161</v>
      </c>
      <c r="O171">
        <v>3.5999999999999997E-2</v>
      </c>
      <c r="Q171">
        <v>30</v>
      </c>
      <c r="S171">
        <v>3.09</v>
      </c>
      <c r="T171" s="8">
        <v>1.34867197981047</v>
      </c>
      <c r="U171" s="8"/>
    </row>
    <row r="172" spans="1:21" x14ac:dyDescent="0.35">
      <c r="A172" s="10" t="s">
        <v>174</v>
      </c>
      <c r="B172" t="s">
        <v>1</v>
      </c>
      <c r="C172" t="s">
        <v>2</v>
      </c>
      <c r="D172" s="2">
        <v>19.503304</v>
      </c>
      <c r="E172" t="s">
        <v>3</v>
      </c>
      <c r="F172" s="2">
        <v>47.162494000000002</v>
      </c>
      <c r="G172" t="s">
        <v>4</v>
      </c>
      <c r="H172" s="2" t="s">
        <v>305</v>
      </c>
      <c r="I172" t="s">
        <v>305</v>
      </c>
      <c r="J172" t="s">
        <v>304</v>
      </c>
      <c r="K172" t="s">
        <v>302</v>
      </c>
      <c r="L172">
        <v>0.36</v>
      </c>
      <c r="M172">
        <v>534</v>
      </c>
      <c r="O172">
        <v>3.5999999999999997E-2</v>
      </c>
      <c r="Q172">
        <v>30</v>
      </c>
      <c r="S172">
        <v>3.09</v>
      </c>
      <c r="T172" s="8">
        <v>1.34867197981047</v>
      </c>
      <c r="U172" s="8"/>
    </row>
    <row r="173" spans="1:21" x14ac:dyDescent="0.35">
      <c r="A173" s="10" t="s">
        <v>175</v>
      </c>
      <c r="B173" t="s">
        <v>1</v>
      </c>
      <c r="C173" t="s">
        <v>2</v>
      </c>
      <c r="D173" s="2">
        <v>-8.2438900000000004</v>
      </c>
      <c r="E173" t="s">
        <v>3</v>
      </c>
      <c r="F173" s="2">
        <v>53.412909999999997</v>
      </c>
      <c r="G173" t="s">
        <v>4</v>
      </c>
      <c r="H173" s="2" t="s">
        <v>305</v>
      </c>
      <c r="I173" t="s">
        <v>305</v>
      </c>
      <c r="J173" t="s">
        <v>304</v>
      </c>
      <c r="K173" t="s">
        <v>302</v>
      </c>
      <c r="L173">
        <v>0.36</v>
      </c>
      <c r="M173">
        <v>108</v>
      </c>
      <c r="O173">
        <v>3.5999999999999997E-2</v>
      </c>
      <c r="Q173">
        <v>30</v>
      </c>
      <c r="S173">
        <v>3.09</v>
      </c>
      <c r="T173" s="8">
        <v>1.34867197981047</v>
      </c>
      <c r="U173" s="8"/>
    </row>
    <row r="174" spans="1:21" x14ac:dyDescent="0.35">
      <c r="A174" s="10" t="s">
        <v>176</v>
      </c>
      <c r="B174" t="s">
        <v>1</v>
      </c>
      <c r="C174" t="s">
        <v>2</v>
      </c>
      <c r="D174" s="2">
        <v>-19.020835000000002</v>
      </c>
      <c r="E174" t="s">
        <v>3</v>
      </c>
      <c r="F174" s="2">
        <v>64.963050999999993</v>
      </c>
      <c r="G174" t="s">
        <v>4</v>
      </c>
      <c r="H174" s="2" t="s">
        <v>305</v>
      </c>
      <c r="I174" t="s">
        <v>305</v>
      </c>
      <c r="J174" t="s">
        <v>304</v>
      </c>
      <c r="K174" t="s">
        <v>302</v>
      </c>
      <c r="L174">
        <v>0.36</v>
      </c>
      <c r="M174">
        <v>0</v>
      </c>
      <c r="O174">
        <v>3.5999999999999997E-2</v>
      </c>
      <c r="Q174">
        <v>30</v>
      </c>
      <c r="S174">
        <v>3.09</v>
      </c>
      <c r="T174" s="8">
        <v>1.34867197981047</v>
      </c>
      <c r="U174" s="8"/>
    </row>
    <row r="175" spans="1:21" x14ac:dyDescent="0.35">
      <c r="A175" s="10" t="s">
        <v>177</v>
      </c>
      <c r="B175" t="s">
        <v>1</v>
      </c>
      <c r="C175" t="s">
        <v>2</v>
      </c>
      <c r="D175" s="2">
        <f>AVERAGE(D176:D181)</f>
        <v>12.36920510485286</v>
      </c>
      <c r="E175" t="s">
        <v>3</v>
      </c>
      <c r="F175" s="2">
        <f t="shared" ref="F175" si="5">AVERAGE(F176:F181)</f>
        <v>41.716605451699031</v>
      </c>
      <c r="G175" t="s">
        <v>4</v>
      </c>
      <c r="H175" s="2" t="s">
        <v>305</v>
      </c>
      <c r="I175" t="s">
        <v>305</v>
      </c>
      <c r="J175" t="s">
        <v>304</v>
      </c>
      <c r="K175" t="s">
        <v>302</v>
      </c>
      <c r="L175">
        <v>0.36</v>
      </c>
      <c r="M175">
        <v>3434</v>
      </c>
      <c r="O175">
        <v>3.5999999999999997E-2</v>
      </c>
      <c r="Q175">
        <v>30</v>
      </c>
      <c r="S175">
        <v>3.09</v>
      </c>
      <c r="T175" s="8">
        <v>1.34867197981047</v>
      </c>
      <c r="U175" s="8"/>
    </row>
    <row r="176" spans="1:21" x14ac:dyDescent="0.35">
      <c r="A176" s="10" t="s">
        <v>178</v>
      </c>
      <c r="B176" t="s">
        <v>1</v>
      </c>
      <c r="C176" t="s">
        <v>2</v>
      </c>
      <c r="D176" s="2">
        <v>10.366451295361699</v>
      </c>
      <c r="E176" t="s">
        <v>3</v>
      </c>
      <c r="F176" s="2">
        <v>45.543946147049503</v>
      </c>
      <c r="G176" t="s">
        <v>4</v>
      </c>
      <c r="H176" s="2" t="s">
        <v>305</v>
      </c>
      <c r="I176" t="s">
        <v>305</v>
      </c>
      <c r="J176" t="s">
        <v>304</v>
      </c>
      <c r="K176" t="s">
        <v>302</v>
      </c>
      <c r="L176">
        <v>0.36</v>
      </c>
      <c r="M176" s="13">
        <v>2150.3813259910817</v>
      </c>
      <c r="O176">
        <v>3.5999999999999997E-2</v>
      </c>
      <c r="Q176">
        <v>30</v>
      </c>
      <c r="S176">
        <v>3.09</v>
      </c>
      <c r="T176" s="8">
        <v>1.34867197981047</v>
      </c>
      <c r="U176" s="8"/>
    </row>
    <row r="177" spans="1:21" x14ac:dyDescent="0.35">
      <c r="A177" s="10" t="s">
        <v>179</v>
      </c>
      <c r="B177" t="s">
        <v>1</v>
      </c>
      <c r="C177" t="s">
        <v>2</v>
      </c>
      <c r="D177" s="2">
        <v>11.430959434426599</v>
      </c>
      <c r="E177" t="s">
        <v>3</v>
      </c>
      <c r="F177" s="2">
        <v>43.886171790874599</v>
      </c>
      <c r="G177" t="s">
        <v>4</v>
      </c>
      <c r="H177" s="2" t="s">
        <v>305</v>
      </c>
      <c r="I177" t="s">
        <v>305</v>
      </c>
      <c r="J177" t="s">
        <v>304</v>
      </c>
      <c r="K177" t="s">
        <v>302</v>
      </c>
      <c r="L177">
        <v>0.36</v>
      </c>
      <c r="M177" s="13">
        <v>165.67140176896274</v>
      </c>
      <c r="O177">
        <v>3.5999999999999997E-2</v>
      </c>
      <c r="Q177">
        <v>30</v>
      </c>
      <c r="S177">
        <v>3.09</v>
      </c>
      <c r="T177" s="8">
        <v>1.34867197981047</v>
      </c>
      <c r="U177" s="8"/>
    </row>
    <row r="178" spans="1:21" x14ac:dyDescent="0.35">
      <c r="A178" s="10" t="s">
        <v>180</v>
      </c>
      <c r="B178" t="s">
        <v>1</v>
      </c>
      <c r="C178" t="s">
        <v>2</v>
      </c>
      <c r="D178" s="2">
        <v>12.4624359805309</v>
      </c>
      <c r="E178" t="s">
        <v>3</v>
      </c>
      <c r="F178" s="2">
        <v>42.461740125399203</v>
      </c>
      <c r="G178" t="s">
        <v>4</v>
      </c>
      <c r="H178" s="2" t="s">
        <v>305</v>
      </c>
      <c r="I178" t="s">
        <v>305</v>
      </c>
      <c r="J178" t="s">
        <v>304</v>
      </c>
      <c r="K178" t="s">
        <v>302</v>
      </c>
      <c r="L178">
        <v>0.36</v>
      </c>
      <c r="M178" s="13">
        <v>407.48471041153965</v>
      </c>
      <c r="O178">
        <v>3.5999999999999997E-2</v>
      </c>
      <c r="Q178">
        <v>30</v>
      </c>
      <c r="S178">
        <v>3.09</v>
      </c>
      <c r="T178" s="8">
        <v>1.34867197981047</v>
      </c>
      <c r="U178" s="8"/>
    </row>
    <row r="179" spans="1:21" x14ac:dyDescent="0.35">
      <c r="A179" s="10" t="s">
        <v>181</v>
      </c>
      <c r="B179" t="s">
        <v>1</v>
      </c>
      <c r="C179" t="s">
        <v>2</v>
      </c>
      <c r="D179" s="2">
        <v>16.697371135244101</v>
      </c>
      <c r="E179" t="s">
        <v>3</v>
      </c>
      <c r="F179" s="2">
        <v>40.856714979440298</v>
      </c>
      <c r="G179" t="s">
        <v>4</v>
      </c>
      <c r="H179" s="2" t="s">
        <v>305</v>
      </c>
      <c r="I179" t="s">
        <v>305</v>
      </c>
      <c r="J179" t="s">
        <v>304</v>
      </c>
      <c r="K179" t="s">
        <v>302</v>
      </c>
      <c r="L179">
        <v>0.36</v>
      </c>
      <c r="M179" s="13">
        <v>553.91145439925924</v>
      </c>
      <c r="O179">
        <v>3.5999999999999997E-2</v>
      </c>
      <c r="Q179">
        <v>30</v>
      </c>
      <c r="S179">
        <v>3.09</v>
      </c>
      <c r="T179" s="8">
        <v>1.34867197981047</v>
      </c>
      <c r="U179" s="8"/>
    </row>
    <row r="180" spans="1:21" x14ac:dyDescent="0.35">
      <c r="A180" s="10" t="s">
        <v>182</v>
      </c>
      <c r="B180" t="s">
        <v>1</v>
      </c>
      <c r="C180" t="s">
        <v>2</v>
      </c>
      <c r="D180" s="2">
        <v>9.0081865912375694</v>
      </c>
      <c r="E180" t="s">
        <v>3</v>
      </c>
      <c r="F180" s="2">
        <v>40.006668801798902</v>
      </c>
      <c r="G180" t="s">
        <v>4</v>
      </c>
      <c r="H180" s="2" t="s">
        <v>305</v>
      </c>
      <c r="I180" t="s">
        <v>305</v>
      </c>
      <c r="J180" t="s">
        <v>304</v>
      </c>
      <c r="K180" t="s">
        <v>302</v>
      </c>
      <c r="L180">
        <v>0.36</v>
      </c>
      <c r="M180" s="13">
        <v>94.549840403498933</v>
      </c>
      <c r="O180">
        <v>3.5999999999999997E-2</v>
      </c>
      <c r="Q180">
        <v>30</v>
      </c>
      <c r="S180">
        <v>3.09</v>
      </c>
      <c r="T180" s="8">
        <v>1.34867197981047</v>
      </c>
      <c r="U180" s="8"/>
    </row>
    <row r="181" spans="1:21" x14ac:dyDescent="0.35">
      <c r="A181" s="10" t="s">
        <v>183</v>
      </c>
      <c r="B181" t="s">
        <v>1</v>
      </c>
      <c r="C181" t="s">
        <v>2</v>
      </c>
      <c r="D181" s="2">
        <v>14.2498261923163</v>
      </c>
      <c r="E181" t="s">
        <v>3</v>
      </c>
      <c r="F181" s="2">
        <v>37.544390865631698</v>
      </c>
      <c r="G181" t="s">
        <v>4</v>
      </c>
      <c r="H181" s="2" t="s">
        <v>305</v>
      </c>
      <c r="I181" t="s">
        <v>305</v>
      </c>
      <c r="J181" t="s">
        <v>304</v>
      </c>
      <c r="K181" t="s">
        <v>302</v>
      </c>
      <c r="L181">
        <v>0.36</v>
      </c>
      <c r="M181" s="13">
        <v>62.001267025657263</v>
      </c>
      <c r="O181">
        <v>3.5999999999999997E-2</v>
      </c>
      <c r="Q181">
        <v>30</v>
      </c>
      <c r="S181">
        <v>3.09</v>
      </c>
      <c r="T181" s="8">
        <v>1.34867197981047</v>
      </c>
      <c r="U181" s="8"/>
    </row>
    <row r="182" spans="1:21" x14ac:dyDescent="0.35">
      <c r="A182" s="4" t="s">
        <v>184</v>
      </c>
      <c r="B182" t="s">
        <v>1</v>
      </c>
      <c r="C182" t="s">
        <v>2</v>
      </c>
      <c r="D182" s="2">
        <v>20.902977</v>
      </c>
      <c r="E182" t="s">
        <v>3</v>
      </c>
      <c r="F182" s="2">
        <v>42.602635999999997</v>
      </c>
      <c r="G182" t="s">
        <v>4</v>
      </c>
      <c r="H182" s="2" t="s">
        <v>305</v>
      </c>
      <c r="I182" t="s">
        <v>305</v>
      </c>
      <c r="J182" t="s">
        <v>304</v>
      </c>
      <c r="K182" t="s">
        <v>302</v>
      </c>
      <c r="L182">
        <v>0.36</v>
      </c>
      <c r="M182" s="13">
        <v>0</v>
      </c>
      <c r="O182">
        <v>3.5999999999999997E-2</v>
      </c>
      <c r="Q182">
        <v>30</v>
      </c>
      <c r="S182">
        <v>3.09</v>
      </c>
      <c r="T182" s="8">
        <v>1.34867197981047</v>
      </c>
      <c r="U182" s="8"/>
    </row>
    <row r="183" spans="1:21" x14ac:dyDescent="0.35">
      <c r="A183" s="10" t="s">
        <v>185</v>
      </c>
      <c r="B183" t="s">
        <v>1</v>
      </c>
      <c r="C183" t="s">
        <v>2</v>
      </c>
      <c r="D183" s="2">
        <v>24.5</v>
      </c>
      <c r="E183" t="s">
        <v>3</v>
      </c>
      <c r="F183" s="2">
        <v>55.169438</v>
      </c>
      <c r="G183" t="s">
        <v>4</v>
      </c>
      <c r="H183" s="2" t="s">
        <v>305</v>
      </c>
      <c r="I183" t="s">
        <v>305</v>
      </c>
      <c r="J183" t="s">
        <v>304</v>
      </c>
      <c r="K183" t="s">
        <v>302</v>
      </c>
      <c r="L183">
        <v>0.36</v>
      </c>
      <c r="M183" s="13">
        <v>215</v>
      </c>
      <c r="O183">
        <v>3.5999999999999997E-2</v>
      </c>
      <c r="Q183">
        <v>30</v>
      </c>
      <c r="S183">
        <v>3.09</v>
      </c>
      <c r="T183" s="8">
        <v>1.34867197981047</v>
      </c>
      <c r="U183" s="8"/>
    </row>
    <row r="184" spans="1:21" x14ac:dyDescent="0.35">
      <c r="A184" s="10" t="s">
        <v>186</v>
      </c>
      <c r="B184" t="s">
        <v>1</v>
      </c>
      <c r="C184" t="s">
        <v>2</v>
      </c>
      <c r="D184" s="2">
        <v>6.1295830000000002</v>
      </c>
      <c r="E184" t="s">
        <v>3</v>
      </c>
      <c r="F184" s="2">
        <v>49.815272999999998</v>
      </c>
      <c r="G184" t="s">
        <v>4</v>
      </c>
      <c r="H184" s="2" t="s">
        <v>305</v>
      </c>
      <c r="I184" t="s">
        <v>305</v>
      </c>
      <c r="J184" t="s">
        <v>304</v>
      </c>
      <c r="K184" t="s">
        <v>302</v>
      </c>
      <c r="L184">
        <v>0.36</v>
      </c>
      <c r="M184" s="13">
        <v>95</v>
      </c>
      <c r="O184">
        <v>3.5999999999999997E-2</v>
      </c>
      <c r="Q184">
        <v>30</v>
      </c>
      <c r="S184">
        <v>3.09</v>
      </c>
      <c r="T184" s="8">
        <v>1.34867197981047</v>
      </c>
      <c r="U184" s="8"/>
    </row>
    <row r="185" spans="1:21" x14ac:dyDescent="0.35">
      <c r="A185" s="10" t="s">
        <v>187</v>
      </c>
      <c r="B185" t="s">
        <v>1</v>
      </c>
      <c r="C185" t="s">
        <v>2</v>
      </c>
      <c r="D185" s="2">
        <v>24.603189</v>
      </c>
      <c r="E185" t="s">
        <v>3</v>
      </c>
      <c r="F185" s="2">
        <v>56.879635</v>
      </c>
      <c r="G185" t="s">
        <v>4</v>
      </c>
      <c r="H185" s="2" t="s">
        <v>305</v>
      </c>
      <c r="I185" t="s">
        <v>305</v>
      </c>
      <c r="J185" t="s">
        <v>304</v>
      </c>
      <c r="K185" t="s">
        <v>302</v>
      </c>
      <c r="L185">
        <v>0.36</v>
      </c>
      <c r="M185" s="13">
        <v>133</v>
      </c>
      <c r="O185">
        <v>3.5999999999999997E-2</v>
      </c>
      <c r="Q185">
        <v>30</v>
      </c>
      <c r="S185">
        <v>3.09</v>
      </c>
      <c r="T185" s="8">
        <v>1.34867197981047</v>
      </c>
      <c r="U185" s="8"/>
    </row>
    <row r="186" spans="1:21" x14ac:dyDescent="0.35">
      <c r="A186" s="10" t="s">
        <v>188</v>
      </c>
      <c r="B186" t="s">
        <v>1</v>
      </c>
      <c r="C186" t="s">
        <v>2</v>
      </c>
      <c r="D186" s="2">
        <v>28.369885</v>
      </c>
      <c r="E186" t="s">
        <v>3</v>
      </c>
      <c r="F186" s="2">
        <v>47.411631</v>
      </c>
      <c r="G186" t="s">
        <v>4</v>
      </c>
      <c r="H186" s="2" t="s">
        <v>305</v>
      </c>
      <c r="I186" t="s">
        <v>305</v>
      </c>
      <c r="J186" t="s">
        <v>304</v>
      </c>
      <c r="K186" t="s">
        <v>302</v>
      </c>
      <c r="L186">
        <v>0.36</v>
      </c>
      <c r="M186" s="13">
        <v>15</v>
      </c>
      <c r="O186">
        <v>3.5999999999999997E-2</v>
      </c>
      <c r="Q186">
        <v>30</v>
      </c>
      <c r="S186">
        <v>3.09</v>
      </c>
      <c r="T186" s="8">
        <v>1.34867197981047</v>
      </c>
      <c r="U186" s="8"/>
    </row>
    <row r="187" spans="1:21" x14ac:dyDescent="0.35">
      <c r="A187" s="10" t="s">
        <v>189</v>
      </c>
      <c r="B187" t="s">
        <v>1</v>
      </c>
      <c r="C187" t="s">
        <v>2</v>
      </c>
      <c r="D187" s="2">
        <v>21.745274999999999</v>
      </c>
      <c r="E187" t="s">
        <v>3</v>
      </c>
      <c r="F187" s="2">
        <v>41.608635</v>
      </c>
      <c r="G187" t="s">
        <v>4</v>
      </c>
      <c r="H187" s="2" t="s">
        <v>305</v>
      </c>
      <c r="I187" t="s">
        <v>305</v>
      </c>
      <c r="J187" t="s">
        <v>304</v>
      </c>
      <c r="K187" t="s">
        <v>302</v>
      </c>
      <c r="L187">
        <v>0.36</v>
      </c>
      <c r="M187" s="13">
        <v>14</v>
      </c>
      <c r="O187">
        <v>3.5999999999999997E-2</v>
      </c>
      <c r="Q187">
        <v>30</v>
      </c>
      <c r="S187">
        <v>3.09</v>
      </c>
      <c r="T187" s="8">
        <v>1.34867197981047</v>
      </c>
      <c r="U187" s="8"/>
    </row>
    <row r="188" spans="1:21" x14ac:dyDescent="0.35">
      <c r="A188" s="10" t="s">
        <v>190</v>
      </c>
      <c r="B188" t="s">
        <v>1</v>
      </c>
      <c r="C188" t="s">
        <v>2</v>
      </c>
      <c r="D188" s="2">
        <v>14.375416</v>
      </c>
      <c r="E188" t="s">
        <v>3</v>
      </c>
      <c r="F188" s="2">
        <v>35.937496000000003</v>
      </c>
      <c r="G188" t="s">
        <v>4</v>
      </c>
      <c r="H188" s="2" t="s">
        <v>305</v>
      </c>
      <c r="I188" t="s">
        <v>305</v>
      </c>
      <c r="J188" t="s">
        <v>304</v>
      </c>
      <c r="K188" t="s">
        <v>302</v>
      </c>
      <c r="L188">
        <v>0.36</v>
      </c>
      <c r="M188" s="13">
        <v>0</v>
      </c>
      <c r="O188">
        <v>3.5999999999999997E-2</v>
      </c>
      <c r="Q188">
        <v>30</v>
      </c>
      <c r="S188">
        <v>3.09</v>
      </c>
      <c r="T188" s="8">
        <v>1.34867197981047</v>
      </c>
      <c r="U188" s="8"/>
    </row>
    <row r="189" spans="1:21" x14ac:dyDescent="0.35">
      <c r="A189" s="10" t="s">
        <v>191</v>
      </c>
      <c r="B189" t="s">
        <v>1</v>
      </c>
      <c r="C189" t="s">
        <v>2</v>
      </c>
      <c r="D189" s="2">
        <v>19.374389999999998</v>
      </c>
      <c r="E189" t="s">
        <v>3</v>
      </c>
      <c r="F189" s="2">
        <v>42.708677999999999</v>
      </c>
      <c r="G189" t="s">
        <v>4</v>
      </c>
      <c r="H189" s="2" t="s">
        <v>305</v>
      </c>
      <c r="I189" t="s">
        <v>305</v>
      </c>
      <c r="J189" t="s">
        <v>304</v>
      </c>
      <c r="K189" t="s">
        <v>302</v>
      </c>
      <c r="L189">
        <v>0.36</v>
      </c>
      <c r="M189" s="13">
        <v>0</v>
      </c>
      <c r="O189">
        <v>3.5999999999999997E-2</v>
      </c>
      <c r="Q189">
        <v>30</v>
      </c>
      <c r="S189">
        <v>3.09</v>
      </c>
      <c r="T189" s="8">
        <v>1.34867197981047</v>
      </c>
      <c r="U189" s="8"/>
    </row>
    <row r="190" spans="1:21" x14ac:dyDescent="0.35">
      <c r="A190" s="4" t="s">
        <v>313</v>
      </c>
      <c r="B190" t="s">
        <v>1</v>
      </c>
      <c r="C190" t="s">
        <v>2</v>
      </c>
      <c r="D190" s="2">
        <v>-6.4051594858815299</v>
      </c>
      <c r="E190" t="s">
        <v>3</v>
      </c>
      <c r="F190" s="2">
        <v>54.610668080958099</v>
      </c>
      <c r="G190" t="s">
        <v>4</v>
      </c>
      <c r="H190" s="2" t="s">
        <v>305</v>
      </c>
      <c r="I190" t="s">
        <v>305</v>
      </c>
      <c r="J190" t="s">
        <v>304</v>
      </c>
      <c r="K190" t="s">
        <v>302</v>
      </c>
      <c r="L190">
        <v>0.36</v>
      </c>
      <c r="M190" s="13">
        <v>82</v>
      </c>
      <c r="O190">
        <v>3.5999999999999997E-2</v>
      </c>
      <c r="Q190">
        <v>30</v>
      </c>
      <c r="S190">
        <v>3.09</v>
      </c>
      <c r="T190" s="8">
        <v>1.34867197981047</v>
      </c>
      <c r="U190" s="8"/>
    </row>
    <row r="191" spans="1:21" x14ac:dyDescent="0.35">
      <c r="A191" s="10" t="s">
        <v>192</v>
      </c>
      <c r="B191" t="s">
        <v>1</v>
      </c>
      <c r="C191" t="s">
        <v>2</v>
      </c>
      <c r="D191" s="2">
        <v>5.2912660000000002</v>
      </c>
      <c r="E191" t="s">
        <v>3</v>
      </c>
      <c r="F191" s="2">
        <v>52.132632999999998</v>
      </c>
      <c r="G191" t="s">
        <v>4</v>
      </c>
      <c r="H191" s="2" t="s">
        <v>305</v>
      </c>
      <c r="I191" t="s">
        <v>305</v>
      </c>
      <c r="J191" t="s">
        <v>304</v>
      </c>
      <c r="K191" t="s">
        <v>302</v>
      </c>
      <c r="L191">
        <v>0.36</v>
      </c>
      <c r="M191" s="13">
        <v>934</v>
      </c>
      <c r="O191">
        <v>3.5999999999999997E-2</v>
      </c>
      <c r="Q191">
        <v>30</v>
      </c>
      <c r="S191">
        <v>3.09</v>
      </c>
      <c r="T191" s="8">
        <v>1.34867197981047</v>
      </c>
      <c r="U191" s="8"/>
    </row>
    <row r="192" spans="1:21" x14ac:dyDescent="0.35">
      <c r="A192" s="10" t="s">
        <v>193</v>
      </c>
      <c r="B192" t="s">
        <v>1</v>
      </c>
      <c r="C192" t="s">
        <v>2</v>
      </c>
      <c r="D192" s="2">
        <f>AVERAGE(D193:D197)</f>
        <v>10.672611431425244</v>
      </c>
      <c r="E192" t="s">
        <v>3</v>
      </c>
      <c r="F192" s="2">
        <f t="shared" ref="F192" si="6">AVERAGE(F193:F197)</f>
        <v>62.533801483906984</v>
      </c>
      <c r="G192" t="s">
        <v>4</v>
      </c>
      <c r="H192" s="2" t="s">
        <v>305</v>
      </c>
      <c r="I192" t="s">
        <v>305</v>
      </c>
      <c r="J192" t="s">
        <v>304</v>
      </c>
      <c r="K192" t="s">
        <v>302</v>
      </c>
      <c r="L192">
        <v>0.36</v>
      </c>
      <c r="M192" s="13">
        <v>79</v>
      </c>
      <c r="O192">
        <v>3.5999999999999997E-2</v>
      </c>
      <c r="Q192">
        <v>30</v>
      </c>
      <c r="S192">
        <v>3.09</v>
      </c>
      <c r="T192" s="8">
        <v>1.34867197981047</v>
      </c>
      <c r="U192" s="8"/>
    </row>
    <row r="193" spans="1:21" x14ac:dyDescent="0.35">
      <c r="A193" s="10" t="s">
        <v>194</v>
      </c>
      <c r="B193" t="s">
        <v>1</v>
      </c>
      <c r="C193" t="s">
        <v>2</v>
      </c>
      <c r="D193" s="2">
        <v>11.2545920238741</v>
      </c>
      <c r="E193" t="s">
        <v>3</v>
      </c>
      <c r="F193" s="2">
        <v>60.204070969842199</v>
      </c>
      <c r="G193" t="s">
        <v>4</v>
      </c>
      <c r="H193" s="2" t="s">
        <v>305</v>
      </c>
      <c r="I193" t="s">
        <v>305</v>
      </c>
      <c r="J193" t="s">
        <v>304</v>
      </c>
      <c r="K193" t="s">
        <v>302</v>
      </c>
      <c r="L193">
        <v>0.36</v>
      </c>
      <c r="M193" s="13">
        <v>43.307228915662655</v>
      </c>
      <c r="O193">
        <v>3.5999999999999997E-2</v>
      </c>
      <c r="Q193">
        <v>30</v>
      </c>
      <c r="S193">
        <v>3.09</v>
      </c>
      <c r="T193" s="8">
        <v>1.34867197981047</v>
      </c>
      <c r="U193" s="8"/>
    </row>
    <row r="194" spans="1:21" x14ac:dyDescent="0.35">
      <c r="A194" s="10" t="s">
        <v>195</v>
      </c>
      <c r="B194" t="s">
        <v>1</v>
      </c>
      <c r="C194" t="s">
        <v>2</v>
      </c>
      <c r="D194" s="2">
        <v>7.1577443610937097</v>
      </c>
      <c r="E194" t="s">
        <v>3</v>
      </c>
      <c r="F194" s="2">
        <v>58.381637676133799</v>
      </c>
      <c r="G194" t="s">
        <v>4</v>
      </c>
      <c r="H194" s="2" t="s">
        <v>305</v>
      </c>
      <c r="I194" t="s">
        <v>305</v>
      </c>
      <c r="J194" t="s">
        <v>304</v>
      </c>
      <c r="K194" t="s">
        <v>302</v>
      </c>
      <c r="L194">
        <v>0.36</v>
      </c>
      <c r="M194" s="13">
        <v>16.180722891566266</v>
      </c>
      <c r="O194">
        <v>3.5999999999999997E-2</v>
      </c>
      <c r="Q194">
        <v>30</v>
      </c>
      <c r="S194">
        <v>3.09</v>
      </c>
      <c r="T194" s="8">
        <v>1.34867197981047</v>
      </c>
      <c r="U194" s="8"/>
    </row>
    <row r="195" spans="1:21" x14ac:dyDescent="0.35">
      <c r="A195" s="10" t="s">
        <v>196</v>
      </c>
      <c r="B195" t="s">
        <v>1</v>
      </c>
      <c r="C195" t="s">
        <v>2</v>
      </c>
      <c r="D195" s="2">
        <v>10.4638878677147</v>
      </c>
      <c r="E195" t="s">
        <v>3</v>
      </c>
      <c r="F195" s="2">
        <v>64</v>
      </c>
      <c r="G195" t="s">
        <v>4</v>
      </c>
      <c r="H195" s="2" t="s">
        <v>305</v>
      </c>
      <c r="I195" t="s">
        <v>305</v>
      </c>
      <c r="J195" t="s">
        <v>304</v>
      </c>
      <c r="K195" t="s">
        <v>302</v>
      </c>
      <c r="L195">
        <v>0.36</v>
      </c>
      <c r="M195" s="13">
        <v>10.46987951807229</v>
      </c>
      <c r="O195">
        <v>3.5999999999999997E-2</v>
      </c>
      <c r="Q195">
        <v>30</v>
      </c>
      <c r="S195">
        <v>3.09</v>
      </c>
      <c r="T195" s="8">
        <v>1.34867197981047</v>
      </c>
      <c r="U195" s="8"/>
    </row>
    <row r="196" spans="1:21" x14ac:dyDescent="0.35">
      <c r="A196" s="10" t="s">
        <v>197</v>
      </c>
      <c r="B196" t="s">
        <v>1</v>
      </c>
      <c r="C196" t="s">
        <v>2</v>
      </c>
      <c r="D196" s="2">
        <v>17.720099344868199</v>
      </c>
      <c r="E196" t="s">
        <v>3</v>
      </c>
      <c r="F196" s="2">
        <v>68.8</v>
      </c>
      <c r="G196" t="s">
        <v>4</v>
      </c>
      <c r="H196" s="2" t="s">
        <v>305</v>
      </c>
      <c r="I196" t="s">
        <v>305</v>
      </c>
      <c r="J196" t="s">
        <v>304</v>
      </c>
      <c r="K196" t="s">
        <v>302</v>
      </c>
      <c r="L196">
        <v>0.36</v>
      </c>
      <c r="M196" s="13">
        <v>9.0421686746987948</v>
      </c>
      <c r="O196">
        <v>3.5999999999999997E-2</v>
      </c>
      <c r="Q196">
        <v>30</v>
      </c>
      <c r="S196">
        <v>3.09</v>
      </c>
      <c r="T196" s="8">
        <v>1.34867197981047</v>
      </c>
      <c r="U196" s="8"/>
    </row>
    <row r="197" spans="1:21" x14ac:dyDescent="0.35">
      <c r="A197" s="10" t="s">
        <v>198</v>
      </c>
      <c r="B197" t="s">
        <v>1</v>
      </c>
      <c r="C197" t="s">
        <v>2</v>
      </c>
      <c r="D197" s="2">
        <v>6.7667335595755098</v>
      </c>
      <c r="E197" t="s">
        <v>3</v>
      </c>
      <c r="F197" s="2">
        <v>61.283298773558897</v>
      </c>
      <c r="G197" t="s">
        <v>4</v>
      </c>
      <c r="H197" s="2" t="s">
        <v>305</v>
      </c>
      <c r="I197" t="s">
        <v>305</v>
      </c>
      <c r="J197" t="s">
        <v>304</v>
      </c>
      <c r="K197" t="s">
        <v>302</v>
      </c>
      <c r="L197">
        <v>0.36</v>
      </c>
      <c r="M197" s="13">
        <v>16</v>
      </c>
      <c r="O197">
        <v>3.5999999999999997E-2</v>
      </c>
      <c r="Q197">
        <v>30</v>
      </c>
      <c r="S197">
        <v>3.09</v>
      </c>
      <c r="T197" s="8">
        <v>1.34867197981047</v>
      </c>
      <c r="U197" s="8"/>
    </row>
    <row r="198" spans="1:21" x14ac:dyDescent="0.35">
      <c r="A198" s="10" t="s">
        <v>199</v>
      </c>
      <c r="B198" t="s">
        <v>1</v>
      </c>
      <c r="C198" t="s">
        <v>2</v>
      </c>
      <c r="D198" s="2">
        <v>19.145136000000001</v>
      </c>
      <c r="E198" t="s">
        <v>3</v>
      </c>
      <c r="F198" s="2">
        <v>51.919438</v>
      </c>
      <c r="G198" t="s">
        <v>4</v>
      </c>
      <c r="H198" s="2" t="s">
        <v>305</v>
      </c>
      <c r="I198" t="s">
        <v>305</v>
      </c>
      <c r="J198" t="s">
        <v>304</v>
      </c>
      <c r="K198" t="s">
        <v>302</v>
      </c>
      <c r="L198">
        <v>0.36</v>
      </c>
      <c r="M198" s="13">
        <v>1231</v>
      </c>
      <c r="O198">
        <v>3.5999999999999997E-2</v>
      </c>
      <c r="Q198">
        <v>30</v>
      </c>
      <c r="S198">
        <v>3.09</v>
      </c>
      <c r="T198" s="8">
        <v>1.34867197981047</v>
      </c>
      <c r="U198" s="8"/>
    </row>
    <row r="199" spans="1:21" x14ac:dyDescent="0.35">
      <c r="A199" s="10" t="s">
        <v>200</v>
      </c>
      <c r="B199" t="s">
        <v>1</v>
      </c>
      <c r="C199" t="s">
        <v>2</v>
      </c>
      <c r="D199" s="2">
        <v>-8.2244539999999997</v>
      </c>
      <c r="E199" t="s">
        <v>3</v>
      </c>
      <c r="F199" s="2">
        <v>39.399872000000002</v>
      </c>
      <c r="G199" t="s">
        <v>4</v>
      </c>
      <c r="H199" s="2" t="s">
        <v>305</v>
      </c>
      <c r="I199" t="s">
        <v>305</v>
      </c>
      <c r="J199" t="s">
        <v>304</v>
      </c>
      <c r="K199" t="s">
        <v>302</v>
      </c>
      <c r="L199">
        <v>0.36</v>
      </c>
      <c r="M199" s="13">
        <v>704</v>
      </c>
      <c r="O199">
        <v>3.5999999999999997E-2</v>
      </c>
      <c r="Q199">
        <v>30</v>
      </c>
      <c r="S199">
        <v>3.09</v>
      </c>
      <c r="T199" s="8">
        <v>1.34867197981047</v>
      </c>
      <c r="U199" s="8"/>
    </row>
    <row r="200" spans="1:21" x14ac:dyDescent="0.35">
      <c r="A200" s="10" t="s">
        <v>201</v>
      </c>
      <c r="B200" t="s">
        <v>1</v>
      </c>
      <c r="C200" t="s">
        <v>2</v>
      </c>
      <c r="D200" s="2">
        <v>24.966760000000001</v>
      </c>
      <c r="E200" t="s">
        <v>3</v>
      </c>
      <c r="F200" s="2">
        <v>45.943161000000003</v>
      </c>
      <c r="G200" t="s">
        <v>4</v>
      </c>
      <c r="H200" s="2" t="s">
        <v>305</v>
      </c>
      <c r="I200" t="s">
        <v>305</v>
      </c>
      <c r="J200" t="s">
        <v>304</v>
      </c>
      <c r="K200" t="s">
        <v>302</v>
      </c>
      <c r="L200">
        <v>0.36</v>
      </c>
      <c r="M200" s="13">
        <v>185</v>
      </c>
      <c r="O200">
        <v>3.5999999999999997E-2</v>
      </c>
      <c r="Q200">
        <v>30</v>
      </c>
      <c r="S200">
        <v>3.09</v>
      </c>
      <c r="T200" s="8">
        <v>1.34867197981047</v>
      </c>
      <c r="U200" s="8"/>
    </row>
    <row r="201" spans="1:21" x14ac:dyDescent="0.35">
      <c r="A201" s="10" t="s">
        <v>202</v>
      </c>
      <c r="B201" t="s">
        <v>1</v>
      </c>
      <c r="C201" t="s">
        <v>2</v>
      </c>
      <c r="D201" s="2">
        <v>21.005859000000001</v>
      </c>
      <c r="E201" t="s">
        <v>3</v>
      </c>
      <c r="F201" s="2">
        <v>44.016520999999997</v>
      </c>
      <c r="G201" t="s">
        <v>4</v>
      </c>
      <c r="H201" s="2" t="s">
        <v>305</v>
      </c>
      <c r="I201" t="s">
        <v>305</v>
      </c>
      <c r="J201" t="s">
        <v>304</v>
      </c>
      <c r="K201" t="s">
        <v>302</v>
      </c>
      <c r="L201">
        <v>0.36</v>
      </c>
      <c r="M201">
        <v>39</v>
      </c>
      <c r="O201">
        <v>3.5999999999999997E-2</v>
      </c>
      <c r="Q201">
        <v>30</v>
      </c>
      <c r="S201">
        <v>3.09</v>
      </c>
      <c r="T201" s="8">
        <v>1.34867197981047</v>
      </c>
      <c r="U201" s="8"/>
    </row>
    <row r="202" spans="1:21" x14ac:dyDescent="0.35">
      <c r="A202" s="10" t="s">
        <v>203</v>
      </c>
      <c r="B202" t="s">
        <v>1</v>
      </c>
      <c r="C202" t="s">
        <v>2</v>
      </c>
      <c r="D202" s="2">
        <v>19.699024000000001</v>
      </c>
      <c r="E202" t="s">
        <v>3</v>
      </c>
      <c r="F202" s="2">
        <v>48.669026000000002</v>
      </c>
      <c r="G202" t="s">
        <v>4</v>
      </c>
      <c r="H202" s="2" t="s">
        <v>305</v>
      </c>
      <c r="I202" t="s">
        <v>305</v>
      </c>
      <c r="J202" t="s">
        <v>304</v>
      </c>
      <c r="K202" t="s">
        <v>302</v>
      </c>
      <c r="L202">
        <v>0.36</v>
      </c>
      <c r="M202">
        <v>264</v>
      </c>
      <c r="O202">
        <v>3.5999999999999997E-2</v>
      </c>
      <c r="Q202">
        <v>30</v>
      </c>
      <c r="S202">
        <v>3.09</v>
      </c>
      <c r="T202" s="8">
        <v>1.34867197981047</v>
      </c>
      <c r="U202" s="8"/>
    </row>
    <row r="203" spans="1:21" x14ac:dyDescent="0.35">
      <c r="A203" s="10" t="s">
        <v>204</v>
      </c>
      <c r="B203" t="s">
        <v>1</v>
      </c>
      <c r="C203" t="s">
        <v>2</v>
      </c>
      <c r="D203" s="2">
        <v>14.995463000000001</v>
      </c>
      <c r="E203" t="s">
        <v>3</v>
      </c>
      <c r="F203" s="2">
        <v>46.151240999999999</v>
      </c>
      <c r="G203" t="s">
        <v>4</v>
      </c>
      <c r="H203" s="2" t="s">
        <v>305</v>
      </c>
      <c r="I203" t="s">
        <v>305</v>
      </c>
      <c r="J203" t="s">
        <v>304</v>
      </c>
      <c r="K203" t="s">
        <v>302</v>
      </c>
      <c r="L203">
        <v>0.36</v>
      </c>
      <c r="M203">
        <v>96</v>
      </c>
      <c r="O203">
        <v>3.5999999999999997E-2</v>
      </c>
      <c r="Q203">
        <v>30</v>
      </c>
      <c r="S203">
        <v>3.09</v>
      </c>
      <c r="T203" s="8">
        <v>1.34867197981047</v>
      </c>
      <c r="U203" s="8"/>
    </row>
    <row r="204" spans="1:21" x14ac:dyDescent="0.35">
      <c r="A204" s="10" t="s">
        <v>205</v>
      </c>
      <c r="B204" t="s">
        <v>1</v>
      </c>
      <c r="C204" t="s">
        <v>2</v>
      </c>
      <c r="D204" s="2">
        <f>AVERAGE(D205:D208)</f>
        <v>17.241208033123826</v>
      </c>
      <c r="E204" t="s">
        <v>3</v>
      </c>
      <c r="F204" s="2">
        <f t="shared" ref="F204" si="7">AVERAGE(F205:F208)</f>
        <v>61.560701447109466</v>
      </c>
      <c r="G204" t="s">
        <v>4</v>
      </c>
      <c r="H204" s="2" t="s">
        <v>305</v>
      </c>
      <c r="I204" t="s">
        <v>305</v>
      </c>
      <c r="J204" t="s">
        <v>304</v>
      </c>
      <c r="K204" t="s">
        <v>302</v>
      </c>
      <c r="L204">
        <v>0.36</v>
      </c>
      <c r="M204">
        <v>4507</v>
      </c>
      <c r="O204">
        <v>3.5999999999999997E-2</v>
      </c>
      <c r="Q204">
        <v>30</v>
      </c>
      <c r="S204">
        <v>3.09</v>
      </c>
      <c r="T204" s="8">
        <v>1.34867197981047</v>
      </c>
      <c r="U204" s="8"/>
    </row>
    <row r="205" spans="1:21" x14ac:dyDescent="0.35">
      <c r="A205" s="10" t="s">
        <v>206</v>
      </c>
      <c r="B205" t="s">
        <v>1</v>
      </c>
      <c r="C205" t="s">
        <v>2</v>
      </c>
      <c r="D205" s="2">
        <v>21.323745605867199</v>
      </c>
      <c r="E205" t="s">
        <v>3</v>
      </c>
      <c r="F205" s="2">
        <v>66.281754638604298</v>
      </c>
      <c r="G205" t="s">
        <v>4</v>
      </c>
      <c r="H205" s="2" t="s">
        <v>305</v>
      </c>
      <c r="I205" t="s">
        <v>305</v>
      </c>
      <c r="J205" t="s">
        <v>304</v>
      </c>
      <c r="K205" t="s">
        <v>302</v>
      </c>
      <c r="L205">
        <v>0.36</v>
      </c>
      <c r="M205" s="13">
        <v>277.96927628584433</v>
      </c>
      <c r="O205">
        <v>3.5999999999999997E-2</v>
      </c>
      <c r="Q205">
        <v>30</v>
      </c>
      <c r="S205">
        <v>3.09</v>
      </c>
      <c r="T205" s="8">
        <v>1.34867197981047</v>
      </c>
      <c r="U205" s="8"/>
    </row>
    <row r="206" spans="1:21" x14ac:dyDescent="0.35">
      <c r="A206" s="10" t="s">
        <v>207</v>
      </c>
      <c r="B206" t="s">
        <v>1</v>
      </c>
      <c r="C206" t="s">
        <v>2</v>
      </c>
      <c r="D206" s="2">
        <v>17.003547309817801</v>
      </c>
      <c r="E206" t="s">
        <v>3</v>
      </c>
      <c r="F206" s="2">
        <v>63.335727049140203</v>
      </c>
      <c r="G206" t="s">
        <v>4</v>
      </c>
      <c r="H206" s="2" t="s">
        <v>305</v>
      </c>
      <c r="I206" t="s">
        <v>305</v>
      </c>
      <c r="J206" t="s">
        <v>304</v>
      </c>
      <c r="K206" t="s">
        <v>302</v>
      </c>
      <c r="L206">
        <v>0.36</v>
      </c>
      <c r="M206" s="13">
        <v>697.48748293126994</v>
      </c>
      <c r="O206">
        <v>3.5999999999999997E-2</v>
      </c>
      <c r="Q206">
        <v>30</v>
      </c>
      <c r="S206">
        <v>3.09</v>
      </c>
      <c r="T206" s="8">
        <v>1.34867197981047</v>
      </c>
      <c r="U206" s="8"/>
    </row>
    <row r="207" spans="1:21" x14ac:dyDescent="0.35">
      <c r="A207" s="10" t="s">
        <v>208</v>
      </c>
      <c r="B207" t="s">
        <v>1</v>
      </c>
      <c r="C207" t="s">
        <v>2</v>
      </c>
      <c r="D207" s="2">
        <v>16.4986279706857</v>
      </c>
      <c r="E207" t="s">
        <v>3</v>
      </c>
      <c r="F207" s="2">
        <v>59.850542786761999</v>
      </c>
      <c r="G207" t="s">
        <v>4</v>
      </c>
      <c r="H207" s="2" t="s">
        <v>305</v>
      </c>
      <c r="I207" t="s">
        <v>305</v>
      </c>
      <c r="J207" t="s">
        <v>304</v>
      </c>
      <c r="K207" t="s">
        <v>302</v>
      </c>
      <c r="L207">
        <v>0.36</v>
      </c>
      <c r="M207" s="13">
        <v>2625.8352298588984</v>
      </c>
      <c r="O207">
        <v>3.5999999999999997E-2</v>
      </c>
      <c r="Q207">
        <v>30</v>
      </c>
      <c r="S207">
        <v>3.09</v>
      </c>
      <c r="T207" s="8">
        <v>1.34867197981047</v>
      </c>
      <c r="U207" s="8"/>
    </row>
    <row r="208" spans="1:21" x14ac:dyDescent="0.35">
      <c r="A208" s="10" t="s">
        <v>209</v>
      </c>
      <c r="B208" t="s">
        <v>1</v>
      </c>
      <c r="C208" t="s">
        <v>2</v>
      </c>
      <c r="D208" s="2">
        <v>14.1389112461246</v>
      </c>
      <c r="E208" t="s">
        <v>3</v>
      </c>
      <c r="F208" s="2">
        <v>56.774781313931399</v>
      </c>
      <c r="G208" t="s">
        <v>4</v>
      </c>
      <c r="H208" s="2" t="s">
        <v>305</v>
      </c>
      <c r="I208" t="s">
        <v>305</v>
      </c>
      <c r="J208" t="s">
        <v>304</v>
      </c>
      <c r="K208" t="s">
        <v>302</v>
      </c>
      <c r="L208">
        <v>0.36</v>
      </c>
      <c r="M208" s="13">
        <v>905.70801092398722</v>
      </c>
      <c r="O208">
        <v>3.5999999999999997E-2</v>
      </c>
      <c r="Q208">
        <v>30</v>
      </c>
      <c r="S208">
        <v>3.09</v>
      </c>
      <c r="T208" s="8">
        <v>1.34867197981047</v>
      </c>
      <c r="U208" s="8"/>
    </row>
    <row r="209" spans="1:21" x14ac:dyDescent="0.35">
      <c r="A209" s="10" t="s">
        <v>210</v>
      </c>
      <c r="B209" t="s">
        <v>1</v>
      </c>
      <c r="C209" t="s">
        <v>2</v>
      </c>
      <c r="D209" s="2">
        <v>31.165579999999999</v>
      </c>
      <c r="E209" t="s">
        <v>3</v>
      </c>
      <c r="F209" s="2">
        <v>50</v>
      </c>
      <c r="G209" t="s">
        <v>4</v>
      </c>
      <c r="H209" s="2" t="s">
        <v>305</v>
      </c>
      <c r="I209" t="s">
        <v>305</v>
      </c>
      <c r="J209" t="s">
        <v>304</v>
      </c>
      <c r="K209" t="s">
        <v>302</v>
      </c>
      <c r="L209">
        <v>0.36</v>
      </c>
      <c r="M209" s="13">
        <f>0.2*301</f>
        <v>60.2</v>
      </c>
      <c r="O209">
        <v>3.5999999999999997E-2</v>
      </c>
      <c r="Q209">
        <v>30</v>
      </c>
      <c r="S209">
        <v>3.09</v>
      </c>
      <c r="T209" s="8">
        <v>1.34867197981047</v>
      </c>
      <c r="U209" s="8"/>
    </row>
    <row r="210" spans="1:21" x14ac:dyDescent="0.35">
      <c r="A210" s="5" t="s">
        <v>211</v>
      </c>
      <c r="B210" t="s">
        <v>1</v>
      </c>
      <c r="C210" t="s">
        <v>2</v>
      </c>
      <c r="D210" s="2">
        <v>-88.497649999999993</v>
      </c>
      <c r="E210" t="s">
        <v>3</v>
      </c>
      <c r="F210" s="2">
        <v>17.189876999999999</v>
      </c>
      <c r="G210" t="s">
        <v>4</v>
      </c>
      <c r="H210" s="2" t="s">
        <v>305</v>
      </c>
      <c r="I210" t="s">
        <v>305</v>
      </c>
      <c r="J210" t="s">
        <v>304</v>
      </c>
      <c r="K210" t="s">
        <v>302</v>
      </c>
      <c r="L210">
        <v>0.36</v>
      </c>
      <c r="M210">
        <v>0</v>
      </c>
      <c r="O210">
        <v>3.5999999999999997E-2</v>
      </c>
      <c r="Q210">
        <v>30</v>
      </c>
      <c r="S210">
        <v>3.09</v>
      </c>
      <c r="T210" s="8">
        <v>0.19446491273097016</v>
      </c>
      <c r="U210" s="8"/>
    </row>
    <row r="211" spans="1:21" x14ac:dyDescent="0.35">
      <c r="A211" s="5" t="s">
        <v>212</v>
      </c>
      <c r="B211" t="s">
        <v>1</v>
      </c>
      <c r="C211" t="s">
        <v>2</v>
      </c>
      <c r="D211" s="2">
        <f>AVERAGE(D212:D220)</f>
        <v>-93.481128380965501</v>
      </c>
      <c r="E211" t="s">
        <v>3</v>
      </c>
      <c r="F211" s="2">
        <f t="shared" ref="F211" si="8">AVERAGE(F212:F220)</f>
        <v>53.310060814017909</v>
      </c>
      <c r="G211" t="s">
        <v>4</v>
      </c>
      <c r="H211" s="2" t="s">
        <v>305</v>
      </c>
      <c r="I211" t="s">
        <v>305</v>
      </c>
      <c r="J211" t="s">
        <v>304</v>
      </c>
      <c r="K211" t="s">
        <v>302</v>
      </c>
      <c r="L211">
        <v>0.36</v>
      </c>
      <c r="M211">
        <v>2683</v>
      </c>
      <c r="O211">
        <v>3.5999999999999997E-2</v>
      </c>
      <c r="Q211">
        <v>30</v>
      </c>
      <c r="S211">
        <v>3.09</v>
      </c>
      <c r="T211" s="8">
        <v>1.3374192380309164</v>
      </c>
      <c r="U211" s="8"/>
    </row>
    <row r="212" spans="1:21" x14ac:dyDescent="0.35">
      <c r="A212" s="5" t="s">
        <v>213</v>
      </c>
      <c r="B212" t="s">
        <v>1</v>
      </c>
      <c r="C212" t="s">
        <v>2</v>
      </c>
      <c r="D212" s="2">
        <v>-114.687617226762</v>
      </c>
      <c r="E212" t="s">
        <v>3</v>
      </c>
      <c r="F212" s="2">
        <v>54.839868802882798</v>
      </c>
      <c r="G212" t="s">
        <v>4</v>
      </c>
      <c r="H212" s="2" t="s">
        <v>305</v>
      </c>
      <c r="I212" t="s">
        <v>305</v>
      </c>
      <c r="J212" t="s">
        <v>304</v>
      </c>
      <c r="K212" t="s">
        <v>302</v>
      </c>
      <c r="L212">
        <v>0.36</v>
      </c>
      <c r="M212">
        <v>0</v>
      </c>
      <c r="O212">
        <v>3.5999999999999997E-2</v>
      </c>
      <c r="Q212">
        <v>30</v>
      </c>
      <c r="S212">
        <v>3.09</v>
      </c>
      <c r="T212" s="8">
        <v>1.3374192380309164</v>
      </c>
      <c r="U212" s="8"/>
    </row>
    <row r="213" spans="1:21" x14ac:dyDescent="0.35">
      <c r="A213" s="5" t="s">
        <v>214</v>
      </c>
      <c r="B213" t="s">
        <v>1</v>
      </c>
      <c r="C213" t="s">
        <v>2</v>
      </c>
      <c r="D213" s="2">
        <v>-64.903434433535395</v>
      </c>
      <c r="E213" t="s">
        <v>3</v>
      </c>
      <c r="F213" s="2">
        <v>46.001723491061398</v>
      </c>
      <c r="G213" t="s">
        <v>4</v>
      </c>
      <c r="H213" s="2" t="s">
        <v>305</v>
      </c>
      <c r="I213" t="s">
        <v>305</v>
      </c>
      <c r="J213" t="s">
        <v>304</v>
      </c>
      <c r="K213" t="s">
        <v>302</v>
      </c>
      <c r="L213">
        <v>0.36</v>
      </c>
      <c r="M213">
        <v>0</v>
      </c>
      <c r="O213">
        <v>3.5999999999999997E-2</v>
      </c>
      <c r="Q213">
        <v>30</v>
      </c>
      <c r="S213">
        <v>3.09</v>
      </c>
      <c r="T213" s="8">
        <v>1.33741923803092</v>
      </c>
      <c r="U213" s="8"/>
    </row>
    <row r="214" spans="1:21" x14ac:dyDescent="0.35">
      <c r="A214" s="5" t="s">
        <v>215</v>
      </c>
      <c r="B214" t="s">
        <v>1</v>
      </c>
      <c r="C214" t="s">
        <v>2</v>
      </c>
      <c r="D214" s="2">
        <v>-124.53394214741699</v>
      </c>
      <c r="E214" t="s">
        <v>3</v>
      </c>
      <c r="F214" s="2">
        <v>54.764075937035798</v>
      </c>
      <c r="G214" t="s">
        <v>4</v>
      </c>
      <c r="H214" s="2" t="s">
        <v>305</v>
      </c>
      <c r="I214" t="s">
        <v>305</v>
      </c>
      <c r="J214" t="s">
        <v>304</v>
      </c>
      <c r="K214" t="s">
        <v>302</v>
      </c>
      <c r="L214">
        <v>0.36</v>
      </c>
      <c r="M214">
        <v>0</v>
      </c>
      <c r="O214">
        <v>3.5999999999999997E-2</v>
      </c>
      <c r="Q214">
        <v>30</v>
      </c>
      <c r="S214">
        <v>3.09</v>
      </c>
      <c r="T214" s="8">
        <v>1.33741923803092</v>
      </c>
      <c r="U214" s="8"/>
    </row>
    <row r="215" spans="1:21" x14ac:dyDescent="0.35">
      <c r="A215" s="5" t="s">
        <v>216</v>
      </c>
      <c r="B215" t="s">
        <v>1</v>
      </c>
      <c r="C215" t="s">
        <v>2</v>
      </c>
      <c r="D215" s="2">
        <v>-97.895358010454203</v>
      </c>
      <c r="E215" t="s">
        <v>3</v>
      </c>
      <c r="F215" s="2">
        <v>54.788828137861401</v>
      </c>
      <c r="G215" t="s">
        <v>4</v>
      </c>
      <c r="H215" s="2" t="s">
        <v>305</v>
      </c>
      <c r="I215" t="s">
        <v>305</v>
      </c>
      <c r="J215" t="s">
        <v>304</v>
      </c>
      <c r="K215" t="s">
        <v>302</v>
      </c>
      <c r="L215">
        <v>0.36</v>
      </c>
      <c r="M215">
        <v>0</v>
      </c>
      <c r="O215">
        <v>3.5999999999999997E-2</v>
      </c>
      <c r="Q215">
        <v>30</v>
      </c>
      <c r="S215">
        <v>3.09</v>
      </c>
      <c r="T215" s="8">
        <v>1.33741923803092</v>
      </c>
      <c r="U215" s="8"/>
    </row>
    <row r="216" spans="1:21" x14ac:dyDescent="0.35">
      <c r="A216" s="5" t="s">
        <v>217</v>
      </c>
      <c r="B216" t="s">
        <v>1</v>
      </c>
      <c r="C216" t="s">
        <v>2</v>
      </c>
      <c r="D216" s="2">
        <v>-58.305405553434603</v>
      </c>
      <c r="E216" t="s">
        <v>3</v>
      </c>
      <c r="F216" s="2">
        <v>52.576578551550298</v>
      </c>
      <c r="G216" t="s">
        <v>4</v>
      </c>
      <c r="H216" s="2" t="s">
        <v>305</v>
      </c>
      <c r="I216" t="s">
        <v>305</v>
      </c>
      <c r="J216" t="s">
        <v>304</v>
      </c>
      <c r="K216" t="s">
        <v>302</v>
      </c>
      <c r="L216">
        <v>0.36</v>
      </c>
      <c r="M216">
        <v>0</v>
      </c>
      <c r="O216">
        <v>3.5999999999999997E-2</v>
      </c>
      <c r="Q216">
        <v>30</v>
      </c>
      <c r="S216">
        <v>3.09</v>
      </c>
      <c r="T216" s="8">
        <v>1.33741923803092</v>
      </c>
      <c r="U216" s="8"/>
    </row>
    <row r="217" spans="1:21" x14ac:dyDescent="0.35">
      <c r="A217" s="5" t="s">
        <v>218</v>
      </c>
      <c r="B217" t="s">
        <v>1</v>
      </c>
      <c r="C217" t="s">
        <v>2</v>
      </c>
      <c r="D217" s="2">
        <v>-116.45057956807101</v>
      </c>
      <c r="E217" t="s">
        <v>3</v>
      </c>
      <c r="F217" s="2">
        <v>62.320293948909097</v>
      </c>
      <c r="G217" t="s">
        <v>4</v>
      </c>
      <c r="H217" s="2" t="s">
        <v>305</v>
      </c>
      <c r="I217" t="s">
        <v>305</v>
      </c>
      <c r="J217" t="s">
        <v>304</v>
      </c>
      <c r="K217" t="s">
        <v>302</v>
      </c>
      <c r="L217">
        <v>0.36</v>
      </c>
      <c r="M217">
        <v>0</v>
      </c>
      <c r="O217">
        <v>3.5999999999999997E-2</v>
      </c>
      <c r="Q217">
        <v>30</v>
      </c>
      <c r="S217">
        <v>3.09</v>
      </c>
      <c r="T217" s="8">
        <v>1.33741923803092</v>
      </c>
      <c r="U217" s="8"/>
    </row>
    <row r="218" spans="1:21" x14ac:dyDescent="0.35">
      <c r="A218" s="5" t="s">
        <v>219</v>
      </c>
      <c r="B218" t="s">
        <v>1</v>
      </c>
      <c r="C218" t="s">
        <v>2</v>
      </c>
      <c r="D218" s="2">
        <v>-84.882395669145694</v>
      </c>
      <c r="E218" t="s">
        <v>3</v>
      </c>
      <c r="F218" s="2">
        <v>49.767538804971402</v>
      </c>
      <c r="G218" t="s">
        <v>4</v>
      </c>
      <c r="H218" s="2" t="s">
        <v>305</v>
      </c>
      <c r="I218" t="s">
        <v>305</v>
      </c>
      <c r="J218" t="s">
        <v>304</v>
      </c>
      <c r="K218" t="s">
        <v>302</v>
      </c>
      <c r="L218">
        <v>0.36</v>
      </c>
      <c r="M218">
        <v>0</v>
      </c>
      <c r="O218">
        <v>3.5999999999999997E-2</v>
      </c>
      <c r="Q218">
        <v>30</v>
      </c>
      <c r="S218">
        <v>3.09</v>
      </c>
      <c r="T218" s="8">
        <v>1.33741923803092</v>
      </c>
      <c r="U218" s="8"/>
    </row>
    <row r="219" spans="1:21" x14ac:dyDescent="0.35">
      <c r="A219" s="5" t="s">
        <v>220</v>
      </c>
      <c r="B219" t="s">
        <v>1</v>
      </c>
      <c r="C219" t="s">
        <v>2</v>
      </c>
      <c r="D219" s="2">
        <v>-73.951224263761702</v>
      </c>
      <c r="E219" t="s">
        <v>3</v>
      </c>
      <c r="F219" s="2">
        <v>49.866669861314897</v>
      </c>
      <c r="G219" t="s">
        <v>4</v>
      </c>
      <c r="H219" s="2" t="s">
        <v>305</v>
      </c>
      <c r="I219" t="s">
        <v>305</v>
      </c>
      <c r="J219" t="s">
        <v>304</v>
      </c>
      <c r="K219" t="s">
        <v>302</v>
      </c>
      <c r="L219">
        <v>0.36</v>
      </c>
      <c r="M219">
        <v>0</v>
      </c>
      <c r="O219">
        <v>3.5999999999999997E-2</v>
      </c>
      <c r="Q219">
        <v>30</v>
      </c>
      <c r="S219">
        <v>3.09</v>
      </c>
      <c r="T219" s="8">
        <v>1.33741923803092</v>
      </c>
      <c r="U219" s="8"/>
    </row>
    <row r="220" spans="1:21" x14ac:dyDescent="0.35">
      <c r="A220" s="5" t="s">
        <v>221</v>
      </c>
      <c r="B220" t="s">
        <v>1</v>
      </c>
      <c r="C220" t="s">
        <v>2</v>
      </c>
      <c r="D220" s="2">
        <v>-105.720198556108</v>
      </c>
      <c r="E220" t="s">
        <v>3</v>
      </c>
      <c r="F220" s="2">
        <v>54.864969790574101</v>
      </c>
      <c r="G220" t="s">
        <v>4</v>
      </c>
      <c r="H220" s="2" t="s">
        <v>305</v>
      </c>
      <c r="I220" t="s">
        <v>305</v>
      </c>
      <c r="J220" t="s">
        <v>304</v>
      </c>
      <c r="K220" t="s">
        <v>302</v>
      </c>
      <c r="L220">
        <v>0.36</v>
      </c>
      <c r="M220">
        <v>0</v>
      </c>
      <c r="O220">
        <v>3.5999999999999997E-2</v>
      </c>
      <c r="Q220">
        <v>30</v>
      </c>
      <c r="S220">
        <v>3.09</v>
      </c>
      <c r="T220" s="8">
        <v>1.33741923803092</v>
      </c>
      <c r="U220" s="8"/>
    </row>
    <row r="221" spans="1:21" x14ac:dyDescent="0.35">
      <c r="A221" s="5" t="s">
        <v>222</v>
      </c>
      <c r="B221" t="s">
        <v>1</v>
      </c>
      <c r="C221" t="s">
        <v>2</v>
      </c>
      <c r="D221" s="2">
        <v>-83.753428</v>
      </c>
      <c r="E221" t="s">
        <v>3</v>
      </c>
      <c r="F221" s="2">
        <v>9.7489170000000005</v>
      </c>
      <c r="G221" t="s">
        <v>4</v>
      </c>
      <c r="H221" s="2" t="s">
        <v>305</v>
      </c>
      <c r="I221" t="s">
        <v>305</v>
      </c>
      <c r="J221" t="s">
        <v>304</v>
      </c>
      <c r="K221" t="s">
        <v>302</v>
      </c>
      <c r="L221">
        <v>0.36</v>
      </c>
      <c r="M221">
        <v>81</v>
      </c>
      <c r="O221">
        <v>3.5999999999999997E-2</v>
      </c>
      <c r="Q221">
        <v>30</v>
      </c>
      <c r="S221">
        <v>3.09</v>
      </c>
      <c r="T221" s="8">
        <v>0.19446491273097016</v>
      </c>
      <c r="U221" s="8"/>
    </row>
    <row r="222" spans="1:21" x14ac:dyDescent="0.35">
      <c r="A222" s="5" t="s">
        <v>223</v>
      </c>
      <c r="B222" t="s">
        <v>1</v>
      </c>
      <c r="C222" t="s">
        <v>2</v>
      </c>
      <c r="D222" s="2">
        <v>-77.781166999999996</v>
      </c>
      <c r="E222" t="s">
        <v>3</v>
      </c>
      <c r="F222" s="2">
        <v>21.521757000000001</v>
      </c>
      <c r="G222" t="s">
        <v>4</v>
      </c>
      <c r="H222" s="2" t="s">
        <v>305</v>
      </c>
      <c r="I222" t="s">
        <v>305</v>
      </c>
      <c r="J222" t="s">
        <v>304</v>
      </c>
      <c r="K222" t="s">
        <v>302</v>
      </c>
      <c r="L222">
        <v>0.36</v>
      </c>
      <c r="M222">
        <v>966</v>
      </c>
      <c r="O222">
        <v>3.5999999999999997E-2</v>
      </c>
      <c r="Q222">
        <v>30</v>
      </c>
      <c r="S222">
        <v>3.09</v>
      </c>
      <c r="T222" s="8">
        <v>0.19446491273097016</v>
      </c>
      <c r="U222" s="8"/>
    </row>
    <row r="223" spans="1:21" x14ac:dyDescent="0.35">
      <c r="A223" s="5" t="s">
        <v>224</v>
      </c>
      <c r="B223" t="s">
        <v>1</v>
      </c>
      <c r="C223" t="s">
        <v>2</v>
      </c>
      <c r="D223" s="2">
        <v>-70.162650999999997</v>
      </c>
      <c r="E223" t="s">
        <v>3</v>
      </c>
      <c r="F223" s="2">
        <v>18.735693000000001</v>
      </c>
      <c r="G223" t="s">
        <v>4</v>
      </c>
      <c r="H223" s="2" t="s">
        <v>305</v>
      </c>
      <c r="I223" t="s">
        <v>305</v>
      </c>
      <c r="J223" t="s">
        <v>304</v>
      </c>
      <c r="K223" t="s">
        <v>302</v>
      </c>
      <c r="L223">
        <v>0.36</v>
      </c>
      <c r="M223">
        <v>85</v>
      </c>
      <c r="O223">
        <v>3.5999999999999997E-2</v>
      </c>
      <c r="Q223">
        <v>30</v>
      </c>
      <c r="S223">
        <v>3.09</v>
      </c>
      <c r="T223" s="8">
        <v>0.19446491273097016</v>
      </c>
      <c r="U223" s="8"/>
    </row>
    <row r="224" spans="1:21" x14ac:dyDescent="0.35">
      <c r="A224" s="5" t="s">
        <v>225</v>
      </c>
      <c r="B224" t="s">
        <v>1</v>
      </c>
      <c r="C224" t="s">
        <v>2</v>
      </c>
      <c r="D224" s="2">
        <v>-90.230759000000006</v>
      </c>
      <c r="E224" t="s">
        <v>3</v>
      </c>
      <c r="F224" s="2">
        <v>15.783471</v>
      </c>
      <c r="G224" t="s">
        <v>4</v>
      </c>
      <c r="H224" s="2" t="s">
        <v>305</v>
      </c>
      <c r="I224" t="s">
        <v>305</v>
      </c>
      <c r="J224" t="s">
        <v>304</v>
      </c>
      <c r="K224" t="s">
        <v>302</v>
      </c>
      <c r="L224">
        <v>0.36</v>
      </c>
      <c r="M224">
        <v>870</v>
      </c>
      <c r="O224">
        <v>3.5999999999999997E-2</v>
      </c>
      <c r="Q224">
        <v>30</v>
      </c>
      <c r="S224">
        <v>3.09</v>
      </c>
      <c r="T224" s="8">
        <v>0.19446491273097016</v>
      </c>
      <c r="U224" s="8"/>
    </row>
    <row r="225" spans="1:21" x14ac:dyDescent="0.35">
      <c r="A225" s="5" t="s">
        <v>226</v>
      </c>
      <c r="B225" t="s">
        <v>1</v>
      </c>
      <c r="C225" t="s">
        <v>2</v>
      </c>
      <c r="D225" s="2">
        <v>-86.241905000000003</v>
      </c>
      <c r="E225" t="s">
        <v>3</v>
      </c>
      <c r="F225" s="2">
        <v>15.199999</v>
      </c>
      <c r="G225" t="s">
        <v>4</v>
      </c>
      <c r="H225" s="2" t="s">
        <v>305</v>
      </c>
      <c r="I225" t="s">
        <v>305</v>
      </c>
      <c r="J225" t="s">
        <v>304</v>
      </c>
      <c r="K225" t="s">
        <v>302</v>
      </c>
      <c r="L225">
        <v>0.36</v>
      </c>
      <c r="M225">
        <v>225</v>
      </c>
      <c r="O225">
        <v>3.5999999999999997E-2</v>
      </c>
      <c r="Q225">
        <v>30</v>
      </c>
      <c r="S225">
        <v>3.09</v>
      </c>
      <c r="T225" s="8">
        <v>0.19446491273097016</v>
      </c>
      <c r="U225" s="8"/>
    </row>
    <row r="226" spans="1:21" x14ac:dyDescent="0.35">
      <c r="A226" s="5" t="s">
        <v>227</v>
      </c>
      <c r="B226" t="s">
        <v>1</v>
      </c>
      <c r="C226" t="s">
        <v>2</v>
      </c>
      <c r="D226" s="2">
        <v>-72.285214999999994</v>
      </c>
      <c r="E226" t="s">
        <v>3</v>
      </c>
      <c r="F226" s="2">
        <v>18.971187</v>
      </c>
      <c r="G226" t="s">
        <v>4</v>
      </c>
      <c r="H226" s="2" t="s">
        <v>305</v>
      </c>
      <c r="I226" t="s">
        <v>305</v>
      </c>
      <c r="J226" t="s">
        <v>304</v>
      </c>
      <c r="K226" t="s">
        <v>302</v>
      </c>
      <c r="L226">
        <v>0.36</v>
      </c>
      <c r="M226">
        <v>0</v>
      </c>
      <c r="O226">
        <v>3.5999999999999997E-2</v>
      </c>
      <c r="Q226">
        <v>30</v>
      </c>
      <c r="S226">
        <v>3.09</v>
      </c>
      <c r="T226" s="8">
        <v>0.19446491273097016</v>
      </c>
      <c r="U226" s="8"/>
    </row>
    <row r="227" spans="1:21" x14ac:dyDescent="0.35">
      <c r="A227" s="5" t="s">
        <v>228</v>
      </c>
      <c r="B227" t="s">
        <v>1</v>
      </c>
      <c r="C227" t="s">
        <v>2</v>
      </c>
      <c r="D227" s="2">
        <v>-77.297507999999993</v>
      </c>
      <c r="E227" t="s">
        <v>3</v>
      </c>
      <c r="F227" s="2">
        <v>18.109580999999999</v>
      </c>
      <c r="G227" t="s">
        <v>4</v>
      </c>
      <c r="H227" s="2" t="s">
        <v>305</v>
      </c>
      <c r="I227" t="s">
        <v>305</v>
      </c>
      <c r="J227" t="s">
        <v>304</v>
      </c>
      <c r="K227" t="s">
        <v>302</v>
      </c>
      <c r="L227">
        <v>0.36</v>
      </c>
      <c r="M227">
        <v>32</v>
      </c>
      <c r="O227">
        <v>3.5999999999999997E-2</v>
      </c>
      <c r="Q227">
        <v>30</v>
      </c>
      <c r="S227">
        <v>3.09</v>
      </c>
      <c r="T227" s="8">
        <v>0.19446491273097016</v>
      </c>
      <c r="U227" s="8"/>
    </row>
    <row r="228" spans="1:21" x14ac:dyDescent="0.35">
      <c r="A228" s="5" t="s">
        <v>229</v>
      </c>
      <c r="B228" t="s">
        <v>1</v>
      </c>
      <c r="C228" t="s">
        <v>2</v>
      </c>
      <c r="D228" s="2">
        <v>-102.552784</v>
      </c>
      <c r="E228" t="s">
        <v>3</v>
      </c>
      <c r="F228" s="2">
        <v>23.634501</v>
      </c>
      <c r="G228" t="s">
        <v>4</v>
      </c>
      <c r="H228" s="2" t="s">
        <v>305</v>
      </c>
      <c r="I228" t="s">
        <v>305</v>
      </c>
      <c r="J228" t="s">
        <v>304</v>
      </c>
      <c r="K228" t="s">
        <v>302</v>
      </c>
      <c r="L228">
        <v>0.36</v>
      </c>
      <c r="M228">
        <v>987</v>
      </c>
      <c r="O228">
        <v>3.5999999999999997E-2</v>
      </c>
      <c r="Q228">
        <v>30</v>
      </c>
      <c r="S228">
        <v>3.09</v>
      </c>
      <c r="T228" s="8">
        <v>0.19446491273097016</v>
      </c>
      <c r="U228" s="8"/>
    </row>
    <row r="229" spans="1:21" x14ac:dyDescent="0.35">
      <c r="A229" s="5" t="s">
        <v>230</v>
      </c>
      <c r="B229" t="s">
        <v>1</v>
      </c>
      <c r="C229" t="s">
        <v>2</v>
      </c>
      <c r="D229" s="2">
        <v>-85.207228999999998</v>
      </c>
      <c r="E229" t="s">
        <v>3</v>
      </c>
      <c r="F229" s="2">
        <v>12.865416</v>
      </c>
      <c r="G229" t="s">
        <v>4</v>
      </c>
      <c r="H229" s="2" t="s">
        <v>305</v>
      </c>
      <c r="I229" t="s">
        <v>305</v>
      </c>
      <c r="J229" t="s">
        <v>304</v>
      </c>
      <c r="K229" t="s">
        <v>302</v>
      </c>
      <c r="L229">
        <v>0.36</v>
      </c>
      <c r="M229">
        <v>220</v>
      </c>
      <c r="O229">
        <v>3.5999999999999997E-2</v>
      </c>
      <c r="Q229">
        <v>30</v>
      </c>
      <c r="S229">
        <v>3.09</v>
      </c>
      <c r="T229" s="8">
        <v>0.19446491273097016</v>
      </c>
      <c r="U229" s="8"/>
    </row>
    <row r="230" spans="1:21" x14ac:dyDescent="0.35">
      <c r="A230" s="5" t="s">
        <v>231</v>
      </c>
      <c r="B230" t="s">
        <v>1</v>
      </c>
      <c r="C230" t="s">
        <v>2</v>
      </c>
      <c r="D230" s="2">
        <v>-80.782127000000003</v>
      </c>
      <c r="E230" t="s">
        <v>3</v>
      </c>
      <c r="F230" s="2">
        <v>8.5379810000000003</v>
      </c>
      <c r="G230" t="s">
        <v>4</v>
      </c>
      <c r="H230" s="2" t="s">
        <v>305</v>
      </c>
      <c r="I230" t="s">
        <v>305</v>
      </c>
      <c r="J230" t="s">
        <v>304</v>
      </c>
      <c r="K230" t="s">
        <v>302</v>
      </c>
      <c r="L230">
        <v>0.36</v>
      </c>
      <c r="M230">
        <v>68</v>
      </c>
      <c r="O230">
        <v>3.5999999999999997E-2</v>
      </c>
      <c r="Q230">
        <v>30</v>
      </c>
      <c r="S230">
        <v>3.09</v>
      </c>
      <c r="T230" s="8">
        <v>0.19446491273097016</v>
      </c>
      <c r="U230" s="8"/>
    </row>
    <row r="231" spans="1:21" x14ac:dyDescent="0.35">
      <c r="A231" s="5" t="s">
        <v>232</v>
      </c>
      <c r="B231" t="s">
        <v>1</v>
      </c>
      <c r="C231" t="s">
        <v>2</v>
      </c>
      <c r="D231" s="2">
        <v>-88.896529999999998</v>
      </c>
      <c r="E231" t="s">
        <v>3</v>
      </c>
      <c r="F231" s="2">
        <v>13.794185000000001</v>
      </c>
      <c r="G231" t="s">
        <v>4</v>
      </c>
      <c r="H231" s="2" t="s">
        <v>305</v>
      </c>
      <c r="I231" t="s">
        <v>305</v>
      </c>
      <c r="J231" t="s">
        <v>304</v>
      </c>
      <c r="K231" t="s">
        <v>302</v>
      </c>
      <c r="L231">
        <v>0.36</v>
      </c>
      <c r="M231">
        <v>303</v>
      </c>
      <c r="O231">
        <v>3.5999999999999997E-2</v>
      </c>
      <c r="Q231">
        <v>30</v>
      </c>
      <c r="S231">
        <v>3.09</v>
      </c>
      <c r="T231" s="8">
        <v>0.19446491273097016</v>
      </c>
      <c r="U231" s="8"/>
    </row>
    <row r="232" spans="1:21" x14ac:dyDescent="0.35">
      <c r="A232" s="5" t="s">
        <v>233</v>
      </c>
      <c r="B232" t="s">
        <v>1</v>
      </c>
      <c r="C232" t="s">
        <v>2</v>
      </c>
      <c r="D232" s="2">
        <v>-61.222503000000003</v>
      </c>
      <c r="E232" t="s">
        <v>3</v>
      </c>
      <c r="F232" s="2">
        <v>10.691803</v>
      </c>
      <c r="G232" t="s">
        <v>4</v>
      </c>
      <c r="H232" s="2" t="s">
        <v>305</v>
      </c>
      <c r="I232" t="s">
        <v>305</v>
      </c>
      <c r="J232" t="s">
        <v>304</v>
      </c>
      <c r="K232" t="s">
        <v>302</v>
      </c>
      <c r="L232">
        <v>0.36</v>
      </c>
      <c r="M232">
        <v>0</v>
      </c>
      <c r="O232">
        <v>3.5999999999999997E-2</v>
      </c>
      <c r="Q232">
        <v>30</v>
      </c>
      <c r="S232">
        <v>3.09</v>
      </c>
      <c r="T232" s="8">
        <v>0.19446491273097016</v>
      </c>
      <c r="U232" s="8"/>
    </row>
    <row r="233" spans="1:21" x14ac:dyDescent="0.35">
      <c r="A233" s="5" t="s">
        <v>234</v>
      </c>
      <c r="B233" t="s">
        <v>1</v>
      </c>
      <c r="C233" t="s">
        <v>2</v>
      </c>
      <c r="D233" s="2">
        <f>AVERAGE(D234:D257)</f>
        <v>-85.584640930247701</v>
      </c>
      <c r="E233" t="s">
        <v>3</v>
      </c>
      <c r="F233" s="2">
        <f t="shared" ref="F233" si="9">AVERAGE(F234:F257)</f>
        <v>36.539755450886943</v>
      </c>
      <c r="G233" t="s">
        <v>4</v>
      </c>
      <c r="H233" s="2" t="s">
        <v>305</v>
      </c>
      <c r="I233" t="s">
        <v>305</v>
      </c>
      <c r="J233" t="s">
        <v>304</v>
      </c>
      <c r="K233" t="s">
        <v>302</v>
      </c>
      <c r="L233">
        <v>0.36</v>
      </c>
      <c r="M233">
        <v>10990</v>
      </c>
      <c r="O233">
        <v>3.5999999999999997E-2</v>
      </c>
      <c r="Q233">
        <v>30</v>
      </c>
      <c r="S233">
        <v>3.09</v>
      </c>
      <c r="T233" s="8">
        <v>1.33741923803092</v>
      </c>
      <c r="U233" s="8"/>
    </row>
    <row r="234" spans="1:21" x14ac:dyDescent="0.35">
      <c r="A234" s="5" t="s">
        <v>235</v>
      </c>
      <c r="B234" t="s">
        <v>1</v>
      </c>
      <c r="C234" t="s">
        <v>2</v>
      </c>
      <c r="D234" s="2">
        <v>-149.68090900000001</v>
      </c>
      <c r="E234" t="s">
        <v>3</v>
      </c>
      <c r="F234" s="2">
        <v>64.445961299999993</v>
      </c>
      <c r="G234" t="s">
        <v>4</v>
      </c>
      <c r="H234" s="2" t="s">
        <v>305</v>
      </c>
      <c r="I234" t="s">
        <v>305</v>
      </c>
      <c r="J234" t="s">
        <v>304</v>
      </c>
      <c r="K234" t="s">
        <v>302</v>
      </c>
      <c r="L234">
        <v>0.36</v>
      </c>
      <c r="M234">
        <v>0</v>
      </c>
      <c r="O234">
        <v>3.5999999999999997E-2</v>
      </c>
      <c r="Q234">
        <v>30</v>
      </c>
      <c r="S234">
        <v>3.09</v>
      </c>
      <c r="T234" s="8">
        <v>1.33741923803092</v>
      </c>
      <c r="U234" s="8"/>
    </row>
    <row r="235" spans="1:21" x14ac:dyDescent="0.35">
      <c r="A235" s="5" t="s">
        <v>236</v>
      </c>
      <c r="B235" t="s">
        <v>1</v>
      </c>
      <c r="C235" t="s">
        <v>2</v>
      </c>
      <c r="D235" s="2">
        <v>-109.059241864227</v>
      </c>
      <c r="E235" t="s">
        <v>3</v>
      </c>
      <c r="F235" s="2">
        <v>34.204419204412098</v>
      </c>
      <c r="G235" t="s">
        <v>4</v>
      </c>
      <c r="H235" s="2" t="s">
        <v>305</v>
      </c>
      <c r="I235" t="s">
        <v>305</v>
      </c>
      <c r="J235" t="s">
        <v>304</v>
      </c>
      <c r="K235" t="s">
        <v>302</v>
      </c>
      <c r="L235">
        <v>0.36</v>
      </c>
      <c r="M235">
        <v>0</v>
      </c>
      <c r="O235">
        <v>3.5999999999999997E-2</v>
      </c>
      <c r="Q235">
        <v>30</v>
      </c>
      <c r="S235">
        <v>3.09</v>
      </c>
      <c r="T235" s="8">
        <v>1.33741923803092</v>
      </c>
      <c r="U235" s="8"/>
    </row>
    <row r="236" spans="1:21" x14ac:dyDescent="0.35">
      <c r="A236" s="5" t="s">
        <v>237</v>
      </c>
      <c r="B236" t="s">
        <v>1</v>
      </c>
      <c r="C236" t="s">
        <v>2</v>
      </c>
      <c r="D236" s="2">
        <v>-119.667657467865</v>
      </c>
      <c r="E236" t="s">
        <v>3</v>
      </c>
      <c r="F236" s="2">
        <v>36.444898512132603</v>
      </c>
      <c r="G236" t="s">
        <v>4</v>
      </c>
      <c r="H236" s="2" t="s">
        <v>305</v>
      </c>
      <c r="I236" t="s">
        <v>305</v>
      </c>
      <c r="J236" t="s">
        <v>304</v>
      </c>
      <c r="K236" t="s">
        <v>302</v>
      </c>
      <c r="L236">
        <v>0.36</v>
      </c>
      <c r="M236">
        <v>0</v>
      </c>
      <c r="O236">
        <v>3.5999999999999997E-2</v>
      </c>
      <c r="Q236">
        <v>30</v>
      </c>
      <c r="S236">
        <v>3.09</v>
      </c>
      <c r="T236" s="8">
        <v>1.33741923803092</v>
      </c>
      <c r="U236" s="8"/>
    </row>
    <row r="237" spans="1:21" x14ac:dyDescent="0.35">
      <c r="A237" s="5" t="s">
        <v>238</v>
      </c>
      <c r="B237" t="s">
        <v>1</v>
      </c>
      <c r="C237" t="s">
        <v>2</v>
      </c>
      <c r="D237" s="2">
        <v>-98.899119946503205</v>
      </c>
      <c r="E237" t="s">
        <v>3</v>
      </c>
      <c r="F237" s="2">
        <v>30.568468074498899</v>
      </c>
      <c r="G237" t="s">
        <v>4</v>
      </c>
      <c r="H237" s="2" t="s">
        <v>305</v>
      </c>
      <c r="I237" t="s">
        <v>305</v>
      </c>
      <c r="J237" t="s">
        <v>304</v>
      </c>
      <c r="K237" t="s">
        <v>302</v>
      </c>
      <c r="L237">
        <v>0.36</v>
      </c>
      <c r="M237">
        <v>0</v>
      </c>
      <c r="O237">
        <v>3.5999999999999997E-2</v>
      </c>
      <c r="Q237">
        <v>30</v>
      </c>
      <c r="S237">
        <v>3.09</v>
      </c>
      <c r="T237" s="8">
        <v>1.33741923803092</v>
      </c>
      <c r="U237" s="8"/>
    </row>
    <row r="238" spans="1:21" x14ac:dyDescent="0.35">
      <c r="A238" s="5" t="s">
        <v>239</v>
      </c>
      <c r="B238" t="s">
        <v>1</v>
      </c>
      <c r="C238" t="s">
        <v>2</v>
      </c>
      <c r="D238" s="2">
        <v>-81.514371487640901</v>
      </c>
      <c r="E238" t="s">
        <v>3</v>
      </c>
      <c r="F238" s="2">
        <v>28.1363334529604</v>
      </c>
      <c r="G238" t="s">
        <v>4</v>
      </c>
      <c r="H238" s="2" t="s">
        <v>305</v>
      </c>
      <c r="I238" t="s">
        <v>305</v>
      </c>
      <c r="J238" t="s">
        <v>304</v>
      </c>
      <c r="K238" t="s">
        <v>302</v>
      </c>
      <c r="L238">
        <v>0.36</v>
      </c>
      <c r="M238">
        <v>0</v>
      </c>
      <c r="O238">
        <v>3.5999999999999997E-2</v>
      </c>
      <c r="Q238">
        <v>30</v>
      </c>
      <c r="S238">
        <v>3.09</v>
      </c>
      <c r="T238" s="8">
        <v>1.33741923803092</v>
      </c>
      <c r="U238" s="8"/>
    </row>
    <row r="239" spans="1:21" x14ac:dyDescent="0.35">
      <c r="A239" s="5" t="s">
        <v>240</v>
      </c>
      <c r="B239" t="s">
        <v>1</v>
      </c>
      <c r="C239" t="s">
        <v>2</v>
      </c>
      <c r="D239" s="2">
        <v>144.75755100000001</v>
      </c>
      <c r="E239" t="s">
        <v>3</v>
      </c>
      <c r="F239" s="2">
        <v>13.450125699999999</v>
      </c>
      <c r="G239" t="s">
        <v>4</v>
      </c>
      <c r="H239" s="2" t="s">
        <v>305</v>
      </c>
      <c r="I239" t="s">
        <v>305</v>
      </c>
      <c r="J239" t="s">
        <v>304</v>
      </c>
      <c r="K239" t="s">
        <v>302</v>
      </c>
      <c r="L239">
        <v>0.36</v>
      </c>
      <c r="M239">
        <v>0</v>
      </c>
      <c r="O239">
        <v>3.5999999999999997E-2</v>
      </c>
      <c r="Q239">
        <v>30</v>
      </c>
      <c r="S239">
        <v>3.09</v>
      </c>
      <c r="T239" s="8">
        <v>1.33741923803092</v>
      </c>
      <c r="U239" s="8"/>
    </row>
    <row r="240" spans="1:21" x14ac:dyDescent="0.35">
      <c r="A240" s="5" t="s">
        <v>241</v>
      </c>
      <c r="B240" t="s">
        <v>1</v>
      </c>
      <c r="C240" t="s">
        <v>2</v>
      </c>
      <c r="D240" s="2">
        <v>-155.524039689212</v>
      </c>
      <c r="E240" t="s">
        <v>3</v>
      </c>
      <c r="F240" s="2">
        <v>19.64486415144</v>
      </c>
      <c r="G240" t="s">
        <v>4</v>
      </c>
      <c r="H240" s="2" t="s">
        <v>305</v>
      </c>
      <c r="I240" t="s">
        <v>305</v>
      </c>
      <c r="J240" t="s">
        <v>304</v>
      </c>
      <c r="K240" t="s">
        <v>302</v>
      </c>
      <c r="L240">
        <v>0.36</v>
      </c>
      <c r="M240">
        <v>0</v>
      </c>
      <c r="O240">
        <v>3.5999999999999997E-2</v>
      </c>
      <c r="Q240">
        <v>30</v>
      </c>
      <c r="S240">
        <v>3.09</v>
      </c>
      <c r="T240" s="8">
        <v>1.33741923803092</v>
      </c>
      <c r="U240" s="8"/>
    </row>
    <row r="241" spans="1:21" x14ac:dyDescent="0.35">
      <c r="A241" s="5" t="s">
        <v>242</v>
      </c>
      <c r="B241" t="s">
        <v>1</v>
      </c>
      <c r="C241" t="s">
        <v>2</v>
      </c>
      <c r="D241" s="2">
        <v>-88.958724591278596</v>
      </c>
      <c r="E241" t="s">
        <v>3</v>
      </c>
      <c r="F241" s="2">
        <v>44.5014022151896</v>
      </c>
      <c r="G241" t="s">
        <v>4</v>
      </c>
      <c r="H241" s="2" t="s">
        <v>305</v>
      </c>
      <c r="I241" t="s">
        <v>305</v>
      </c>
      <c r="J241" t="s">
        <v>304</v>
      </c>
      <c r="K241" t="s">
        <v>302</v>
      </c>
      <c r="L241">
        <v>0.36</v>
      </c>
      <c r="M241">
        <v>0</v>
      </c>
      <c r="O241">
        <v>3.5999999999999997E-2</v>
      </c>
      <c r="Q241">
        <v>30</v>
      </c>
      <c r="S241">
        <v>3.09</v>
      </c>
      <c r="T241" s="8">
        <v>1.33741923803092</v>
      </c>
      <c r="U241" s="8"/>
    </row>
    <row r="242" spans="1:21" x14ac:dyDescent="0.35">
      <c r="A242" s="5" t="s">
        <v>243</v>
      </c>
      <c r="B242" t="s">
        <v>1</v>
      </c>
      <c r="C242" t="s">
        <v>2</v>
      </c>
      <c r="D242" s="2">
        <v>-96.868195468856499</v>
      </c>
      <c r="E242" t="s">
        <v>3</v>
      </c>
      <c r="F242" s="2">
        <v>45.166060544481503</v>
      </c>
      <c r="G242" t="s">
        <v>4</v>
      </c>
      <c r="H242" s="2" t="s">
        <v>305</v>
      </c>
      <c r="I242" t="s">
        <v>305</v>
      </c>
      <c r="J242" t="s">
        <v>304</v>
      </c>
      <c r="K242" t="s">
        <v>302</v>
      </c>
      <c r="L242">
        <v>0.36</v>
      </c>
      <c r="M242">
        <v>0</v>
      </c>
      <c r="O242">
        <v>3.5999999999999997E-2</v>
      </c>
      <c r="Q242">
        <v>30</v>
      </c>
      <c r="S242">
        <v>3.09</v>
      </c>
      <c r="T242" s="8">
        <v>1.33741923803092</v>
      </c>
      <c r="U242" s="8"/>
    </row>
    <row r="243" spans="1:21" x14ac:dyDescent="0.35">
      <c r="A243" s="5" t="s">
        <v>244</v>
      </c>
      <c r="B243" t="s">
        <v>1</v>
      </c>
      <c r="C243" t="s">
        <v>2</v>
      </c>
      <c r="D243" s="2">
        <v>-70.942479523473807</v>
      </c>
      <c r="E243" t="s">
        <v>3</v>
      </c>
      <c r="F243" s="2">
        <v>43.388455629903298</v>
      </c>
      <c r="G243" t="s">
        <v>4</v>
      </c>
      <c r="H243" s="2" t="s">
        <v>305</v>
      </c>
      <c r="I243" t="s">
        <v>305</v>
      </c>
      <c r="J243" t="s">
        <v>304</v>
      </c>
      <c r="K243" t="s">
        <v>302</v>
      </c>
      <c r="L243">
        <v>0.36</v>
      </c>
      <c r="M243">
        <v>0</v>
      </c>
      <c r="O243">
        <v>3.5999999999999997E-2</v>
      </c>
      <c r="Q243">
        <v>30</v>
      </c>
      <c r="S243">
        <v>3.09</v>
      </c>
      <c r="T243" s="8">
        <v>1.33741923803092</v>
      </c>
      <c r="U243" s="8"/>
    </row>
    <row r="244" spans="1:21" x14ac:dyDescent="0.35">
      <c r="A244" s="5" t="s">
        <v>245</v>
      </c>
      <c r="B244" t="s">
        <v>1</v>
      </c>
      <c r="C244" t="s">
        <v>2</v>
      </c>
      <c r="D244" s="2">
        <v>-114.018431135889</v>
      </c>
      <c r="E244" t="s">
        <v>3</v>
      </c>
      <c r="F244" s="2">
        <v>43.034781082519203</v>
      </c>
      <c r="G244" t="s">
        <v>4</v>
      </c>
      <c r="H244" s="2" t="s">
        <v>305</v>
      </c>
      <c r="I244" t="s">
        <v>305</v>
      </c>
      <c r="J244" t="s">
        <v>304</v>
      </c>
      <c r="K244" t="s">
        <v>302</v>
      </c>
      <c r="L244">
        <v>0.36</v>
      </c>
      <c r="M244">
        <v>0</v>
      </c>
      <c r="O244">
        <v>3.5999999999999997E-2</v>
      </c>
      <c r="Q244">
        <v>30</v>
      </c>
      <c r="S244">
        <v>3.09</v>
      </c>
      <c r="T244" s="8">
        <v>1.33741923803092</v>
      </c>
      <c r="U244" s="8"/>
    </row>
    <row r="245" spans="1:21" x14ac:dyDescent="0.35">
      <c r="A245" s="5" t="s">
        <v>246</v>
      </c>
      <c r="B245" t="s">
        <v>1</v>
      </c>
      <c r="C245" t="s">
        <v>2</v>
      </c>
      <c r="D245" s="2">
        <v>-74.825557286605701</v>
      </c>
      <c r="E245" t="s">
        <v>3</v>
      </c>
      <c r="F245" s="2">
        <v>42.763900460971001</v>
      </c>
      <c r="G245" t="s">
        <v>4</v>
      </c>
      <c r="H245" s="2" t="s">
        <v>305</v>
      </c>
      <c r="I245" t="s">
        <v>305</v>
      </c>
      <c r="J245" t="s">
        <v>304</v>
      </c>
      <c r="K245" t="s">
        <v>302</v>
      </c>
      <c r="L245">
        <v>0.36</v>
      </c>
      <c r="M245">
        <v>0</v>
      </c>
      <c r="O245">
        <v>3.5999999999999997E-2</v>
      </c>
      <c r="Q245">
        <v>30</v>
      </c>
      <c r="S245">
        <v>3.09</v>
      </c>
      <c r="T245" s="8">
        <v>1.33741923803092</v>
      </c>
      <c r="U245" s="8"/>
    </row>
    <row r="246" spans="1:21" x14ac:dyDescent="0.35">
      <c r="A246" s="5" t="s">
        <v>247</v>
      </c>
      <c r="B246" t="s">
        <v>1</v>
      </c>
      <c r="C246" t="s">
        <v>2</v>
      </c>
      <c r="D246" s="2">
        <v>-66.413281900000001</v>
      </c>
      <c r="E246" t="s">
        <v>3</v>
      </c>
      <c r="F246" s="2">
        <v>18.221417200000001</v>
      </c>
      <c r="G246" t="s">
        <v>4</v>
      </c>
      <c r="H246" s="2" t="s">
        <v>305</v>
      </c>
      <c r="I246" t="s">
        <v>305</v>
      </c>
      <c r="J246" t="s">
        <v>304</v>
      </c>
      <c r="K246" t="s">
        <v>302</v>
      </c>
      <c r="L246">
        <v>0.36</v>
      </c>
      <c r="M246">
        <v>0</v>
      </c>
      <c r="O246">
        <v>3.5999999999999997E-2</v>
      </c>
      <c r="Q246">
        <v>30</v>
      </c>
      <c r="S246">
        <v>3.09</v>
      </c>
      <c r="T246" s="8">
        <v>1.33741923803092</v>
      </c>
      <c r="U246" s="8"/>
    </row>
    <row r="247" spans="1:21" x14ac:dyDescent="0.35">
      <c r="A247" s="5" t="s">
        <v>248</v>
      </c>
      <c r="B247" t="s">
        <v>1</v>
      </c>
      <c r="C247" t="s">
        <v>2</v>
      </c>
      <c r="D247" s="2">
        <v>-104.986025142385</v>
      </c>
      <c r="E247" t="s">
        <v>3</v>
      </c>
      <c r="F247" s="2">
        <v>39.649484799605197</v>
      </c>
      <c r="G247" t="s">
        <v>4</v>
      </c>
      <c r="H247" s="2" t="s">
        <v>305</v>
      </c>
      <c r="I247" t="s">
        <v>305</v>
      </c>
      <c r="J247" t="s">
        <v>304</v>
      </c>
      <c r="K247" t="s">
        <v>302</v>
      </c>
      <c r="L247">
        <v>0.36</v>
      </c>
      <c r="M247">
        <v>0</v>
      </c>
      <c r="O247">
        <v>3.5999999999999997E-2</v>
      </c>
      <c r="Q247">
        <v>30</v>
      </c>
      <c r="S247">
        <v>3.09</v>
      </c>
      <c r="T247" s="8">
        <v>1.33741923803092</v>
      </c>
      <c r="U247" s="8"/>
    </row>
    <row r="248" spans="1:21" x14ac:dyDescent="0.35">
      <c r="A248" s="5" t="s">
        <v>249</v>
      </c>
      <c r="B248" t="s">
        <v>1</v>
      </c>
      <c r="C248" t="s">
        <v>2</v>
      </c>
      <c r="D248" s="2">
        <v>-75.664344808346399</v>
      </c>
      <c r="E248" t="s">
        <v>3</v>
      </c>
      <c r="F248" s="2">
        <v>40.747645491834596</v>
      </c>
      <c r="G248" t="s">
        <v>4</v>
      </c>
      <c r="H248" s="2" t="s">
        <v>305</v>
      </c>
      <c r="I248" t="s">
        <v>305</v>
      </c>
      <c r="J248" t="s">
        <v>304</v>
      </c>
      <c r="K248" t="s">
        <v>302</v>
      </c>
      <c r="L248">
        <v>0.36</v>
      </c>
      <c r="M248">
        <v>0</v>
      </c>
      <c r="O248">
        <v>3.5999999999999997E-2</v>
      </c>
      <c r="Q248">
        <v>30</v>
      </c>
      <c r="S248">
        <v>3.09</v>
      </c>
      <c r="T248" s="8">
        <v>1.33741923803092</v>
      </c>
      <c r="U248" s="8"/>
    </row>
    <row r="249" spans="1:21" x14ac:dyDescent="0.35">
      <c r="A249" s="5" t="s">
        <v>250</v>
      </c>
      <c r="B249" t="s">
        <v>1</v>
      </c>
      <c r="C249" t="s">
        <v>2</v>
      </c>
      <c r="D249" s="2">
        <v>-84.558893224484095</v>
      </c>
      <c r="E249" t="s">
        <v>3</v>
      </c>
      <c r="F249" s="2">
        <v>43.213431959340298</v>
      </c>
      <c r="G249" t="s">
        <v>4</v>
      </c>
      <c r="H249" s="2" t="s">
        <v>305</v>
      </c>
      <c r="I249" t="s">
        <v>305</v>
      </c>
      <c r="J249" t="s">
        <v>304</v>
      </c>
      <c r="K249" t="s">
        <v>302</v>
      </c>
      <c r="L249">
        <v>0.36</v>
      </c>
      <c r="M249">
        <v>0</v>
      </c>
      <c r="O249">
        <v>3.5999999999999997E-2</v>
      </c>
      <c r="Q249">
        <v>30</v>
      </c>
      <c r="S249">
        <v>3.09</v>
      </c>
      <c r="T249" s="8">
        <v>1.33741923803092</v>
      </c>
      <c r="U249" s="8"/>
    </row>
    <row r="250" spans="1:21" x14ac:dyDescent="0.35">
      <c r="A250" s="5" t="s">
        <v>251</v>
      </c>
      <c r="B250" t="s">
        <v>1</v>
      </c>
      <c r="C250" t="s">
        <v>2</v>
      </c>
      <c r="D250" s="2">
        <v>-82.379222890621804</v>
      </c>
      <c r="E250" t="s">
        <v>3</v>
      </c>
      <c r="F250" s="2">
        <v>39.774899774827297</v>
      </c>
      <c r="G250" t="s">
        <v>4</v>
      </c>
      <c r="H250" s="2" t="s">
        <v>305</v>
      </c>
      <c r="I250" t="s">
        <v>305</v>
      </c>
      <c r="J250" t="s">
        <v>304</v>
      </c>
      <c r="K250" t="s">
        <v>302</v>
      </c>
      <c r="L250">
        <v>0.36</v>
      </c>
      <c r="M250">
        <v>0</v>
      </c>
      <c r="O250">
        <v>3.5999999999999997E-2</v>
      </c>
      <c r="Q250">
        <v>30</v>
      </c>
      <c r="S250">
        <v>3.09</v>
      </c>
      <c r="T250" s="8">
        <v>1.33741923803092</v>
      </c>
      <c r="U250" s="8"/>
    </row>
    <row r="251" spans="1:21" x14ac:dyDescent="0.35">
      <c r="A251" s="5" t="s">
        <v>252</v>
      </c>
      <c r="B251" t="s">
        <v>1</v>
      </c>
      <c r="C251" t="s">
        <v>2</v>
      </c>
      <c r="D251" s="2">
        <v>-91.213632869436594</v>
      </c>
      <c r="E251" t="s">
        <v>3</v>
      </c>
      <c r="F251" s="2">
        <v>32.9267526861045</v>
      </c>
      <c r="G251" t="s">
        <v>4</v>
      </c>
      <c r="H251" s="2" t="s">
        <v>305</v>
      </c>
      <c r="I251" t="s">
        <v>305</v>
      </c>
      <c r="J251" t="s">
        <v>304</v>
      </c>
      <c r="K251" t="s">
        <v>302</v>
      </c>
      <c r="L251">
        <v>0.36</v>
      </c>
      <c r="M251">
        <v>0</v>
      </c>
      <c r="O251">
        <v>3.5999999999999997E-2</v>
      </c>
      <c r="Q251">
        <v>30</v>
      </c>
      <c r="S251">
        <v>3.09</v>
      </c>
      <c r="T251" s="8">
        <v>1.33741923803092</v>
      </c>
      <c r="U251" s="8"/>
    </row>
    <row r="252" spans="1:21" x14ac:dyDescent="0.35">
      <c r="A252" s="5" t="s">
        <v>253</v>
      </c>
      <c r="B252" t="s">
        <v>1</v>
      </c>
      <c r="C252" t="s">
        <v>2</v>
      </c>
      <c r="D252" s="2">
        <v>-85.351311015798899</v>
      </c>
      <c r="E252" t="s">
        <v>3</v>
      </c>
      <c r="F252" s="2">
        <v>36.484279821609498</v>
      </c>
      <c r="G252" t="s">
        <v>4</v>
      </c>
      <c r="H252" s="2" t="s">
        <v>305</v>
      </c>
      <c r="I252" t="s">
        <v>305</v>
      </c>
      <c r="J252" t="s">
        <v>304</v>
      </c>
      <c r="K252" t="s">
        <v>302</v>
      </c>
      <c r="L252">
        <v>0.36</v>
      </c>
      <c r="M252">
        <v>0</v>
      </c>
      <c r="O252">
        <v>3.5999999999999997E-2</v>
      </c>
      <c r="Q252">
        <v>30</v>
      </c>
      <c r="S252">
        <v>3.09</v>
      </c>
      <c r="T252" s="8">
        <v>1.33741923803092</v>
      </c>
      <c r="U252" s="8"/>
    </row>
    <row r="253" spans="1:21" x14ac:dyDescent="0.35">
      <c r="A253" s="5" t="s">
        <v>254</v>
      </c>
      <c r="B253" t="s">
        <v>1</v>
      </c>
      <c r="C253" t="s">
        <v>2</v>
      </c>
      <c r="D253" s="2">
        <v>-85.0964797017119</v>
      </c>
      <c r="E253" t="s">
        <v>3</v>
      </c>
      <c r="F253" s="2">
        <v>32.2971821608146</v>
      </c>
      <c r="G253" t="s">
        <v>4</v>
      </c>
      <c r="H253" s="2" t="s">
        <v>305</v>
      </c>
      <c r="I253" t="s">
        <v>305</v>
      </c>
      <c r="J253" t="s">
        <v>304</v>
      </c>
      <c r="K253" t="s">
        <v>302</v>
      </c>
      <c r="L253">
        <v>0.36</v>
      </c>
      <c r="M253">
        <v>0</v>
      </c>
      <c r="O253">
        <v>3.5999999999999997E-2</v>
      </c>
      <c r="Q253">
        <v>30</v>
      </c>
      <c r="S253">
        <v>3.09</v>
      </c>
      <c r="T253" s="8">
        <v>1.33741923803092</v>
      </c>
      <c r="U253" s="8"/>
    </row>
    <row r="254" spans="1:21" x14ac:dyDescent="0.35">
      <c r="A254" s="5" t="s">
        <v>255</v>
      </c>
      <c r="B254" t="s">
        <v>1</v>
      </c>
      <c r="C254" t="s">
        <v>2</v>
      </c>
      <c r="D254" s="2">
        <v>-96.302448558523494</v>
      </c>
      <c r="E254" t="s">
        <v>3</v>
      </c>
      <c r="F254" s="2">
        <v>38.472171802463897</v>
      </c>
      <c r="G254" t="s">
        <v>4</v>
      </c>
      <c r="H254" s="2" t="s">
        <v>305</v>
      </c>
      <c r="I254" t="s">
        <v>305</v>
      </c>
      <c r="J254" t="s">
        <v>304</v>
      </c>
      <c r="K254" t="s">
        <v>302</v>
      </c>
      <c r="L254">
        <v>0.36</v>
      </c>
      <c r="M254">
        <v>0</v>
      </c>
      <c r="O254">
        <v>3.5999999999999997E-2</v>
      </c>
      <c r="Q254">
        <v>30</v>
      </c>
      <c r="S254">
        <v>3.09</v>
      </c>
      <c r="T254" s="8">
        <v>1.33741923803092</v>
      </c>
      <c r="U254" s="8"/>
    </row>
    <row r="255" spans="1:21" x14ac:dyDescent="0.35">
      <c r="A255" s="5" t="s">
        <v>256</v>
      </c>
      <c r="B255" t="s">
        <v>1</v>
      </c>
      <c r="C255" t="s">
        <v>2</v>
      </c>
      <c r="D255" s="2">
        <v>-96.935278224661204</v>
      </c>
      <c r="E255" t="s">
        <v>3</v>
      </c>
      <c r="F255" s="2">
        <v>35.255888156596697</v>
      </c>
      <c r="G255" t="s">
        <v>4</v>
      </c>
      <c r="H255" s="2" t="s">
        <v>305</v>
      </c>
      <c r="I255" t="s">
        <v>305</v>
      </c>
      <c r="J255" t="s">
        <v>304</v>
      </c>
      <c r="K255" t="s">
        <v>302</v>
      </c>
      <c r="L255">
        <v>0.36</v>
      </c>
      <c r="M255">
        <v>0</v>
      </c>
      <c r="O255">
        <v>3.5999999999999997E-2</v>
      </c>
      <c r="Q255">
        <v>30</v>
      </c>
      <c r="S255">
        <v>3.09</v>
      </c>
      <c r="T255" s="8">
        <v>1.33741923803092</v>
      </c>
      <c r="U255" s="8"/>
    </row>
    <row r="256" spans="1:21" x14ac:dyDescent="0.35">
      <c r="A256" s="5" t="s">
        <v>257</v>
      </c>
      <c r="B256" t="s">
        <v>1</v>
      </c>
      <c r="C256" t="s">
        <v>2</v>
      </c>
      <c r="D256" s="2">
        <v>-79.225403117849595</v>
      </c>
      <c r="E256" t="s">
        <v>3</v>
      </c>
      <c r="F256" s="2">
        <v>35.380688368160797</v>
      </c>
      <c r="G256" t="s">
        <v>4</v>
      </c>
      <c r="H256" s="2" t="s">
        <v>305</v>
      </c>
      <c r="I256" t="s">
        <v>305</v>
      </c>
      <c r="J256" t="s">
        <v>304</v>
      </c>
      <c r="K256" t="s">
        <v>302</v>
      </c>
      <c r="L256">
        <v>0.36</v>
      </c>
      <c r="M256">
        <v>0</v>
      </c>
      <c r="O256">
        <v>3.5999999999999997E-2</v>
      </c>
      <c r="Q256">
        <v>30</v>
      </c>
      <c r="S256">
        <v>3.09</v>
      </c>
      <c r="T256" s="8">
        <v>1.33741923803092</v>
      </c>
      <c r="U256" s="8"/>
    </row>
    <row r="257" spans="1:21" x14ac:dyDescent="0.35">
      <c r="A257" s="5" t="s">
        <v>258</v>
      </c>
      <c r="B257" t="s">
        <v>1</v>
      </c>
      <c r="C257" t="s">
        <v>2</v>
      </c>
      <c r="D257" s="2">
        <v>-90.703884410574204</v>
      </c>
      <c r="E257" t="s">
        <v>3</v>
      </c>
      <c r="F257" s="2">
        <v>38.7806182714207</v>
      </c>
      <c r="G257" t="s">
        <v>4</v>
      </c>
      <c r="H257" s="2" t="s">
        <v>305</v>
      </c>
      <c r="I257" t="s">
        <v>305</v>
      </c>
      <c r="J257" t="s">
        <v>304</v>
      </c>
      <c r="K257" t="s">
        <v>302</v>
      </c>
      <c r="L257">
        <v>0.36</v>
      </c>
      <c r="M257">
        <v>0</v>
      </c>
      <c r="O257">
        <v>3.5999999999999997E-2</v>
      </c>
      <c r="Q257">
        <v>30</v>
      </c>
      <c r="S257">
        <v>3.09</v>
      </c>
      <c r="T257" s="8">
        <v>1.33741923803092</v>
      </c>
      <c r="U257" s="8"/>
    </row>
    <row r="258" spans="1:21" x14ac:dyDescent="0.35">
      <c r="A258" s="6" t="s">
        <v>259</v>
      </c>
      <c r="B258" t="s">
        <v>1</v>
      </c>
      <c r="C258" t="s">
        <v>2</v>
      </c>
      <c r="D258" s="2">
        <f>AVERAGE(D259:D268)</f>
        <v>147.39516457669899</v>
      </c>
      <c r="E258" t="s">
        <v>3</v>
      </c>
      <c r="F258" s="2">
        <f t="shared" ref="F258" si="10">AVERAGE(F259:F268)</f>
        <v>-27.878009142694776</v>
      </c>
      <c r="G258" t="s">
        <v>4</v>
      </c>
      <c r="H258" s="2" t="s">
        <v>305</v>
      </c>
      <c r="I258" t="s">
        <v>305</v>
      </c>
      <c r="J258" t="s">
        <v>304</v>
      </c>
      <c r="K258" t="s">
        <v>302</v>
      </c>
      <c r="L258">
        <v>0.36</v>
      </c>
      <c r="M258">
        <v>878</v>
      </c>
      <c r="O258">
        <v>3.5999999999999997E-2</v>
      </c>
      <c r="Q258">
        <v>30</v>
      </c>
      <c r="S258">
        <v>3.09</v>
      </c>
      <c r="T258" s="8">
        <v>0.8721606300502085</v>
      </c>
      <c r="U258" s="8"/>
    </row>
    <row r="259" spans="1:21" x14ac:dyDescent="0.35">
      <c r="A259" s="6" t="s">
        <v>260</v>
      </c>
      <c r="B259" t="s">
        <v>1</v>
      </c>
      <c r="C259" t="s">
        <v>2</v>
      </c>
      <c r="D259" s="2">
        <v>133.978128591699</v>
      </c>
      <c r="E259" t="s">
        <v>3</v>
      </c>
      <c r="F259" s="2">
        <v>-20.618532453108099</v>
      </c>
      <c r="G259" t="s">
        <v>4</v>
      </c>
      <c r="H259" s="2" t="s">
        <v>305</v>
      </c>
      <c r="I259" t="s">
        <v>305</v>
      </c>
      <c r="J259" t="s">
        <v>304</v>
      </c>
      <c r="K259" t="s">
        <v>302</v>
      </c>
      <c r="L259">
        <v>0.36</v>
      </c>
      <c r="M259">
        <v>0</v>
      </c>
      <c r="O259">
        <v>3.5999999999999997E-2</v>
      </c>
      <c r="Q259">
        <v>30</v>
      </c>
      <c r="S259">
        <v>3.09</v>
      </c>
      <c r="T259" s="8">
        <v>0.8721606300502085</v>
      </c>
      <c r="U259" s="8"/>
    </row>
    <row r="260" spans="1:21" x14ac:dyDescent="0.35">
      <c r="A260" s="6" t="s">
        <v>261</v>
      </c>
      <c r="B260" t="s">
        <v>1</v>
      </c>
      <c r="C260" t="s">
        <v>2</v>
      </c>
      <c r="D260" s="2">
        <v>145.179720083398</v>
      </c>
      <c r="E260" t="s">
        <v>3</v>
      </c>
      <c r="F260" s="2">
        <v>-24.2737718944298</v>
      </c>
      <c r="G260" t="s">
        <v>4</v>
      </c>
      <c r="H260" s="2" t="s">
        <v>305</v>
      </c>
      <c r="I260" t="s">
        <v>305</v>
      </c>
      <c r="J260" t="s">
        <v>304</v>
      </c>
      <c r="K260" t="s">
        <v>302</v>
      </c>
      <c r="L260">
        <v>0.36</v>
      </c>
      <c r="M260">
        <v>0</v>
      </c>
      <c r="O260">
        <v>3.5999999999999997E-2</v>
      </c>
      <c r="Q260">
        <v>30</v>
      </c>
      <c r="S260">
        <v>3.09</v>
      </c>
      <c r="T260" s="8">
        <v>0.8721606300502085</v>
      </c>
      <c r="U260" s="8"/>
    </row>
    <row r="261" spans="1:21" x14ac:dyDescent="0.35">
      <c r="A261" s="6" t="s">
        <v>262</v>
      </c>
      <c r="B261" t="s">
        <v>1</v>
      </c>
      <c r="C261" t="s">
        <v>2</v>
      </c>
      <c r="D261" s="2">
        <v>135.90279595009699</v>
      </c>
      <c r="E261" t="s">
        <v>3</v>
      </c>
      <c r="F261" s="2">
        <v>-30.8148829524429</v>
      </c>
      <c r="G261" t="s">
        <v>4</v>
      </c>
      <c r="H261" s="2" t="s">
        <v>305</v>
      </c>
      <c r="I261" t="s">
        <v>305</v>
      </c>
      <c r="J261" t="s">
        <v>304</v>
      </c>
      <c r="K261" t="s">
        <v>302</v>
      </c>
      <c r="L261">
        <v>0.36</v>
      </c>
      <c r="M261">
        <v>0</v>
      </c>
      <c r="O261">
        <v>3.5999999999999997E-2</v>
      </c>
      <c r="Q261">
        <v>30</v>
      </c>
      <c r="S261">
        <v>3.09</v>
      </c>
      <c r="T261" s="8">
        <v>0.87216063005020805</v>
      </c>
      <c r="U261" s="8"/>
    </row>
    <row r="262" spans="1:21" x14ac:dyDescent="0.35">
      <c r="A262" s="6" t="s">
        <v>263</v>
      </c>
      <c r="B262" t="s">
        <v>1</v>
      </c>
      <c r="C262" t="s">
        <v>2</v>
      </c>
      <c r="D262" s="2">
        <v>147.08464638344699</v>
      </c>
      <c r="E262" t="s">
        <v>3</v>
      </c>
      <c r="F262" s="2">
        <v>-32.794387625985898</v>
      </c>
      <c r="G262" t="s">
        <v>4</v>
      </c>
      <c r="H262" s="2" t="s">
        <v>305</v>
      </c>
      <c r="I262" t="s">
        <v>305</v>
      </c>
      <c r="J262" t="s">
        <v>304</v>
      </c>
      <c r="K262" t="s">
        <v>302</v>
      </c>
      <c r="L262">
        <v>0.36</v>
      </c>
      <c r="M262">
        <v>0</v>
      </c>
      <c r="O262">
        <v>3.5999999999999997E-2</v>
      </c>
      <c r="Q262">
        <v>30</v>
      </c>
      <c r="S262">
        <v>3.09</v>
      </c>
      <c r="T262" s="8">
        <v>0.87216063005020805</v>
      </c>
      <c r="U262" s="8"/>
    </row>
    <row r="263" spans="1:21" x14ac:dyDescent="0.35">
      <c r="A263" s="6" t="s">
        <v>264</v>
      </c>
      <c r="B263" t="s">
        <v>1</v>
      </c>
      <c r="C263" t="s">
        <v>2</v>
      </c>
      <c r="D263" s="2">
        <v>146.6723518</v>
      </c>
      <c r="E263" t="s">
        <v>3</v>
      </c>
      <c r="F263" s="2">
        <v>-42.142205500000003</v>
      </c>
      <c r="G263" t="s">
        <v>4</v>
      </c>
      <c r="H263" s="2" t="s">
        <v>305</v>
      </c>
      <c r="I263" t="s">
        <v>305</v>
      </c>
      <c r="J263" t="s">
        <v>304</v>
      </c>
      <c r="K263" t="s">
        <v>302</v>
      </c>
      <c r="L263">
        <v>0.36</v>
      </c>
      <c r="M263">
        <v>0</v>
      </c>
      <c r="O263">
        <v>3.5999999999999997E-2</v>
      </c>
      <c r="Q263">
        <v>30</v>
      </c>
      <c r="S263">
        <v>3.09</v>
      </c>
      <c r="T263" s="8">
        <v>0.87216063005020805</v>
      </c>
      <c r="U263" s="8"/>
    </row>
    <row r="264" spans="1:21" x14ac:dyDescent="0.35">
      <c r="A264" s="6" t="s">
        <v>265</v>
      </c>
      <c r="B264" t="s">
        <v>1</v>
      </c>
      <c r="C264" t="s">
        <v>2</v>
      </c>
      <c r="D264" s="2">
        <v>144.9631608</v>
      </c>
      <c r="E264" t="s">
        <v>3</v>
      </c>
      <c r="F264" s="2">
        <v>-37.814217599999999</v>
      </c>
      <c r="G264" t="s">
        <v>4</v>
      </c>
      <c r="H264" s="2" t="s">
        <v>305</v>
      </c>
      <c r="I264" t="s">
        <v>305</v>
      </c>
      <c r="J264" t="s">
        <v>304</v>
      </c>
      <c r="K264" t="s">
        <v>302</v>
      </c>
      <c r="L264">
        <v>0.36</v>
      </c>
      <c r="M264">
        <v>0</v>
      </c>
      <c r="O264">
        <v>3.5999999999999997E-2</v>
      </c>
      <c r="Q264">
        <v>30</v>
      </c>
      <c r="S264">
        <v>3.09</v>
      </c>
      <c r="T264" s="8">
        <v>0.87216063005020805</v>
      </c>
      <c r="U264" s="8"/>
    </row>
    <row r="265" spans="1:21" x14ac:dyDescent="0.35">
      <c r="A265" s="6" t="s">
        <v>266</v>
      </c>
      <c r="B265" t="s">
        <v>1</v>
      </c>
      <c r="C265" t="s">
        <v>2</v>
      </c>
      <c r="D265" s="2">
        <v>122.093153158349</v>
      </c>
      <c r="E265" t="s">
        <v>3</v>
      </c>
      <c r="F265" s="2">
        <v>-26.141460400981</v>
      </c>
      <c r="G265" t="s">
        <v>4</v>
      </c>
      <c r="H265" s="2" t="s">
        <v>305</v>
      </c>
      <c r="I265" t="s">
        <v>305</v>
      </c>
      <c r="J265" t="s">
        <v>304</v>
      </c>
      <c r="K265" t="s">
        <v>302</v>
      </c>
      <c r="L265">
        <v>0.36</v>
      </c>
      <c r="M265">
        <v>0</v>
      </c>
      <c r="O265">
        <v>3.5999999999999997E-2</v>
      </c>
      <c r="Q265">
        <v>30</v>
      </c>
      <c r="S265">
        <v>3.09</v>
      </c>
      <c r="T265" s="8">
        <v>0.87216063005020805</v>
      </c>
      <c r="U265" s="8"/>
    </row>
    <row r="266" spans="1:21" x14ac:dyDescent="0.35">
      <c r="A266" s="6" t="s">
        <v>267</v>
      </c>
      <c r="B266" t="s">
        <v>1</v>
      </c>
      <c r="C266" t="s">
        <v>2</v>
      </c>
      <c r="D266" s="2">
        <v>179.414413</v>
      </c>
      <c r="E266" t="s">
        <v>3</v>
      </c>
      <c r="F266" s="2">
        <v>-16.578192999999999</v>
      </c>
      <c r="G266" t="s">
        <v>4</v>
      </c>
      <c r="H266" s="2" t="s">
        <v>305</v>
      </c>
      <c r="I266" t="s">
        <v>305</v>
      </c>
      <c r="J266" t="s">
        <v>304</v>
      </c>
      <c r="K266" t="s">
        <v>302</v>
      </c>
      <c r="L266">
        <v>0.36</v>
      </c>
      <c r="M266">
        <v>0</v>
      </c>
      <c r="O266">
        <v>3.5999999999999997E-2</v>
      </c>
      <c r="Q266">
        <v>30</v>
      </c>
      <c r="S266">
        <v>3.09</v>
      </c>
      <c r="T266" s="8">
        <v>0.87216063005020805</v>
      </c>
      <c r="U266" s="8"/>
    </row>
    <row r="267" spans="1:21" x14ac:dyDescent="0.35">
      <c r="A267" s="6" t="s">
        <v>268</v>
      </c>
      <c r="B267" t="s">
        <v>1</v>
      </c>
      <c r="C267" t="s">
        <v>2</v>
      </c>
      <c r="D267" s="2">
        <v>174.70772600000001</v>
      </c>
      <c r="E267" t="s">
        <v>3</v>
      </c>
      <c r="F267" s="2">
        <v>-41.287447</v>
      </c>
      <c r="G267" t="s">
        <v>4</v>
      </c>
      <c r="H267" s="2" t="s">
        <v>305</v>
      </c>
      <c r="I267" t="s">
        <v>305</v>
      </c>
      <c r="J267" t="s">
        <v>304</v>
      </c>
      <c r="K267" t="s">
        <v>302</v>
      </c>
      <c r="L267">
        <v>0.36</v>
      </c>
      <c r="M267">
        <v>145</v>
      </c>
      <c r="O267">
        <v>3.5999999999999997E-2</v>
      </c>
      <c r="Q267">
        <v>30</v>
      </c>
      <c r="S267">
        <v>3.09</v>
      </c>
      <c r="T267" s="8">
        <v>0.87216063005020805</v>
      </c>
      <c r="U267" s="8"/>
    </row>
    <row r="268" spans="1:21" x14ac:dyDescent="0.35">
      <c r="A268" s="6" t="s">
        <v>269</v>
      </c>
      <c r="B268" t="s">
        <v>1</v>
      </c>
      <c r="C268" t="s">
        <v>2</v>
      </c>
      <c r="D268" s="2">
        <v>143.95554999999999</v>
      </c>
      <c r="E268" t="s">
        <v>3</v>
      </c>
      <c r="F268" s="2">
        <v>-6.3149930000000003</v>
      </c>
      <c r="G268" t="s">
        <v>4</v>
      </c>
      <c r="H268" s="2" t="s">
        <v>305</v>
      </c>
      <c r="I268" t="s">
        <v>305</v>
      </c>
      <c r="J268" t="s">
        <v>304</v>
      </c>
      <c r="K268" t="s">
        <v>302</v>
      </c>
      <c r="L268">
        <v>0.36</v>
      </c>
      <c r="M268">
        <v>18</v>
      </c>
      <c r="O268">
        <v>3.5999999999999997E-2</v>
      </c>
      <c r="Q268">
        <v>30</v>
      </c>
      <c r="S268">
        <v>3.09</v>
      </c>
      <c r="T268" s="8">
        <v>0.87216063005020805</v>
      </c>
      <c r="U268" s="8"/>
    </row>
    <row r="269" spans="1:21" x14ac:dyDescent="0.35">
      <c r="A269" s="7" t="s">
        <v>270</v>
      </c>
      <c r="B269" t="s">
        <v>1</v>
      </c>
      <c r="C269" t="s">
        <v>2</v>
      </c>
      <c r="D269" s="2">
        <v>-63.616672000000001</v>
      </c>
      <c r="E269" t="s">
        <v>3</v>
      </c>
      <c r="F269" s="2">
        <v>-38.416097000000001</v>
      </c>
      <c r="G269" t="s">
        <v>4</v>
      </c>
      <c r="H269" s="2" t="s">
        <v>305</v>
      </c>
      <c r="I269" t="s">
        <v>305</v>
      </c>
      <c r="J269" t="s">
        <v>304</v>
      </c>
      <c r="K269" t="s">
        <v>302</v>
      </c>
      <c r="L269">
        <v>0.36</v>
      </c>
      <c r="M269">
        <v>381</v>
      </c>
      <c r="O269">
        <v>3.5999999999999997E-2</v>
      </c>
      <c r="Q269">
        <v>30</v>
      </c>
      <c r="S269">
        <v>3.09</v>
      </c>
      <c r="T269" s="8">
        <v>9.2385896983770852E-2</v>
      </c>
      <c r="U269" s="8"/>
    </row>
    <row r="270" spans="1:21" x14ac:dyDescent="0.35">
      <c r="A270" s="7" t="s">
        <v>271</v>
      </c>
      <c r="B270" t="s">
        <v>1</v>
      </c>
      <c r="C270" t="s">
        <v>2</v>
      </c>
      <c r="D270" s="2">
        <v>-63.588653000000001</v>
      </c>
      <c r="E270" t="s">
        <v>3</v>
      </c>
      <c r="F270" s="2">
        <v>-16.290154000000001</v>
      </c>
      <c r="G270" t="s">
        <v>4</v>
      </c>
      <c r="H270" s="2" t="s">
        <v>305</v>
      </c>
      <c r="I270" t="s">
        <v>305</v>
      </c>
      <c r="J270" t="s">
        <v>304</v>
      </c>
      <c r="K270" t="s">
        <v>302</v>
      </c>
      <c r="L270">
        <v>0.36</v>
      </c>
      <c r="M270">
        <v>251</v>
      </c>
      <c r="O270">
        <v>3.5999999999999997E-2</v>
      </c>
      <c r="Q270">
        <v>30</v>
      </c>
      <c r="S270">
        <v>3.09</v>
      </c>
      <c r="T270" s="8">
        <v>9.2385896983770852E-2</v>
      </c>
      <c r="U270" s="8"/>
    </row>
    <row r="271" spans="1:21" x14ac:dyDescent="0.35">
      <c r="A271" s="7" t="s">
        <v>272</v>
      </c>
      <c r="B271" t="s">
        <v>1</v>
      </c>
      <c r="C271" t="s">
        <v>2</v>
      </c>
      <c r="D271" s="2">
        <f>AVERAGE(D272:D278)</f>
        <v>-52.78887733471155</v>
      </c>
      <c r="E271" t="s">
        <v>3</v>
      </c>
      <c r="F271" s="2">
        <f t="shared" ref="F271" si="11">AVERAGE(F272:F278)</f>
        <v>-13.407301360579195</v>
      </c>
      <c r="G271" t="s">
        <v>4</v>
      </c>
      <c r="H271" s="2" t="s">
        <v>305</v>
      </c>
      <c r="I271" t="s">
        <v>305</v>
      </c>
      <c r="J271" t="s">
        <v>304</v>
      </c>
      <c r="K271" t="s">
        <v>302</v>
      </c>
      <c r="L271">
        <v>0.36</v>
      </c>
      <c r="M271">
        <v>17597</v>
      </c>
      <c r="O271">
        <v>3.5999999999999997E-2</v>
      </c>
      <c r="Q271">
        <v>30</v>
      </c>
      <c r="S271">
        <v>3.09</v>
      </c>
      <c r="T271" s="8">
        <v>9.2385896983770852E-2</v>
      </c>
      <c r="U271" s="8"/>
    </row>
    <row r="272" spans="1:21" x14ac:dyDescent="0.35">
      <c r="A272" s="7" t="s">
        <v>273</v>
      </c>
      <c r="B272" t="s">
        <v>1</v>
      </c>
      <c r="C272" t="s">
        <v>2</v>
      </c>
      <c r="D272" s="2">
        <v>-48.838640856027602</v>
      </c>
      <c r="E272" t="s">
        <v>3</v>
      </c>
      <c r="F272" s="2">
        <v>-6.23879871089889</v>
      </c>
      <c r="G272" t="s">
        <v>4</v>
      </c>
      <c r="H272" s="2" t="s">
        <v>305</v>
      </c>
      <c r="I272" t="s">
        <v>305</v>
      </c>
      <c r="J272" t="s">
        <v>304</v>
      </c>
      <c r="K272" t="s">
        <v>302</v>
      </c>
      <c r="L272">
        <v>0.36</v>
      </c>
      <c r="M272">
        <v>0</v>
      </c>
      <c r="O272">
        <v>3.5999999999999997E-2</v>
      </c>
      <c r="Q272">
        <v>30</v>
      </c>
      <c r="S272">
        <v>3.09</v>
      </c>
      <c r="T272" s="8">
        <v>9.2385896983770852E-2</v>
      </c>
      <c r="U272" s="8"/>
    </row>
    <row r="273" spans="1:21" x14ac:dyDescent="0.35">
      <c r="A273" s="7" t="s">
        <v>274</v>
      </c>
      <c r="B273" t="s">
        <v>1</v>
      </c>
      <c r="C273" t="s">
        <v>2</v>
      </c>
      <c r="D273" s="2">
        <v>-54.117246534974903</v>
      </c>
      <c r="E273" t="s">
        <v>3</v>
      </c>
      <c r="F273" s="2">
        <v>-15.380281176063701</v>
      </c>
      <c r="G273" t="s">
        <v>4</v>
      </c>
      <c r="H273" s="2" t="s">
        <v>305</v>
      </c>
      <c r="I273" t="s">
        <v>305</v>
      </c>
      <c r="J273" t="s">
        <v>304</v>
      </c>
      <c r="K273" t="s">
        <v>302</v>
      </c>
      <c r="L273">
        <v>0.36</v>
      </c>
      <c r="M273">
        <v>0</v>
      </c>
      <c r="O273">
        <v>3.5999999999999997E-2</v>
      </c>
      <c r="Q273">
        <v>30</v>
      </c>
      <c r="S273">
        <v>3.09</v>
      </c>
      <c r="T273" s="8">
        <v>9.2385896983770852E-2</v>
      </c>
      <c r="U273" s="8"/>
    </row>
    <row r="274" spans="1:21" x14ac:dyDescent="0.35">
      <c r="A274" s="7" t="s">
        <v>275</v>
      </c>
      <c r="B274" t="s">
        <v>1</v>
      </c>
      <c r="C274" t="s">
        <v>2</v>
      </c>
      <c r="D274" s="2">
        <v>-40.342622664125301</v>
      </c>
      <c r="E274" t="s">
        <v>3</v>
      </c>
      <c r="F274" s="2">
        <v>-10.283582329130599</v>
      </c>
      <c r="G274" t="s">
        <v>4</v>
      </c>
      <c r="H274" s="2" t="s">
        <v>305</v>
      </c>
      <c r="I274" t="s">
        <v>305</v>
      </c>
      <c r="J274" t="s">
        <v>304</v>
      </c>
      <c r="K274" t="s">
        <v>302</v>
      </c>
      <c r="L274">
        <v>0.36</v>
      </c>
      <c r="M274">
        <v>0</v>
      </c>
      <c r="O274">
        <v>3.5999999999999997E-2</v>
      </c>
      <c r="Q274">
        <v>30</v>
      </c>
      <c r="S274">
        <v>3.09</v>
      </c>
      <c r="T274" s="8">
        <v>9.2385896983770852E-2</v>
      </c>
      <c r="U274" s="8"/>
    </row>
    <row r="275" spans="1:21" x14ac:dyDescent="0.35">
      <c r="A275" s="7" t="s">
        <v>276</v>
      </c>
      <c r="B275" t="s">
        <v>1</v>
      </c>
      <c r="C275" t="s">
        <v>2</v>
      </c>
      <c r="D275" s="2">
        <v>-63.708689450783403</v>
      </c>
      <c r="E275" t="s">
        <v>3</v>
      </c>
      <c r="F275" s="2">
        <v>-3.5821109252397498</v>
      </c>
      <c r="G275" t="s">
        <v>4</v>
      </c>
      <c r="H275" s="2" t="s">
        <v>305</v>
      </c>
      <c r="I275" t="s">
        <v>305</v>
      </c>
      <c r="J275" t="s">
        <v>304</v>
      </c>
      <c r="K275" t="s">
        <v>302</v>
      </c>
      <c r="L275">
        <v>0.36</v>
      </c>
      <c r="M275">
        <v>0</v>
      </c>
      <c r="O275">
        <v>3.5999999999999997E-2</v>
      </c>
      <c r="Q275">
        <v>30</v>
      </c>
      <c r="S275">
        <v>3.09</v>
      </c>
      <c r="T275" s="8">
        <v>9.2385896983770852E-2</v>
      </c>
      <c r="U275" s="8"/>
    </row>
    <row r="276" spans="1:21" x14ac:dyDescent="0.35">
      <c r="A276" s="7" t="s">
        <v>277</v>
      </c>
      <c r="B276" t="s">
        <v>1</v>
      </c>
      <c r="C276" t="s">
        <v>2</v>
      </c>
      <c r="D276" s="2">
        <v>-44.426567792458201</v>
      </c>
      <c r="E276" t="s">
        <v>3</v>
      </c>
      <c r="F276" s="2">
        <v>-20.182287915924199</v>
      </c>
      <c r="G276" t="s">
        <v>4</v>
      </c>
      <c r="H276" s="2" t="s">
        <v>305</v>
      </c>
      <c r="I276" t="s">
        <v>305</v>
      </c>
      <c r="J276" t="s">
        <v>304</v>
      </c>
      <c r="K276" t="s">
        <v>302</v>
      </c>
      <c r="L276">
        <v>0.36</v>
      </c>
      <c r="M276">
        <v>0</v>
      </c>
      <c r="O276">
        <v>3.5999999999999997E-2</v>
      </c>
      <c r="Q276">
        <v>30</v>
      </c>
      <c r="S276">
        <v>3.09</v>
      </c>
      <c r="T276" s="8">
        <v>9.2385896983770852E-2</v>
      </c>
      <c r="U276" s="8"/>
    </row>
    <row r="277" spans="1:21" x14ac:dyDescent="0.35">
      <c r="A277" s="7" t="s">
        <v>278</v>
      </c>
      <c r="B277" t="s">
        <v>1</v>
      </c>
      <c r="C277" t="s">
        <v>2</v>
      </c>
      <c r="D277" s="2">
        <v>-51.939721968324498</v>
      </c>
      <c r="E277" t="s">
        <v>3</v>
      </c>
      <c r="F277" s="2">
        <v>-28.469062436565299</v>
      </c>
      <c r="G277" t="s">
        <v>4</v>
      </c>
      <c r="H277" s="2" t="s">
        <v>305</v>
      </c>
      <c r="I277" t="s">
        <v>305</v>
      </c>
      <c r="J277" t="s">
        <v>304</v>
      </c>
      <c r="K277" t="s">
        <v>302</v>
      </c>
      <c r="L277">
        <v>0.36</v>
      </c>
      <c r="M277">
        <v>0</v>
      </c>
      <c r="O277">
        <v>3.5999999999999997E-2</v>
      </c>
      <c r="Q277">
        <v>30</v>
      </c>
      <c r="S277">
        <v>3.09</v>
      </c>
      <c r="T277" s="8">
        <v>9.2385896983770852E-2</v>
      </c>
      <c r="U277" s="8"/>
    </row>
    <row r="278" spans="1:21" x14ac:dyDescent="0.35">
      <c r="A278" s="7" t="s">
        <v>279</v>
      </c>
      <c r="B278" t="s">
        <v>1</v>
      </c>
      <c r="C278" t="s">
        <v>2</v>
      </c>
      <c r="D278" s="2">
        <v>-66.148652076286993</v>
      </c>
      <c r="E278" t="s">
        <v>3</v>
      </c>
      <c r="F278" s="2">
        <v>-9.7149860302319304</v>
      </c>
      <c r="G278" t="s">
        <v>4</v>
      </c>
      <c r="H278" s="2" t="s">
        <v>305</v>
      </c>
      <c r="I278" t="s">
        <v>305</v>
      </c>
      <c r="J278" t="s">
        <v>304</v>
      </c>
      <c r="K278" t="s">
        <v>302</v>
      </c>
      <c r="L278">
        <v>0.36</v>
      </c>
      <c r="M278">
        <v>0</v>
      </c>
      <c r="O278">
        <v>3.5999999999999997E-2</v>
      </c>
      <c r="Q278">
        <v>30</v>
      </c>
      <c r="S278">
        <v>3.09</v>
      </c>
      <c r="T278" s="8">
        <v>9.2385896983770852E-2</v>
      </c>
      <c r="U278" s="8"/>
    </row>
    <row r="279" spans="1:21" x14ac:dyDescent="0.35">
      <c r="A279" s="7" t="s">
        <v>280</v>
      </c>
      <c r="B279" t="s">
        <v>1</v>
      </c>
      <c r="C279" t="s">
        <v>2</v>
      </c>
      <c r="D279" s="2">
        <v>-71.542968999999999</v>
      </c>
      <c r="E279" t="s">
        <v>3</v>
      </c>
      <c r="F279" s="2">
        <v>-35.675147000000003</v>
      </c>
      <c r="G279" t="s">
        <v>4</v>
      </c>
      <c r="H279" s="2" t="s">
        <v>305</v>
      </c>
      <c r="I279" t="s">
        <v>305</v>
      </c>
      <c r="J279" t="s">
        <v>304</v>
      </c>
      <c r="K279" t="s">
        <v>302</v>
      </c>
      <c r="L279">
        <v>0.36</v>
      </c>
      <c r="M279">
        <v>522</v>
      </c>
      <c r="O279">
        <v>3.5999999999999997E-2</v>
      </c>
      <c r="Q279">
        <v>30</v>
      </c>
      <c r="S279">
        <v>3.09</v>
      </c>
      <c r="T279" s="8">
        <v>9.2385896983770852E-2</v>
      </c>
      <c r="U279" s="8"/>
    </row>
    <row r="280" spans="1:21" x14ac:dyDescent="0.35">
      <c r="A280" s="7" t="s">
        <v>281</v>
      </c>
      <c r="B280" t="s">
        <v>1</v>
      </c>
      <c r="C280" t="s">
        <v>2</v>
      </c>
      <c r="D280" s="2">
        <v>-74.297332999999995</v>
      </c>
      <c r="E280" t="s">
        <v>3</v>
      </c>
      <c r="F280" s="2">
        <v>4.5708679999999999</v>
      </c>
      <c r="G280" t="s">
        <v>4</v>
      </c>
      <c r="H280" s="2" t="s">
        <v>305</v>
      </c>
      <c r="I280" t="s">
        <v>305</v>
      </c>
      <c r="J280" t="s">
        <v>304</v>
      </c>
      <c r="K280" t="s">
        <v>302</v>
      </c>
      <c r="L280">
        <v>0.36</v>
      </c>
      <c r="M280">
        <v>353</v>
      </c>
      <c r="O280">
        <v>3.5999999999999997E-2</v>
      </c>
      <c r="Q280">
        <v>30</v>
      </c>
      <c r="S280">
        <v>3.09</v>
      </c>
      <c r="T280" s="8">
        <v>9.2385896983770852E-2</v>
      </c>
      <c r="U280" s="8"/>
    </row>
    <row r="281" spans="1:21" x14ac:dyDescent="0.35">
      <c r="A281" s="7" t="s">
        <v>282</v>
      </c>
      <c r="B281" t="s">
        <v>1</v>
      </c>
      <c r="C281" t="s">
        <v>2</v>
      </c>
      <c r="D281" s="2">
        <v>-78.183406000000005</v>
      </c>
      <c r="E281" t="s">
        <v>3</v>
      </c>
      <c r="F281" s="2">
        <v>-1.8312390000000001</v>
      </c>
      <c r="G281" t="s">
        <v>4</v>
      </c>
      <c r="H281" s="2" t="s">
        <v>305</v>
      </c>
      <c r="I281" t="s">
        <v>305</v>
      </c>
      <c r="J281" t="s">
        <v>304</v>
      </c>
      <c r="K281" t="s">
        <v>302</v>
      </c>
      <c r="L281">
        <v>0.36</v>
      </c>
      <c r="M281">
        <v>153</v>
      </c>
      <c r="O281">
        <v>3.5999999999999997E-2</v>
      </c>
      <c r="Q281">
        <v>30</v>
      </c>
      <c r="S281">
        <v>3.09</v>
      </c>
      <c r="T281" s="8">
        <v>9.2385896983770852E-2</v>
      </c>
      <c r="U281" s="8"/>
    </row>
    <row r="282" spans="1:21" x14ac:dyDescent="0.35">
      <c r="A282" s="7" t="s">
        <v>283</v>
      </c>
      <c r="B282" t="s">
        <v>1</v>
      </c>
      <c r="C282" t="s">
        <v>2</v>
      </c>
      <c r="D282" s="2">
        <v>-53.125782000000001</v>
      </c>
      <c r="E282" t="s">
        <v>3</v>
      </c>
      <c r="F282" s="2">
        <v>3.9338890000000002</v>
      </c>
      <c r="G282" t="s">
        <v>4</v>
      </c>
      <c r="H282" s="2" t="s">
        <v>305</v>
      </c>
      <c r="I282" t="s">
        <v>305</v>
      </c>
      <c r="J282" t="s">
        <v>304</v>
      </c>
      <c r="K282" t="s">
        <v>302</v>
      </c>
      <c r="L282">
        <v>0.36</v>
      </c>
      <c r="M282">
        <v>0</v>
      </c>
      <c r="O282">
        <v>3.5999999999999997E-2</v>
      </c>
      <c r="Q282">
        <v>30</v>
      </c>
      <c r="S282">
        <v>3.09</v>
      </c>
      <c r="T282" s="8">
        <v>9.2385896983770852E-2</v>
      </c>
      <c r="U282" s="8"/>
    </row>
    <row r="283" spans="1:21" x14ac:dyDescent="0.35">
      <c r="A283" s="7" t="s">
        <v>284</v>
      </c>
      <c r="B283" t="s">
        <v>1</v>
      </c>
      <c r="C283" t="s">
        <v>2</v>
      </c>
      <c r="D283" s="2">
        <v>-58.93018</v>
      </c>
      <c r="E283" t="s">
        <v>3</v>
      </c>
      <c r="F283" s="2">
        <v>4.8604159999999998</v>
      </c>
      <c r="G283" t="s">
        <v>4</v>
      </c>
      <c r="H283" s="2" t="s">
        <v>305</v>
      </c>
      <c r="I283" t="s">
        <v>305</v>
      </c>
      <c r="J283" t="s">
        <v>304</v>
      </c>
      <c r="K283" t="s">
        <v>302</v>
      </c>
      <c r="L283">
        <v>0.36</v>
      </c>
      <c r="M283">
        <v>42</v>
      </c>
      <c r="O283">
        <v>3.5999999999999997E-2</v>
      </c>
      <c r="Q283">
        <v>30</v>
      </c>
      <c r="S283">
        <v>3.09</v>
      </c>
      <c r="T283" s="8">
        <v>9.2385896983770852E-2</v>
      </c>
      <c r="U283" s="8"/>
    </row>
    <row r="284" spans="1:21" x14ac:dyDescent="0.35">
      <c r="A284" s="7" t="s">
        <v>285</v>
      </c>
      <c r="B284" t="s">
        <v>1</v>
      </c>
      <c r="C284" t="s">
        <v>2</v>
      </c>
      <c r="D284" s="2">
        <v>-75.015152</v>
      </c>
      <c r="E284" t="s">
        <v>3</v>
      </c>
      <c r="F284" s="2">
        <v>-9.1899669999999993</v>
      </c>
      <c r="G284" t="s">
        <v>4</v>
      </c>
      <c r="H284" s="2" t="s">
        <v>305</v>
      </c>
      <c r="I284" t="s">
        <v>305</v>
      </c>
      <c r="J284" t="s">
        <v>304</v>
      </c>
      <c r="K284" t="s">
        <v>302</v>
      </c>
      <c r="L284">
        <v>0.36</v>
      </c>
      <c r="M284">
        <v>203</v>
      </c>
      <c r="O284">
        <v>3.5999999999999997E-2</v>
      </c>
      <c r="Q284">
        <v>30</v>
      </c>
      <c r="S284">
        <v>3.09</v>
      </c>
      <c r="T284" s="8">
        <v>9.2385896983770852E-2</v>
      </c>
      <c r="U284" s="8"/>
    </row>
    <row r="285" spans="1:21" x14ac:dyDescent="0.35">
      <c r="A285" s="7" t="s">
        <v>286</v>
      </c>
      <c r="B285" t="s">
        <v>1</v>
      </c>
      <c r="C285" t="s">
        <v>2</v>
      </c>
      <c r="D285" s="2">
        <v>-58.443832</v>
      </c>
      <c r="E285" t="s">
        <v>3</v>
      </c>
      <c r="F285" s="2">
        <v>-23.442502999999999</v>
      </c>
      <c r="G285" t="s">
        <v>4</v>
      </c>
      <c r="H285" s="2" t="s">
        <v>305</v>
      </c>
      <c r="I285" t="s">
        <v>305</v>
      </c>
      <c r="J285" t="s">
        <v>304</v>
      </c>
      <c r="K285" t="s">
        <v>302</v>
      </c>
      <c r="L285">
        <v>0.36</v>
      </c>
      <c r="M285">
        <v>41</v>
      </c>
      <c r="O285">
        <v>3.5999999999999997E-2</v>
      </c>
      <c r="Q285">
        <v>30</v>
      </c>
      <c r="S285">
        <v>3.09</v>
      </c>
      <c r="T285" s="8">
        <v>9.2385896983770852E-2</v>
      </c>
      <c r="U285" s="8"/>
    </row>
    <row r="286" spans="1:21" x14ac:dyDescent="0.35">
      <c r="A286" s="7" t="s">
        <v>287</v>
      </c>
      <c r="B286" t="s">
        <v>1</v>
      </c>
      <c r="C286" t="s">
        <v>2</v>
      </c>
      <c r="D286" s="2">
        <v>-56.027782999999999</v>
      </c>
      <c r="E286" t="s">
        <v>3</v>
      </c>
      <c r="F286" s="2">
        <v>3.919305</v>
      </c>
      <c r="G286" t="s">
        <v>4</v>
      </c>
      <c r="H286" s="2" t="s">
        <v>305</v>
      </c>
      <c r="I286" t="s">
        <v>305</v>
      </c>
      <c r="J286" t="s">
        <v>304</v>
      </c>
      <c r="K286" t="s">
        <v>302</v>
      </c>
      <c r="L286">
        <v>0.36</v>
      </c>
      <c r="M286">
        <v>2</v>
      </c>
      <c r="O286">
        <v>3.5999999999999997E-2</v>
      </c>
      <c r="Q286">
        <v>30</v>
      </c>
      <c r="S286">
        <v>3.09</v>
      </c>
      <c r="T286" s="8">
        <v>9.2385896983770852E-2</v>
      </c>
      <c r="U286" s="8"/>
    </row>
    <row r="287" spans="1:21" x14ac:dyDescent="0.35">
      <c r="A287" s="7" t="s">
        <v>288</v>
      </c>
      <c r="B287" t="s">
        <v>1</v>
      </c>
      <c r="C287" t="s">
        <v>2</v>
      </c>
      <c r="D287" s="2">
        <v>-55.765835000000003</v>
      </c>
      <c r="E287" t="s">
        <v>3</v>
      </c>
      <c r="F287" s="2">
        <v>-32.522779</v>
      </c>
      <c r="G287" t="s">
        <v>4</v>
      </c>
      <c r="H287" s="2" t="s">
        <v>305</v>
      </c>
      <c r="I287" t="s">
        <v>305</v>
      </c>
      <c r="J287" t="s">
        <v>304</v>
      </c>
      <c r="K287" t="s">
        <v>302</v>
      </c>
      <c r="L287">
        <v>0.36</v>
      </c>
      <c r="M287">
        <v>737</v>
      </c>
      <c r="O287">
        <v>3.5999999999999997E-2</v>
      </c>
      <c r="Q287">
        <v>30</v>
      </c>
      <c r="S287">
        <v>3.09</v>
      </c>
      <c r="T287" s="8">
        <v>9.2385896983770852E-2</v>
      </c>
      <c r="U287" s="8"/>
    </row>
    <row r="288" spans="1:21" x14ac:dyDescent="0.35">
      <c r="A288" s="7" t="s">
        <v>289</v>
      </c>
      <c r="B288" t="s">
        <v>1</v>
      </c>
      <c r="C288" t="s">
        <v>2</v>
      </c>
      <c r="D288" s="2">
        <v>-66.589730000000003</v>
      </c>
      <c r="E288" t="s">
        <v>3</v>
      </c>
      <c r="F288" s="2">
        <v>6.4237500000000001</v>
      </c>
      <c r="G288" t="s">
        <v>4</v>
      </c>
      <c r="H288" s="2" t="s">
        <v>305</v>
      </c>
      <c r="I288" t="s">
        <v>305</v>
      </c>
      <c r="J288" t="s">
        <v>304</v>
      </c>
      <c r="K288" t="s">
        <v>302</v>
      </c>
      <c r="L288">
        <v>0.36</v>
      </c>
      <c r="M288">
        <v>168</v>
      </c>
      <c r="O288">
        <v>3.5999999999999997E-2</v>
      </c>
      <c r="Q288">
        <v>30</v>
      </c>
      <c r="S288">
        <v>3.09</v>
      </c>
      <c r="T288" s="8">
        <v>9.2385896983770852E-2</v>
      </c>
      <c r="U288" s="8"/>
    </row>
    <row r="289" spans="1:21" x14ac:dyDescent="0.35">
      <c r="A289" s="1" t="s">
        <v>0</v>
      </c>
      <c r="B289" t="s">
        <v>1</v>
      </c>
      <c r="C289" t="s">
        <v>2</v>
      </c>
      <c r="D289" s="2">
        <v>17.873887</v>
      </c>
      <c r="E289" t="s">
        <v>3</v>
      </c>
      <c r="F289" s="2">
        <v>-11.202692000000001</v>
      </c>
      <c r="G289" t="s">
        <v>4</v>
      </c>
      <c r="H289" s="2" t="s">
        <v>306</v>
      </c>
      <c r="I289" s="2" t="s">
        <v>306</v>
      </c>
      <c r="J289" t="s">
        <v>304</v>
      </c>
      <c r="K289" t="s">
        <v>302</v>
      </c>
      <c r="L289">
        <v>0.38</v>
      </c>
      <c r="M289">
        <v>0</v>
      </c>
      <c r="O289">
        <f>0.043</f>
        <v>4.2999999999999997E-2</v>
      </c>
      <c r="Q289">
        <v>40</v>
      </c>
      <c r="S289">
        <v>2.72</v>
      </c>
      <c r="T289">
        <v>0.1</v>
      </c>
      <c r="U289">
        <f>(1/60) * (1/2)</f>
        <v>8.3333333333333332E-3</v>
      </c>
    </row>
    <row r="290" spans="1:21" x14ac:dyDescent="0.35">
      <c r="A290" s="1" t="s">
        <v>5</v>
      </c>
      <c r="B290" t="s">
        <v>1</v>
      </c>
      <c r="C290" t="s">
        <v>2</v>
      </c>
      <c r="D290" s="2">
        <v>29.918886000000001</v>
      </c>
      <c r="E290" t="s">
        <v>3</v>
      </c>
      <c r="F290" s="2">
        <v>-3.3730560000000001</v>
      </c>
      <c r="G290" t="s">
        <v>4</v>
      </c>
      <c r="H290" s="2" t="s">
        <v>306</v>
      </c>
      <c r="I290" s="2" t="s">
        <v>306</v>
      </c>
      <c r="J290" t="s">
        <v>304</v>
      </c>
      <c r="K290" t="s">
        <v>302</v>
      </c>
      <c r="L290">
        <v>0.38</v>
      </c>
      <c r="M290">
        <v>0</v>
      </c>
      <c r="O290">
        <f t="shared" ref="O290:O353" si="12">0.043</f>
        <v>4.2999999999999997E-2</v>
      </c>
      <c r="Q290">
        <v>40</v>
      </c>
      <c r="S290">
        <v>2.72</v>
      </c>
      <c r="T290">
        <v>0.1</v>
      </c>
      <c r="U290">
        <f t="shared" ref="U290:U353" si="13">(1/60) * (1/2)</f>
        <v>8.3333333333333332E-3</v>
      </c>
    </row>
    <row r="291" spans="1:21" x14ac:dyDescent="0.35">
      <c r="A291" s="1" t="s">
        <v>6</v>
      </c>
      <c r="B291" t="s">
        <v>1</v>
      </c>
      <c r="C291" t="s">
        <v>2</v>
      </c>
      <c r="D291" s="2">
        <v>2.3158340000000002</v>
      </c>
      <c r="E291" t="s">
        <v>3</v>
      </c>
      <c r="F291" s="2">
        <v>9.3076899999999991</v>
      </c>
      <c r="G291" t="s">
        <v>4</v>
      </c>
      <c r="H291" s="2" t="s">
        <v>306</v>
      </c>
      <c r="I291" s="2" t="s">
        <v>306</v>
      </c>
      <c r="J291" t="s">
        <v>304</v>
      </c>
      <c r="K291" t="s">
        <v>302</v>
      </c>
      <c r="L291">
        <v>0.38</v>
      </c>
      <c r="M291">
        <v>0</v>
      </c>
      <c r="O291">
        <f t="shared" si="12"/>
        <v>4.2999999999999997E-2</v>
      </c>
      <c r="Q291">
        <v>40</v>
      </c>
      <c r="S291">
        <v>2.72</v>
      </c>
      <c r="T291">
        <v>0.1</v>
      </c>
      <c r="U291">
        <f t="shared" si="13"/>
        <v>8.3333333333333332E-3</v>
      </c>
    </row>
    <row r="292" spans="1:21" x14ac:dyDescent="0.35">
      <c r="A292" s="1" t="s">
        <v>7</v>
      </c>
      <c r="B292" t="s">
        <v>1</v>
      </c>
      <c r="C292" t="s">
        <v>2</v>
      </c>
      <c r="D292" s="2">
        <v>-1.561593</v>
      </c>
      <c r="E292" t="s">
        <v>3</v>
      </c>
      <c r="F292" s="2">
        <v>12.238333000000001</v>
      </c>
      <c r="G292" t="s">
        <v>4</v>
      </c>
      <c r="H292" s="2" t="s">
        <v>306</v>
      </c>
      <c r="I292" s="2" t="s">
        <v>306</v>
      </c>
      <c r="J292" t="s">
        <v>304</v>
      </c>
      <c r="K292" t="s">
        <v>302</v>
      </c>
      <c r="L292">
        <v>0.38</v>
      </c>
      <c r="M292">
        <v>0</v>
      </c>
      <c r="O292">
        <f t="shared" si="12"/>
        <v>4.2999999999999997E-2</v>
      </c>
      <c r="Q292">
        <v>40</v>
      </c>
      <c r="S292">
        <v>2.72</v>
      </c>
      <c r="T292">
        <v>0.1</v>
      </c>
      <c r="U292">
        <f t="shared" si="13"/>
        <v>8.3333333333333332E-3</v>
      </c>
    </row>
    <row r="293" spans="1:21" x14ac:dyDescent="0.35">
      <c r="A293" s="1" t="s">
        <v>8</v>
      </c>
      <c r="B293" t="s">
        <v>1</v>
      </c>
      <c r="C293" t="s">
        <v>2</v>
      </c>
      <c r="D293" s="2">
        <v>24.684866</v>
      </c>
      <c r="E293" t="s">
        <v>3</v>
      </c>
      <c r="F293" s="2">
        <v>-22.328474</v>
      </c>
      <c r="G293" t="s">
        <v>4</v>
      </c>
      <c r="H293" s="2" t="s">
        <v>306</v>
      </c>
      <c r="I293" s="2" t="s">
        <v>306</v>
      </c>
      <c r="J293" t="s">
        <v>304</v>
      </c>
      <c r="K293" t="s">
        <v>302</v>
      </c>
      <c r="L293">
        <v>0.38</v>
      </c>
      <c r="M293">
        <v>750</v>
      </c>
      <c r="O293">
        <f t="shared" si="12"/>
        <v>4.2999999999999997E-2</v>
      </c>
      <c r="Q293">
        <v>40</v>
      </c>
      <c r="S293">
        <v>2.72</v>
      </c>
      <c r="T293">
        <v>0.1</v>
      </c>
      <c r="U293">
        <f t="shared" si="13"/>
        <v>8.3333333333333332E-3</v>
      </c>
    </row>
    <row r="294" spans="1:21" x14ac:dyDescent="0.35">
      <c r="A294" s="1" t="s">
        <v>9</v>
      </c>
      <c r="B294" t="s">
        <v>1</v>
      </c>
      <c r="C294" t="s">
        <v>2</v>
      </c>
      <c r="D294" s="2">
        <v>20.939444000000002</v>
      </c>
      <c r="E294" t="s">
        <v>3</v>
      </c>
      <c r="F294" s="2">
        <v>6.6111110000000002</v>
      </c>
      <c r="G294" t="s">
        <v>4</v>
      </c>
      <c r="H294" s="2" t="s">
        <v>306</v>
      </c>
      <c r="I294" s="2" t="s">
        <v>306</v>
      </c>
      <c r="J294" t="s">
        <v>304</v>
      </c>
      <c r="K294" t="s">
        <v>302</v>
      </c>
      <c r="L294">
        <v>0.38</v>
      </c>
      <c r="M294">
        <v>0</v>
      </c>
      <c r="O294">
        <f t="shared" si="12"/>
        <v>4.2999999999999997E-2</v>
      </c>
      <c r="Q294">
        <v>40</v>
      </c>
      <c r="S294">
        <v>2.72</v>
      </c>
      <c r="T294">
        <v>0.1</v>
      </c>
      <c r="U294">
        <f t="shared" si="13"/>
        <v>8.3333333333333332E-3</v>
      </c>
    </row>
    <row r="295" spans="1:21" x14ac:dyDescent="0.35">
      <c r="A295" s="1" t="s">
        <v>10</v>
      </c>
      <c r="B295" t="s">
        <v>1</v>
      </c>
      <c r="C295" t="s">
        <v>2</v>
      </c>
      <c r="D295" s="2">
        <v>-5.5470800000000002</v>
      </c>
      <c r="E295" t="s">
        <v>3</v>
      </c>
      <c r="F295" s="2">
        <v>7.5399890000000003</v>
      </c>
      <c r="G295" t="s">
        <v>4</v>
      </c>
      <c r="H295" s="2" t="s">
        <v>306</v>
      </c>
      <c r="I295" s="2" t="s">
        <v>306</v>
      </c>
      <c r="J295" t="s">
        <v>304</v>
      </c>
      <c r="K295" t="s">
        <v>302</v>
      </c>
      <c r="L295">
        <v>0.38</v>
      </c>
      <c r="M295">
        <v>0</v>
      </c>
      <c r="O295">
        <f t="shared" si="12"/>
        <v>4.2999999999999997E-2</v>
      </c>
      <c r="Q295">
        <v>40</v>
      </c>
      <c r="S295">
        <v>2.72</v>
      </c>
      <c r="T295">
        <v>0.1</v>
      </c>
      <c r="U295">
        <f t="shared" si="13"/>
        <v>8.3333333333333332E-3</v>
      </c>
    </row>
    <row r="296" spans="1:21" x14ac:dyDescent="0.35">
      <c r="A296" s="1" t="s">
        <v>11</v>
      </c>
      <c r="B296" t="s">
        <v>1</v>
      </c>
      <c r="C296" t="s">
        <v>2</v>
      </c>
      <c r="D296" s="2">
        <v>12.354722000000001</v>
      </c>
      <c r="E296" t="s">
        <v>3</v>
      </c>
      <c r="F296" s="2">
        <v>7.3697220000000003</v>
      </c>
      <c r="G296" t="s">
        <v>4</v>
      </c>
      <c r="H296" s="2" t="s">
        <v>306</v>
      </c>
      <c r="I296" s="2" t="s">
        <v>306</v>
      </c>
      <c r="J296" t="s">
        <v>304</v>
      </c>
      <c r="K296" t="s">
        <v>302</v>
      </c>
      <c r="L296">
        <v>0.38</v>
      </c>
      <c r="M296">
        <v>0</v>
      </c>
      <c r="O296">
        <f t="shared" si="12"/>
        <v>4.2999999999999997E-2</v>
      </c>
      <c r="Q296">
        <v>40</v>
      </c>
      <c r="S296">
        <v>2.72</v>
      </c>
      <c r="T296">
        <v>0.1</v>
      </c>
      <c r="U296">
        <f t="shared" si="13"/>
        <v>8.3333333333333332E-3</v>
      </c>
    </row>
    <row r="297" spans="1:21" x14ac:dyDescent="0.35">
      <c r="A297" s="1" t="s">
        <v>12</v>
      </c>
      <c r="B297" t="s">
        <v>1</v>
      </c>
      <c r="C297" t="s">
        <v>2</v>
      </c>
      <c r="D297" s="2">
        <v>21.758664</v>
      </c>
      <c r="E297" t="s">
        <v>3</v>
      </c>
      <c r="F297" s="2">
        <v>-4.0383329999999997</v>
      </c>
      <c r="G297" t="s">
        <v>4</v>
      </c>
      <c r="H297" s="2" t="s">
        <v>306</v>
      </c>
      <c r="I297" s="2" t="s">
        <v>306</v>
      </c>
      <c r="J297" t="s">
        <v>304</v>
      </c>
      <c r="K297" t="s">
        <v>302</v>
      </c>
      <c r="L297">
        <v>0.38</v>
      </c>
      <c r="M297">
        <v>0</v>
      </c>
      <c r="O297">
        <f t="shared" si="12"/>
        <v>4.2999999999999997E-2</v>
      </c>
      <c r="Q297">
        <v>40</v>
      </c>
      <c r="S297">
        <v>2.72</v>
      </c>
      <c r="T297">
        <v>0.1</v>
      </c>
      <c r="U297">
        <f t="shared" si="13"/>
        <v>8.3333333333333332E-3</v>
      </c>
    </row>
    <row r="298" spans="1:21" x14ac:dyDescent="0.35">
      <c r="A298" s="1" t="s">
        <v>13</v>
      </c>
      <c r="B298" t="s">
        <v>1</v>
      </c>
      <c r="C298" t="s">
        <v>2</v>
      </c>
      <c r="D298" s="2">
        <v>15.827659000000001</v>
      </c>
      <c r="E298" t="s">
        <v>3</v>
      </c>
      <c r="F298" s="2">
        <v>-0.228021</v>
      </c>
      <c r="G298" t="s">
        <v>4</v>
      </c>
      <c r="H298" s="2" t="s">
        <v>306</v>
      </c>
      <c r="I298" s="2" t="s">
        <v>306</v>
      </c>
      <c r="J298" t="s">
        <v>304</v>
      </c>
      <c r="K298" t="s">
        <v>302</v>
      </c>
      <c r="L298">
        <v>0.38</v>
      </c>
      <c r="M298">
        <v>0</v>
      </c>
      <c r="O298">
        <f t="shared" si="12"/>
        <v>4.2999999999999997E-2</v>
      </c>
      <c r="Q298">
        <v>40</v>
      </c>
      <c r="S298">
        <v>2.72</v>
      </c>
      <c r="T298">
        <v>0.1</v>
      </c>
      <c r="U298">
        <f t="shared" si="13"/>
        <v>8.3333333333333332E-3</v>
      </c>
    </row>
    <row r="299" spans="1:21" x14ac:dyDescent="0.35">
      <c r="A299" s="1" t="s">
        <v>14</v>
      </c>
      <c r="B299" t="s">
        <v>1</v>
      </c>
      <c r="C299" t="s">
        <v>2</v>
      </c>
      <c r="D299" s="2">
        <v>-24.013197000000002</v>
      </c>
      <c r="E299" t="s">
        <v>3</v>
      </c>
      <c r="F299" s="2">
        <v>16.002082000000001</v>
      </c>
      <c r="G299" t="s">
        <v>4</v>
      </c>
      <c r="H299" s="2" t="s">
        <v>306</v>
      </c>
      <c r="I299" s="2" t="s">
        <v>306</v>
      </c>
      <c r="J299" t="s">
        <v>304</v>
      </c>
      <c r="K299" t="s">
        <v>302</v>
      </c>
      <c r="L299">
        <v>0.38</v>
      </c>
      <c r="M299">
        <v>0</v>
      </c>
      <c r="O299">
        <f t="shared" si="12"/>
        <v>4.2999999999999997E-2</v>
      </c>
      <c r="Q299">
        <v>40</v>
      </c>
      <c r="S299">
        <v>2.72</v>
      </c>
      <c r="T299">
        <v>0.1</v>
      </c>
      <c r="U299">
        <f t="shared" si="13"/>
        <v>8.3333333333333332E-3</v>
      </c>
    </row>
    <row r="300" spans="1:21" x14ac:dyDescent="0.35">
      <c r="A300" s="1" t="s">
        <v>15</v>
      </c>
      <c r="B300" t="s">
        <v>1</v>
      </c>
      <c r="C300" t="s">
        <v>2</v>
      </c>
      <c r="D300" s="2">
        <v>42.590274999999998</v>
      </c>
      <c r="E300" t="s">
        <v>3</v>
      </c>
      <c r="F300" s="2">
        <v>11.825138000000001</v>
      </c>
      <c r="G300" t="s">
        <v>4</v>
      </c>
      <c r="H300" s="2" t="s">
        <v>306</v>
      </c>
      <c r="I300" s="2" t="s">
        <v>306</v>
      </c>
      <c r="J300" t="s">
        <v>304</v>
      </c>
      <c r="K300" t="s">
        <v>302</v>
      </c>
      <c r="L300">
        <v>0.38</v>
      </c>
      <c r="M300">
        <v>0</v>
      </c>
      <c r="O300">
        <f t="shared" si="12"/>
        <v>4.2999999999999997E-2</v>
      </c>
      <c r="Q300">
        <v>40</v>
      </c>
      <c r="S300">
        <v>2.72</v>
      </c>
      <c r="T300">
        <v>0.1</v>
      </c>
      <c r="U300">
        <f t="shared" si="13"/>
        <v>8.3333333333333332E-3</v>
      </c>
    </row>
    <row r="301" spans="1:21" x14ac:dyDescent="0.35">
      <c r="A301" s="10" t="s">
        <v>16</v>
      </c>
      <c r="B301" t="s">
        <v>1</v>
      </c>
      <c r="C301" t="s">
        <v>2</v>
      </c>
      <c r="D301" s="2">
        <v>3.2986824713827798</v>
      </c>
      <c r="E301" t="s">
        <v>3</v>
      </c>
      <c r="F301" s="2">
        <v>35.271255811359502</v>
      </c>
      <c r="G301" t="s">
        <v>4</v>
      </c>
      <c r="H301" s="2" t="s">
        <v>306</v>
      </c>
      <c r="I301" s="2" t="s">
        <v>306</v>
      </c>
      <c r="J301" t="s">
        <v>304</v>
      </c>
      <c r="K301" t="s">
        <v>302</v>
      </c>
      <c r="L301">
        <v>0.38</v>
      </c>
      <c r="M301">
        <v>0</v>
      </c>
      <c r="O301">
        <f t="shared" si="12"/>
        <v>4.2999999999999997E-2</v>
      </c>
      <c r="Q301">
        <v>40</v>
      </c>
      <c r="S301">
        <v>2.72</v>
      </c>
      <c r="T301">
        <v>0.1</v>
      </c>
      <c r="U301">
        <f t="shared" si="13"/>
        <v>8.3333333333333332E-3</v>
      </c>
    </row>
    <row r="302" spans="1:21" x14ac:dyDescent="0.35">
      <c r="A302" s="10" t="s">
        <v>17</v>
      </c>
      <c r="B302" t="s">
        <v>1</v>
      </c>
      <c r="C302" t="s">
        <v>2</v>
      </c>
      <c r="D302" s="2">
        <v>31.2164723376459</v>
      </c>
      <c r="E302" t="s">
        <v>3</v>
      </c>
      <c r="F302" s="2">
        <v>30.296519450269699</v>
      </c>
      <c r="G302" t="s">
        <v>4</v>
      </c>
      <c r="H302" s="2" t="s">
        <v>306</v>
      </c>
      <c r="I302" s="2" t="s">
        <v>306</v>
      </c>
      <c r="J302" t="s">
        <v>304</v>
      </c>
      <c r="K302" t="s">
        <v>302</v>
      </c>
      <c r="L302">
        <v>0.38</v>
      </c>
      <c r="M302">
        <v>0</v>
      </c>
      <c r="O302">
        <f t="shared" si="12"/>
        <v>4.2999999999999997E-2</v>
      </c>
      <c r="Q302">
        <v>40</v>
      </c>
      <c r="S302">
        <v>2.72</v>
      </c>
      <c r="T302">
        <v>0.1</v>
      </c>
      <c r="U302">
        <f t="shared" si="13"/>
        <v>8.3333333333333332E-3</v>
      </c>
    </row>
    <row r="303" spans="1:21" x14ac:dyDescent="0.35">
      <c r="A303" s="1" t="s">
        <v>18</v>
      </c>
      <c r="B303" t="s">
        <v>1</v>
      </c>
      <c r="C303" t="s">
        <v>2</v>
      </c>
      <c r="D303" s="2">
        <v>39.782333999999999</v>
      </c>
      <c r="E303" t="s">
        <v>3</v>
      </c>
      <c r="F303" s="2">
        <v>15.179384000000001</v>
      </c>
      <c r="G303" t="s">
        <v>4</v>
      </c>
      <c r="H303" s="2" t="s">
        <v>306</v>
      </c>
      <c r="I303" s="2" t="s">
        <v>306</v>
      </c>
      <c r="J303" t="s">
        <v>304</v>
      </c>
      <c r="K303" t="s">
        <v>302</v>
      </c>
      <c r="L303">
        <v>0.38</v>
      </c>
      <c r="M303">
        <v>0</v>
      </c>
      <c r="O303">
        <f t="shared" si="12"/>
        <v>4.2999999999999997E-2</v>
      </c>
      <c r="Q303">
        <v>40</v>
      </c>
      <c r="S303">
        <v>2.72</v>
      </c>
      <c r="T303">
        <v>0.1</v>
      </c>
      <c r="U303">
        <f t="shared" si="13"/>
        <v>8.3333333333333332E-3</v>
      </c>
    </row>
    <row r="304" spans="1:21" x14ac:dyDescent="0.35">
      <c r="A304" s="1" t="s">
        <v>19</v>
      </c>
      <c r="B304" t="s">
        <v>1</v>
      </c>
      <c r="C304" t="s">
        <v>2</v>
      </c>
      <c r="D304" s="2">
        <v>-12.885833999999999</v>
      </c>
      <c r="E304" t="s">
        <v>3</v>
      </c>
      <c r="F304" s="2">
        <v>24.215527000000002</v>
      </c>
      <c r="G304" t="s">
        <v>4</v>
      </c>
      <c r="H304" s="2" t="s">
        <v>306</v>
      </c>
      <c r="I304" s="2" t="s">
        <v>306</v>
      </c>
      <c r="J304" t="s">
        <v>304</v>
      </c>
      <c r="K304" t="s">
        <v>302</v>
      </c>
      <c r="L304">
        <v>0.38</v>
      </c>
      <c r="M304">
        <v>0</v>
      </c>
      <c r="O304">
        <f t="shared" si="12"/>
        <v>4.2999999999999997E-2</v>
      </c>
      <c r="Q304">
        <v>40</v>
      </c>
      <c r="S304">
        <v>2.72</v>
      </c>
      <c r="T304">
        <v>0.1</v>
      </c>
      <c r="U304">
        <f t="shared" si="13"/>
        <v>8.3333333333333332E-3</v>
      </c>
    </row>
    <row r="305" spans="1:21" x14ac:dyDescent="0.35">
      <c r="A305" s="1" t="s">
        <v>20</v>
      </c>
      <c r="B305" t="s">
        <v>1</v>
      </c>
      <c r="C305" t="s">
        <v>2</v>
      </c>
      <c r="D305" s="2">
        <v>40.489673000000003</v>
      </c>
      <c r="E305" t="s">
        <v>3</v>
      </c>
      <c r="F305" s="2">
        <v>9.1449999999999996</v>
      </c>
      <c r="G305" t="s">
        <v>4</v>
      </c>
      <c r="H305" s="2" t="s">
        <v>306</v>
      </c>
      <c r="I305" s="2" t="s">
        <v>306</v>
      </c>
      <c r="J305" t="s">
        <v>304</v>
      </c>
      <c r="K305" t="s">
        <v>302</v>
      </c>
      <c r="L305">
        <v>0.38</v>
      </c>
      <c r="M305">
        <v>0</v>
      </c>
      <c r="O305">
        <f t="shared" si="12"/>
        <v>4.2999999999999997E-2</v>
      </c>
      <c r="Q305">
        <v>40</v>
      </c>
      <c r="S305">
        <v>2.72</v>
      </c>
      <c r="T305">
        <v>0.1</v>
      </c>
      <c r="U305">
        <f t="shared" si="13"/>
        <v>8.3333333333333332E-3</v>
      </c>
    </row>
    <row r="306" spans="1:21" x14ac:dyDescent="0.35">
      <c r="A306" s="1" t="s">
        <v>21</v>
      </c>
      <c r="B306" t="s">
        <v>1</v>
      </c>
      <c r="C306" t="s">
        <v>2</v>
      </c>
      <c r="D306" s="2">
        <v>11.609444</v>
      </c>
      <c r="E306" t="s">
        <v>3</v>
      </c>
      <c r="F306" s="2">
        <v>-0.80368899999999999</v>
      </c>
      <c r="G306" t="s">
        <v>4</v>
      </c>
      <c r="H306" s="2" t="s">
        <v>306</v>
      </c>
      <c r="I306" s="2" t="s">
        <v>306</v>
      </c>
      <c r="J306" t="s">
        <v>304</v>
      </c>
      <c r="K306" t="s">
        <v>302</v>
      </c>
      <c r="L306">
        <v>0.38</v>
      </c>
      <c r="M306">
        <v>0</v>
      </c>
      <c r="O306">
        <f t="shared" si="12"/>
        <v>4.2999999999999997E-2</v>
      </c>
      <c r="Q306">
        <v>40</v>
      </c>
      <c r="S306">
        <v>2.72</v>
      </c>
      <c r="T306">
        <v>0.1</v>
      </c>
      <c r="U306">
        <f t="shared" si="13"/>
        <v>8.3333333333333332E-3</v>
      </c>
    </row>
    <row r="307" spans="1:21" x14ac:dyDescent="0.35">
      <c r="A307" s="1" t="s">
        <v>22</v>
      </c>
      <c r="B307" t="s">
        <v>1</v>
      </c>
      <c r="C307" t="s">
        <v>2</v>
      </c>
      <c r="D307" s="2">
        <v>-1.0231939999999999</v>
      </c>
      <c r="E307" t="s">
        <v>3</v>
      </c>
      <c r="F307" s="2">
        <v>7.9465269999999997</v>
      </c>
      <c r="G307" t="s">
        <v>4</v>
      </c>
      <c r="H307" s="2" t="s">
        <v>306</v>
      </c>
      <c r="I307" s="2" t="s">
        <v>306</v>
      </c>
      <c r="J307" t="s">
        <v>304</v>
      </c>
      <c r="K307" t="s">
        <v>302</v>
      </c>
      <c r="L307">
        <v>0.38</v>
      </c>
      <c r="M307">
        <v>0</v>
      </c>
      <c r="O307">
        <f t="shared" si="12"/>
        <v>4.2999999999999997E-2</v>
      </c>
      <c r="Q307">
        <v>40</v>
      </c>
      <c r="S307">
        <v>2.72</v>
      </c>
      <c r="T307">
        <v>0.1</v>
      </c>
      <c r="U307">
        <f t="shared" si="13"/>
        <v>8.3333333333333332E-3</v>
      </c>
    </row>
    <row r="308" spans="1:21" x14ac:dyDescent="0.35">
      <c r="A308" s="1" t="s">
        <v>23</v>
      </c>
      <c r="B308" t="s">
        <v>1</v>
      </c>
      <c r="C308" t="s">
        <v>2</v>
      </c>
      <c r="D308" s="2">
        <v>-9.6966450000000002</v>
      </c>
      <c r="E308" t="s">
        <v>3</v>
      </c>
      <c r="F308" s="2">
        <v>9.9455869999999997</v>
      </c>
      <c r="G308" t="s">
        <v>4</v>
      </c>
      <c r="H308" s="2" t="s">
        <v>306</v>
      </c>
      <c r="I308" s="2" t="s">
        <v>306</v>
      </c>
      <c r="J308" t="s">
        <v>304</v>
      </c>
      <c r="K308" t="s">
        <v>302</v>
      </c>
      <c r="L308">
        <v>0.38</v>
      </c>
      <c r="M308">
        <v>0</v>
      </c>
      <c r="O308">
        <f t="shared" si="12"/>
        <v>4.2999999999999997E-2</v>
      </c>
      <c r="Q308">
        <v>40</v>
      </c>
      <c r="S308">
        <v>2.72</v>
      </c>
      <c r="T308">
        <v>0.1</v>
      </c>
      <c r="U308">
        <f t="shared" si="13"/>
        <v>8.3333333333333332E-3</v>
      </c>
    </row>
    <row r="309" spans="1:21" x14ac:dyDescent="0.35">
      <c r="A309" s="1" t="s">
        <v>24</v>
      </c>
      <c r="B309" t="s">
        <v>1</v>
      </c>
      <c r="C309" t="s">
        <v>2</v>
      </c>
      <c r="D309" s="2">
        <v>-15.310138999999999</v>
      </c>
      <c r="E309" t="s">
        <v>3</v>
      </c>
      <c r="F309" s="2">
        <v>13.443182</v>
      </c>
      <c r="G309" t="s">
        <v>4</v>
      </c>
      <c r="H309" s="2" t="s">
        <v>306</v>
      </c>
      <c r="I309" s="2" t="s">
        <v>306</v>
      </c>
      <c r="J309" t="s">
        <v>304</v>
      </c>
      <c r="K309" t="s">
        <v>302</v>
      </c>
      <c r="L309">
        <v>0.38</v>
      </c>
      <c r="M309">
        <v>0</v>
      </c>
      <c r="O309">
        <f t="shared" si="12"/>
        <v>4.2999999999999997E-2</v>
      </c>
      <c r="Q309">
        <v>40</v>
      </c>
      <c r="S309">
        <v>2.72</v>
      </c>
      <c r="T309">
        <v>0.1</v>
      </c>
      <c r="U309">
        <f t="shared" si="13"/>
        <v>8.3333333333333332E-3</v>
      </c>
    </row>
    <row r="310" spans="1:21" x14ac:dyDescent="0.35">
      <c r="A310" s="1" t="s">
        <v>25</v>
      </c>
      <c r="B310" t="s">
        <v>1</v>
      </c>
      <c r="C310" t="s">
        <v>2</v>
      </c>
      <c r="D310" s="2">
        <v>-15.180413</v>
      </c>
      <c r="E310" t="s">
        <v>3</v>
      </c>
      <c r="F310" s="2">
        <v>11.803749</v>
      </c>
      <c r="G310" t="s">
        <v>4</v>
      </c>
      <c r="H310" s="2" t="s">
        <v>306</v>
      </c>
      <c r="I310" s="2" t="s">
        <v>306</v>
      </c>
      <c r="J310" t="s">
        <v>304</v>
      </c>
      <c r="K310" t="s">
        <v>302</v>
      </c>
      <c r="L310">
        <v>0.38</v>
      </c>
      <c r="M310">
        <v>0</v>
      </c>
      <c r="O310">
        <f t="shared" si="12"/>
        <v>4.2999999999999997E-2</v>
      </c>
      <c r="Q310">
        <v>40</v>
      </c>
      <c r="S310">
        <v>2.72</v>
      </c>
      <c r="T310">
        <v>0.1</v>
      </c>
      <c r="U310">
        <f t="shared" si="13"/>
        <v>8.3333333333333332E-3</v>
      </c>
    </row>
    <row r="311" spans="1:21" x14ac:dyDescent="0.35">
      <c r="A311" s="1" t="s">
        <v>26</v>
      </c>
      <c r="B311" t="s">
        <v>1</v>
      </c>
      <c r="C311" t="s">
        <v>2</v>
      </c>
      <c r="D311" s="2">
        <v>10.267894999999999</v>
      </c>
      <c r="E311" t="s">
        <v>3</v>
      </c>
      <c r="F311" s="2">
        <v>1.650801</v>
      </c>
      <c r="G311" t="s">
        <v>4</v>
      </c>
      <c r="H311" s="2" t="s">
        <v>306</v>
      </c>
      <c r="I311" s="2" t="s">
        <v>306</v>
      </c>
      <c r="J311" t="s">
        <v>304</v>
      </c>
      <c r="K311" t="s">
        <v>302</v>
      </c>
      <c r="L311">
        <v>0.38</v>
      </c>
      <c r="M311">
        <v>0</v>
      </c>
      <c r="O311">
        <f t="shared" si="12"/>
        <v>4.2999999999999997E-2</v>
      </c>
      <c r="Q311">
        <v>40</v>
      </c>
      <c r="S311">
        <v>2.72</v>
      </c>
      <c r="T311">
        <v>0.1</v>
      </c>
      <c r="U311">
        <f t="shared" si="13"/>
        <v>8.3333333333333332E-3</v>
      </c>
    </row>
    <row r="312" spans="1:21" x14ac:dyDescent="0.35">
      <c r="A312" s="1" t="s">
        <v>27</v>
      </c>
      <c r="B312" t="s">
        <v>1</v>
      </c>
      <c r="C312" t="s">
        <v>2</v>
      </c>
      <c r="D312" s="2">
        <v>37.906193000000002</v>
      </c>
      <c r="E312" t="s">
        <v>3</v>
      </c>
      <c r="F312" s="2">
        <v>-2.3559E-2</v>
      </c>
      <c r="G312" t="s">
        <v>4</v>
      </c>
      <c r="H312" s="2" t="s">
        <v>306</v>
      </c>
      <c r="I312" s="2" t="s">
        <v>306</v>
      </c>
      <c r="J312" t="s">
        <v>304</v>
      </c>
      <c r="K312" t="s">
        <v>302</v>
      </c>
      <c r="L312">
        <v>0.38</v>
      </c>
      <c r="M312">
        <v>0</v>
      </c>
      <c r="O312">
        <f t="shared" si="12"/>
        <v>4.2999999999999997E-2</v>
      </c>
      <c r="Q312">
        <v>40</v>
      </c>
      <c r="S312">
        <v>2.72</v>
      </c>
      <c r="T312">
        <v>0.1</v>
      </c>
      <c r="U312">
        <f t="shared" si="13"/>
        <v>8.3333333333333332E-3</v>
      </c>
    </row>
    <row r="313" spans="1:21" x14ac:dyDescent="0.35">
      <c r="A313" s="1" t="s">
        <v>28</v>
      </c>
      <c r="B313" t="s">
        <v>1</v>
      </c>
      <c r="C313" t="s">
        <v>2</v>
      </c>
      <c r="D313" s="2">
        <v>-9.4294989999999999</v>
      </c>
      <c r="E313" t="s">
        <v>3</v>
      </c>
      <c r="F313" s="2">
        <v>6.4280549999999996</v>
      </c>
      <c r="G313" t="s">
        <v>4</v>
      </c>
      <c r="H313" s="2" t="s">
        <v>306</v>
      </c>
      <c r="I313" s="2" t="s">
        <v>306</v>
      </c>
      <c r="J313" t="s">
        <v>304</v>
      </c>
      <c r="K313" t="s">
        <v>302</v>
      </c>
      <c r="L313">
        <v>0.38</v>
      </c>
      <c r="M313">
        <v>0</v>
      </c>
      <c r="O313">
        <f t="shared" si="12"/>
        <v>4.2999999999999997E-2</v>
      </c>
      <c r="Q313">
        <v>40</v>
      </c>
      <c r="S313">
        <v>2.72</v>
      </c>
      <c r="T313">
        <v>0.1</v>
      </c>
      <c r="U313">
        <f t="shared" si="13"/>
        <v>8.3333333333333332E-3</v>
      </c>
    </row>
    <row r="314" spans="1:21" x14ac:dyDescent="0.35">
      <c r="A314" s="10" t="s">
        <v>29</v>
      </c>
      <c r="B314" t="s">
        <v>1</v>
      </c>
      <c r="C314" t="s">
        <v>2</v>
      </c>
      <c r="D314" s="2">
        <v>16.687793657894499</v>
      </c>
      <c r="E314" t="s">
        <v>3</v>
      </c>
      <c r="F314" s="2">
        <v>30.6647391297629</v>
      </c>
      <c r="G314" t="s">
        <v>4</v>
      </c>
      <c r="H314" s="2" t="s">
        <v>306</v>
      </c>
      <c r="I314" s="2" t="s">
        <v>306</v>
      </c>
      <c r="J314" t="s">
        <v>304</v>
      </c>
      <c r="K314" t="s">
        <v>302</v>
      </c>
      <c r="L314">
        <v>0.38</v>
      </c>
      <c r="M314">
        <v>0</v>
      </c>
      <c r="O314">
        <f t="shared" si="12"/>
        <v>4.2999999999999997E-2</v>
      </c>
      <c r="Q314">
        <v>40</v>
      </c>
      <c r="S314">
        <v>2.72</v>
      </c>
      <c r="T314">
        <v>0.1</v>
      </c>
      <c r="U314">
        <f t="shared" si="13"/>
        <v>8.3333333333333332E-3</v>
      </c>
    </row>
    <row r="315" spans="1:21" x14ac:dyDescent="0.35">
      <c r="A315" s="1" t="s">
        <v>30</v>
      </c>
      <c r="B315" t="s">
        <v>1</v>
      </c>
      <c r="C315" t="s">
        <v>2</v>
      </c>
      <c r="D315" s="2">
        <v>28.233608</v>
      </c>
      <c r="E315" t="s">
        <v>3</v>
      </c>
      <c r="F315" s="2">
        <v>-29.609988000000001</v>
      </c>
      <c r="G315" t="s">
        <v>4</v>
      </c>
      <c r="H315" s="2" t="s">
        <v>306</v>
      </c>
      <c r="I315" s="2" t="s">
        <v>306</v>
      </c>
      <c r="J315" t="s">
        <v>304</v>
      </c>
      <c r="K315" t="s">
        <v>302</v>
      </c>
      <c r="L315">
        <v>0.38</v>
      </c>
      <c r="M315">
        <v>0</v>
      </c>
      <c r="O315">
        <f t="shared" si="12"/>
        <v>4.2999999999999997E-2</v>
      </c>
      <c r="Q315">
        <v>40</v>
      </c>
      <c r="S315">
        <v>2.72</v>
      </c>
      <c r="T315">
        <v>0.1</v>
      </c>
      <c r="U315">
        <f t="shared" si="13"/>
        <v>8.3333333333333332E-3</v>
      </c>
    </row>
    <row r="316" spans="1:21" x14ac:dyDescent="0.35">
      <c r="A316" s="10" t="s">
        <v>31</v>
      </c>
      <c r="B316" t="s">
        <v>1</v>
      </c>
      <c r="C316" t="s">
        <v>2</v>
      </c>
      <c r="D316" s="2">
        <v>-6.6901118411305598</v>
      </c>
      <c r="E316" t="s">
        <v>3</v>
      </c>
      <c r="F316" s="2">
        <v>33.298648618964499</v>
      </c>
      <c r="G316" t="s">
        <v>4</v>
      </c>
      <c r="H316" s="2" t="s">
        <v>306</v>
      </c>
      <c r="I316" s="2" t="s">
        <v>306</v>
      </c>
      <c r="J316" t="s">
        <v>304</v>
      </c>
      <c r="K316" t="s">
        <v>302</v>
      </c>
      <c r="L316">
        <v>0.38</v>
      </c>
      <c r="M316">
        <v>2910</v>
      </c>
      <c r="O316">
        <f t="shared" si="12"/>
        <v>4.2999999999999997E-2</v>
      </c>
      <c r="Q316">
        <v>40</v>
      </c>
      <c r="S316">
        <v>2.72</v>
      </c>
      <c r="T316">
        <v>0.1</v>
      </c>
      <c r="U316">
        <f t="shared" si="13"/>
        <v>8.3333333333333332E-3</v>
      </c>
    </row>
    <row r="317" spans="1:21" x14ac:dyDescent="0.35">
      <c r="A317" s="1" t="s">
        <v>32</v>
      </c>
      <c r="B317" t="s">
        <v>1</v>
      </c>
      <c r="C317" t="s">
        <v>2</v>
      </c>
      <c r="D317" s="2">
        <v>46.869107</v>
      </c>
      <c r="E317" t="s">
        <v>3</v>
      </c>
      <c r="F317" s="2">
        <v>-18.766946999999998</v>
      </c>
      <c r="G317" t="s">
        <v>4</v>
      </c>
      <c r="H317" s="2" t="s">
        <v>306</v>
      </c>
      <c r="I317" s="2" t="s">
        <v>306</v>
      </c>
      <c r="J317" t="s">
        <v>304</v>
      </c>
      <c r="K317" t="s">
        <v>302</v>
      </c>
      <c r="L317">
        <v>0.38</v>
      </c>
      <c r="M317">
        <v>270</v>
      </c>
      <c r="O317">
        <f t="shared" si="12"/>
        <v>4.2999999999999997E-2</v>
      </c>
      <c r="Q317">
        <v>40</v>
      </c>
      <c r="S317">
        <v>2.72</v>
      </c>
      <c r="T317">
        <v>0.1</v>
      </c>
      <c r="U317">
        <f t="shared" si="13"/>
        <v>8.3333333333333332E-3</v>
      </c>
    </row>
    <row r="318" spans="1:21" x14ac:dyDescent="0.35">
      <c r="A318" s="1" t="s">
        <v>33</v>
      </c>
      <c r="B318" t="s">
        <v>1</v>
      </c>
      <c r="C318" t="s">
        <v>2</v>
      </c>
      <c r="D318" s="2">
        <v>-3.9961660000000001</v>
      </c>
      <c r="E318" t="s">
        <v>3</v>
      </c>
      <c r="F318" s="2">
        <v>17.570692000000001</v>
      </c>
      <c r="G318" t="s">
        <v>4</v>
      </c>
      <c r="H318" s="2" t="s">
        <v>306</v>
      </c>
      <c r="I318" s="2" t="s">
        <v>306</v>
      </c>
      <c r="J318" t="s">
        <v>304</v>
      </c>
      <c r="K318" t="s">
        <v>302</v>
      </c>
      <c r="L318">
        <v>0.38</v>
      </c>
      <c r="M318">
        <v>0</v>
      </c>
      <c r="O318">
        <f t="shared" si="12"/>
        <v>4.2999999999999997E-2</v>
      </c>
      <c r="Q318">
        <v>40</v>
      </c>
      <c r="S318">
        <v>2.72</v>
      </c>
      <c r="T318">
        <v>0.1</v>
      </c>
      <c r="U318">
        <f t="shared" si="13"/>
        <v>8.3333333333333332E-3</v>
      </c>
    </row>
    <row r="319" spans="1:21" x14ac:dyDescent="0.35">
      <c r="A319" s="1" t="s">
        <v>34</v>
      </c>
      <c r="B319" t="s">
        <v>1</v>
      </c>
      <c r="C319" t="s">
        <v>2</v>
      </c>
      <c r="D319" s="2">
        <v>35.529561999999999</v>
      </c>
      <c r="E319" t="s">
        <v>3</v>
      </c>
      <c r="F319" s="2">
        <v>-18.665694999999999</v>
      </c>
      <c r="G319" t="s">
        <v>4</v>
      </c>
      <c r="H319" s="2" t="s">
        <v>306</v>
      </c>
      <c r="I319" s="2" t="s">
        <v>306</v>
      </c>
      <c r="J319" t="s">
        <v>304</v>
      </c>
      <c r="K319" t="s">
        <v>302</v>
      </c>
      <c r="L319">
        <v>0.38</v>
      </c>
      <c r="M319">
        <v>0</v>
      </c>
      <c r="O319">
        <f t="shared" si="12"/>
        <v>4.2999999999999997E-2</v>
      </c>
      <c r="Q319">
        <v>40</v>
      </c>
      <c r="S319">
        <v>2.72</v>
      </c>
      <c r="T319">
        <v>0.1</v>
      </c>
      <c r="U319">
        <f t="shared" si="13"/>
        <v>8.3333333333333332E-3</v>
      </c>
    </row>
    <row r="320" spans="1:21" x14ac:dyDescent="0.35">
      <c r="A320" s="1" t="s">
        <v>35</v>
      </c>
      <c r="B320" t="s">
        <v>1</v>
      </c>
      <c r="C320" t="s">
        <v>2</v>
      </c>
      <c r="D320" s="2">
        <v>-10.940835</v>
      </c>
      <c r="E320" t="s">
        <v>3</v>
      </c>
      <c r="F320" s="2">
        <v>21.00789</v>
      </c>
      <c r="G320" t="s">
        <v>4</v>
      </c>
      <c r="H320" s="2" t="s">
        <v>306</v>
      </c>
      <c r="I320" s="2" t="s">
        <v>306</v>
      </c>
      <c r="J320" t="s">
        <v>304</v>
      </c>
      <c r="K320" t="s">
        <v>302</v>
      </c>
      <c r="L320">
        <v>0.38</v>
      </c>
      <c r="M320">
        <v>0</v>
      </c>
      <c r="O320">
        <f t="shared" si="12"/>
        <v>4.2999999999999997E-2</v>
      </c>
      <c r="Q320">
        <v>40</v>
      </c>
      <c r="S320">
        <v>2.72</v>
      </c>
      <c r="T320">
        <v>0.1</v>
      </c>
      <c r="U320">
        <f t="shared" si="13"/>
        <v>8.3333333333333332E-3</v>
      </c>
    </row>
    <row r="321" spans="1:21" x14ac:dyDescent="0.35">
      <c r="A321" s="1" t="s">
        <v>36</v>
      </c>
      <c r="B321" t="s">
        <v>1</v>
      </c>
      <c r="C321" t="s">
        <v>2</v>
      </c>
      <c r="D321" s="2">
        <v>57.552152</v>
      </c>
      <c r="E321" t="s">
        <v>3</v>
      </c>
      <c r="F321" s="2">
        <v>-20.348403999999999</v>
      </c>
      <c r="G321" t="s">
        <v>4</v>
      </c>
      <c r="H321" s="2" t="s">
        <v>306</v>
      </c>
      <c r="I321" s="2" t="s">
        <v>306</v>
      </c>
      <c r="J321" t="s">
        <v>304</v>
      </c>
      <c r="K321" t="s">
        <v>302</v>
      </c>
      <c r="L321">
        <v>0.38</v>
      </c>
      <c r="M321">
        <v>0</v>
      </c>
      <c r="O321">
        <f t="shared" si="12"/>
        <v>4.2999999999999997E-2</v>
      </c>
      <c r="Q321">
        <v>40</v>
      </c>
      <c r="S321">
        <v>2.72</v>
      </c>
      <c r="T321">
        <v>0.1</v>
      </c>
      <c r="U321">
        <f t="shared" si="13"/>
        <v>8.3333333333333332E-3</v>
      </c>
    </row>
    <row r="322" spans="1:21" x14ac:dyDescent="0.35">
      <c r="A322" s="1" t="s">
        <v>37</v>
      </c>
      <c r="B322" t="s">
        <v>1</v>
      </c>
      <c r="C322" t="s">
        <v>2</v>
      </c>
      <c r="D322" s="2">
        <v>34.301524999999998</v>
      </c>
      <c r="E322" t="s">
        <v>3</v>
      </c>
      <c r="F322" s="2">
        <v>-13.254308</v>
      </c>
      <c r="G322" t="s">
        <v>4</v>
      </c>
      <c r="H322" s="2" t="s">
        <v>306</v>
      </c>
      <c r="I322" s="2" t="s">
        <v>306</v>
      </c>
      <c r="J322" t="s">
        <v>304</v>
      </c>
      <c r="K322" t="s">
        <v>302</v>
      </c>
      <c r="L322">
        <v>0.38</v>
      </c>
      <c r="M322">
        <v>0</v>
      </c>
      <c r="O322">
        <f t="shared" si="12"/>
        <v>4.2999999999999997E-2</v>
      </c>
      <c r="Q322">
        <v>40</v>
      </c>
      <c r="S322">
        <v>2.72</v>
      </c>
      <c r="T322">
        <v>0.1</v>
      </c>
      <c r="U322">
        <f t="shared" si="13"/>
        <v>8.3333333333333332E-3</v>
      </c>
    </row>
    <row r="323" spans="1:21" x14ac:dyDescent="0.35">
      <c r="A323" s="1" t="s">
        <v>38</v>
      </c>
      <c r="B323" t="s">
        <v>1</v>
      </c>
      <c r="C323" t="s">
        <v>2</v>
      </c>
      <c r="D323" s="2">
        <v>18.490410000000001</v>
      </c>
      <c r="E323" t="s">
        <v>3</v>
      </c>
      <c r="F323" s="2">
        <v>-22.957640000000001</v>
      </c>
      <c r="G323" t="s">
        <v>4</v>
      </c>
      <c r="H323" s="2" t="s">
        <v>306</v>
      </c>
      <c r="I323" s="2" t="s">
        <v>306</v>
      </c>
      <c r="J323" t="s">
        <v>304</v>
      </c>
      <c r="K323" t="s">
        <v>302</v>
      </c>
      <c r="L323">
        <v>0.38</v>
      </c>
      <c r="M323">
        <v>120</v>
      </c>
      <c r="O323">
        <f t="shared" si="12"/>
        <v>4.2999999999999997E-2</v>
      </c>
      <c r="Q323">
        <v>40</v>
      </c>
      <c r="S323">
        <v>2.72</v>
      </c>
      <c r="T323">
        <v>0.1</v>
      </c>
      <c r="U323">
        <f t="shared" si="13"/>
        <v>8.3333333333333332E-3</v>
      </c>
    </row>
    <row r="324" spans="1:21" x14ac:dyDescent="0.35">
      <c r="A324" s="1" t="s">
        <v>39</v>
      </c>
      <c r="B324" t="s">
        <v>1</v>
      </c>
      <c r="C324" t="s">
        <v>2</v>
      </c>
      <c r="D324" s="2">
        <v>8.0816660000000002</v>
      </c>
      <c r="E324" t="s">
        <v>3</v>
      </c>
      <c r="F324" s="2">
        <v>17.607789</v>
      </c>
      <c r="G324" t="s">
        <v>4</v>
      </c>
      <c r="H324" s="2" t="s">
        <v>306</v>
      </c>
      <c r="I324" s="2" t="s">
        <v>306</v>
      </c>
      <c r="J324" t="s">
        <v>304</v>
      </c>
      <c r="K324" t="s">
        <v>302</v>
      </c>
      <c r="L324">
        <v>0.38</v>
      </c>
      <c r="M324">
        <v>0</v>
      </c>
      <c r="O324">
        <f t="shared" si="12"/>
        <v>4.2999999999999997E-2</v>
      </c>
      <c r="Q324">
        <v>40</v>
      </c>
      <c r="S324">
        <v>2.72</v>
      </c>
      <c r="T324">
        <v>0.1</v>
      </c>
      <c r="U324">
        <f t="shared" si="13"/>
        <v>8.3333333333333332E-3</v>
      </c>
    </row>
    <row r="325" spans="1:21" x14ac:dyDescent="0.35">
      <c r="A325" s="1" t="s">
        <v>40</v>
      </c>
      <c r="B325" t="s">
        <v>1</v>
      </c>
      <c r="C325" t="s">
        <v>2</v>
      </c>
      <c r="D325" s="2">
        <v>8.6752769999999995</v>
      </c>
      <c r="E325" t="s">
        <v>3</v>
      </c>
      <c r="F325" s="2">
        <v>9.0819989999999997</v>
      </c>
      <c r="G325" t="s">
        <v>4</v>
      </c>
      <c r="H325" s="2" t="s">
        <v>306</v>
      </c>
      <c r="I325" s="2" t="s">
        <v>306</v>
      </c>
      <c r="J325" t="s">
        <v>304</v>
      </c>
      <c r="K325" t="s">
        <v>302</v>
      </c>
      <c r="L325">
        <v>0.38</v>
      </c>
      <c r="M325">
        <v>0</v>
      </c>
      <c r="O325">
        <f t="shared" si="12"/>
        <v>4.2999999999999997E-2</v>
      </c>
      <c r="Q325">
        <v>40</v>
      </c>
      <c r="S325">
        <v>2.72</v>
      </c>
      <c r="T325">
        <v>0.1</v>
      </c>
      <c r="U325">
        <f t="shared" si="13"/>
        <v>8.3333333333333332E-3</v>
      </c>
    </row>
    <row r="326" spans="1:21" x14ac:dyDescent="0.35">
      <c r="A326" s="1" t="s">
        <v>41</v>
      </c>
      <c r="B326" t="s">
        <v>1</v>
      </c>
      <c r="C326" t="s">
        <v>2</v>
      </c>
      <c r="D326" s="2">
        <v>29.873888000000001</v>
      </c>
      <c r="E326" t="s">
        <v>3</v>
      </c>
      <c r="F326" s="2">
        <v>-1.9402779999999999</v>
      </c>
      <c r="G326" t="s">
        <v>4</v>
      </c>
      <c r="H326" s="2" t="s">
        <v>306</v>
      </c>
      <c r="I326" s="2" t="s">
        <v>306</v>
      </c>
      <c r="J326" t="s">
        <v>304</v>
      </c>
      <c r="K326" t="s">
        <v>302</v>
      </c>
      <c r="L326">
        <v>0.38</v>
      </c>
      <c r="M326">
        <v>0</v>
      </c>
      <c r="O326">
        <f t="shared" si="12"/>
        <v>4.2999999999999997E-2</v>
      </c>
      <c r="Q326">
        <v>40</v>
      </c>
      <c r="S326">
        <v>2.72</v>
      </c>
      <c r="T326">
        <v>0.1</v>
      </c>
      <c r="U326">
        <f t="shared" si="13"/>
        <v>8.3333333333333332E-3</v>
      </c>
    </row>
    <row r="327" spans="1:21" x14ac:dyDescent="0.35">
      <c r="A327" s="1" t="s">
        <v>42</v>
      </c>
      <c r="B327" t="s">
        <v>1</v>
      </c>
      <c r="C327" t="s">
        <v>2</v>
      </c>
      <c r="D327" s="2">
        <v>30.217635999999999</v>
      </c>
      <c r="E327" t="s">
        <v>3</v>
      </c>
      <c r="F327" s="2">
        <v>12.862807</v>
      </c>
      <c r="G327" t="s">
        <v>4</v>
      </c>
      <c r="H327" s="2" t="s">
        <v>306</v>
      </c>
      <c r="I327" s="2" t="s">
        <v>306</v>
      </c>
      <c r="J327" t="s">
        <v>304</v>
      </c>
      <c r="K327" t="s">
        <v>302</v>
      </c>
      <c r="L327">
        <v>0.38</v>
      </c>
      <c r="M327">
        <v>0</v>
      </c>
      <c r="O327">
        <f t="shared" si="12"/>
        <v>4.2999999999999997E-2</v>
      </c>
      <c r="Q327">
        <v>40</v>
      </c>
      <c r="S327">
        <v>2.72</v>
      </c>
      <c r="T327">
        <v>0.1</v>
      </c>
      <c r="U327">
        <f t="shared" si="13"/>
        <v>8.3333333333333332E-3</v>
      </c>
    </row>
    <row r="328" spans="1:21" x14ac:dyDescent="0.35">
      <c r="A328" s="1" t="s">
        <v>43</v>
      </c>
      <c r="B328" t="s">
        <v>1</v>
      </c>
      <c r="C328" t="s">
        <v>2</v>
      </c>
      <c r="D328" s="2">
        <v>-14.452362000000001</v>
      </c>
      <c r="E328" t="s">
        <v>3</v>
      </c>
      <c r="F328" s="2">
        <v>14.497401</v>
      </c>
      <c r="G328" t="s">
        <v>4</v>
      </c>
      <c r="H328" s="2" t="s">
        <v>306</v>
      </c>
      <c r="I328" s="2" t="s">
        <v>306</v>
      </c>
      <c r="J328" t="s">
        <v>304</v>
      </c>
      <c r="K328" t="s">
        <v>302</v>
      </c>
      <c r="L328">
        <v>0.38</v>
      </c>
      <c r="M328">
        <v>0</v>
      </c>
      <c r="O328">
        <f t="shared" si="12"/>
        <v>4.2999999999999997E-2</v>
      </c>
      <c r="Q328">
        <v>40</v>
      </c>
      <c r="S328">
        <v>2.72</v>
      </c>
      <c r="T328">
        <v>0.1</v>
      </c>
      <c r="U328">
        <f t="shared" si="13"/>
        <v>8.3333333333333332E-3</v>
      </c>
    </row>
    <row r="329" spans="1:21" x14ac:dyDescent="0.35">
      <c r="A329" s="1" t="s">
        <v>44</v>
      </c>
      <c r="B329" t="s">
        <v>1</v>
      </c>
      <c r="C329" t="s">
        <v>2</v>
      </c>
      <c r="D329" s="2">
        <v>-11.779889000000001</v>
      </c>
      <c r="E329" t="s">
        <v>3</v>
      </c>
      <c r="F329" s="2">
        <v>8.4605549999999994</v>
      </c>
      <c r="G329" t="s">
        <v>4</v>
      </c>
      <c r="H329" s="2" t="s">
        <v>306</v>
      </c>
      <c r="I329" s="2" t="s">
        <v>306</v>
      </c>
      <c r="J329" t="s">
        <v>304</v>
      </c>
      <c r="K329" t="s">
        <v>302</v>
      </c>
      <c r="L329">
        <v>0.38</v>
      </c>
      <c r="M329">
        <v>0</v>
      </c>
      <c r="O329">
        <f t="shared" si="12"/>
        <v>4.2999999999999997E-2</v>
      </c>
      <c r="Q329">
        <v>40</v>
      </c>
      <c r="S329">
        <v>2.72</v>
      </c>
      <c r="T329">
        <v>0.1</v>
      </c>
      <c r="U329">
        <f t="shared" si="13"/>
        <v>8.3333333333333332E-3</v>
      </c>
    </row>
    <row r="330" spans="1:21" x14ac:dyDescent="0.35">
      <c r="A330" s="1" t="s">
        <v>45</v>
      </c>
      <c r="B330" t="s">
        <v>1</v>
      </c>
      <c r="C330" t="s">
        <v>2</v>
      </c>
      <c r="D330" s="2">
        <v>46.199615999999999</v>
      </c>
      <c r="E330" t="s">
        <v>3</v>
      </c>
      <c r="F330" s="2">
        <v>5.1521489999999996</v>
      </c>
      <c r="G330" t="s">
        <v>4</v>
      </c>
      <c r="H330" s="2" t="s">
        <v>306</v>
      </c>
      <c r="I330" s="2" t="s">
        <v>306</v>
      </c>
      <c r="J330" t="s">
        <v>304</v>
      </c>
      <c r="K330" t="s">
        <v>302</v>
      </c>
      <c r="L330">
        <v>0.38</v>
      </c>
      <c r="M330">
        <v>0</v>
      </c>
      <c r="O330">
        <f t="shared" si="12"/>
        <v>4.2999999999999997E-2</v>
      </c>
      <c r="Q330">
        <v>40</v>
      </c>
      <c r="S330">
        <v>2.72</v>
      </c>
      <c r="T330">
        <v>0.1</v>
      </c>
      <c r="U330">
        <f t="shared" si="13"/>
        <v>8.3333333333333332E-3</v>
      </c>
    </row>
    <row r="331" spans="1:21" x14ac:dyDescent="0.35">
      <c r="A331" s="1" t="s">
        <v>46</v>
      </c>
      <c r="B331" t="s">
        <v>1</v>
      </c>
      <c r="C331" t="s">
        <v>2</v>
      </c>
      <c r="D331" s="2">
        <v>31.465865999999998</v>
      </c>
      <c r="E331" t="s">
        <v>3</v>
      </c>
      <c r="F331" s="2">
        <v>-26.522503</v>
      </c>
      <c r="G331" t="s">
        <v>4</v>
      </c>
      <c r="H331" s="2" t="s">
        <v>306</v>
      </c>
      <c r="I331" s="2" t="s">
        <v>306</v>
      </c>
      <c r="J331" t="s">
        <v>304</v>
      </c>
      <c r="K331" t="s">
        <v>302</v>
      </c>
      <c r="L331">
        <v>0.38</v>
      </c>
      <c r="M331">
        <v>0</v>
      </c>
      <c r="O331">
        <f t="shared" si="12"/>
        <v>4.2999999999999997E-2</v>
      </c>
      <c r="Q331">
        <v>40</v>
      </c>
      <c r="S331">
        <v>2.72</v>
      </c>
      <c r="T331">
        <v>0.1</v>
      </c>
      <c r="U331">
        <f t="shared" si="13"/>
        <v>8.3333333333333332E-3</v>
      </c>
    </row>
    <row r="332" spans="1:21" x14ac:dyDescent="0.35">
      <c r="A332" s="1" t="s">
        <v>47</v>
      </c>
      <c r="B332" t="s">
        <v>1</v>
      </c>
      <c r="C332" t="s">
        <v>2</v>
      </c>
      <c r="D332" s="2">
        <v>18.732206999999999</v>
      </c>
      <c r="E332" t="s">
        <v>3</v>
      </c>
      <c r="F332" s="2">
        <v>15.454166000000001</v>
      </c>
      <c r="G332" t="s">
        <v>4</v>
      </c>
      <c r="H332" s="2" t="s">
        <v>306</v>
      </c>
      <c r="I332" s="2" t="s">
        <v>306</v>
      </c>
      <c r="J332" t="s">
        <v>304</v>
      </c>
      <c r="K332" t="s">
        <v>302</v>
      </c>
      <c r="L332">
        <v>0.38</v>
      </c>
      <c r="M332">
        <v>0</v>
      </c>
      <c r="O332">
        <f t="shared" si="12"/>
        <v>4.2999999999999997E-2</v>
      </c>
      <c r="Q332">
        <v>40</v>
      </c>
      <c r="S332">
        <v>2.72</v>
      </c>
      <c r="T332">
        <v>0.1</v>
      </c>
      <c r="U332">
        <f t="shared" si="13"/>
        <v>8.3333333333333332E-3</v>
      </c>
    </row>
    <row r="333" spans="1:21" x14ac:dyDescent="0.35">
      <c r="A333" s="1" t="s">
        <v>48</v>
      </c>
      <c r="B333" t="s">
        <v>1</v>
      </c>
      <c r="C333" t="s">
        <v>2</v>
      </c>
      <c r="D333" s="2">
        <v>0.82478200000000002</v>
      </c>
      <c r="E333" t="s">
        <v>3</v>
      </c>
      <c r="F333" s="2">
        <v>8.6195430000000002</v>
      </c>
      <c r="G333" t="s">
        <v>4</v>
      </c>
      <c r="H333" s="2" t="s">
        <v>306</v>
      </c>
      <c r="I333" s="2" t="s">
        <v>306</v>
      </c>
      <c r="J333" t="s">
        <v>304</v>
      </c>
      <c r="K333" t="s">
        <v>302</v>
      </c>
      <c r="L333">
        <v>0.38</v>
      </c>
      <c r="M333">
        <v>0</v>
      </c>
      <c r="O333">
        <f t="shared" si="12"/>
        <v>4.2999999999999997E-2</v>
      </c>
      <c r="Q333">
        <v>40</v>
      </c>
      <c r="S333">
        <v>2.72</v>
      </c>
      <c r="T333">
        <v>0.1</v>
      </c>
      <c r="U333">
        <f t="shared" si="13"/>
        <v>8.3333333333333332E-3</v>
      </c>
    </row>
    <row r="334" spans="1:21" x14ac:dyDescent="0.35">
      <c r="A334" s="10" t="s">
        <v>49</v>
      </c>
      <c r="B334" t="s">
        <v>1</v>
      </c>
      <c r="C334" t="s">
        <v>2</v>
      </c>
      <c r="D334" s="2">
        <v>9.5374990000000004</v>
      </c>
      <c r="E334" t="s">
        <v>3</v>
      </c>
      <c r="F334" s="2">
        <v>33.886916999999997</v>
      </c>
      <c r="G334" t="s">
        <v>4</v>
      </c>
      <c r="H334" s="2" t="s">
        <v>306</v>
      </c>
      <c r="I334" s="2" t="s">
        <v>306</v>
      </c>
      <c r="J334" t="s">
        <v>304</v>
      </c>
      <c r="K334" t="s">
        <v>302</v>
      </c>
      <c r="L334">
        <v>0.38</v>
      </c>
      <c r="M334">
        <v>0</v>
      </c>
      <c r="O334">
        <f t="shared" si="12"/>
        <v>4.2999999999999997E-2</v>
      </c>
      <c r="Q334">
        <v>40</v>
      </c>
      <c r="S334">
        <v>2.72</v>
      </c>
      <c r="T334">
        <v>0.1</v>
      </c>
      <c r="U334">
        <f t="shared" si="13"/>
        <v>8.3333333333333332E-3</v>
      </c>
    </row>
    <row r="335" spans="1:21" x14ac:dyDescent="0.35">
      <c r="A335" s="1" t="s">
        <v>50</v>
      </c>
      <c r="B335" t="s">
        <v>1</v>
      </c>
      <c r="C335" t="s">
        <v>2</v>
      </c>
      <c r="D335" s="2">
        <v>34.888821999999998</v>
      </c>
      <c r="E335" t="s">
        <v>3</v>
      </c>
      <c r="F335" s="2">
        <v>-6.3690280000000001</v>
      </c>
      <c r="G335" t="s">
        <v>4</v>
      </c>
      <c r="H335" s="2" t="s">
        <v>306</v>
      </c>
      <c r="I335" s="2" t="s">
        <v>306</v>
      </c>
      <c r="J335" t="s">
        <v>304</v>
      </c>
      <c r="K335" t="s">
        <v>302</v>
      </c>
      <c r="L335">
        <v>0.38</v>
      </c>
      <c r="M335">
        <v>0</v>
      </c>
      <c r="O335">
        <f t="shared" si="12"/>
        <v>4.2999999999999997E-2</v>
      </c>
      <c r="Q335">
        <v>40</v>
      </c>
      <c r="S335">
        <v>2.72</v>
      </c>
      <c r="T335">
        <v>0.1</v>
      </c>
      <c r="U335">
        <f t="shared" si="13"/>
        <v>8.3333333333333332E-3</v>
      </c>
    </row>
    <row r="336" spans="1:21" x14ac:dyDescent="0.35">
      <c r="A336" s="1" t="s">
        <v>51</v>
      </c>
      <c r="B336" t="s">
        <v>1</v>
      </c>
      <c r="C336" t="s">
        <v>2</v>
      </c>
      <c r="D336" s="2">
        <v>32.290275000000001</v>
      </c>
      <c r="E336" t="s">
        <v>3</v>
      </c>
      <c r="F336" s="2">
        <v>1.3733329999999999</v>
      </c>
      <c r="G336" t="s">
        <v>4</v>
      </c>
      <c r="H336" s="2" t="s">
        <v>306</v>
      </c>
      <c r="I336" s="2" t="s">
        <v>306</v>
      </c>
      <c r="J336" t="s">
        <v>304</v>
      </c>
      <c r="K336" t="s">
        <v>302</v>
      </c>
      <c r="L336">
        <v>0.38</v>
      </c>
      <c r="M336">
        <v>0</v>
      </c>
      <c r="O336">
        <f t="shared" si="12"/>
        <v>4.2999999999999997E-2</v>
      </c>
      <c r="Q336">
        <v>40</v>
      </c>
      <c r="S336">
        <v>2.72</v>
      </c>
      <c r="T336">
        <v>0.1</v>
      </c>
      <c r="U336">
        <f t="shared" si="13"/>
        <v>8.3333333333333332E-3</v>
      </c>
    </row>
    <row r="337" spans="1:21" x14ac:dyDescent="0.35">
      <c r="A337" s="1" t="s">
        <v>52</v>
      </c>
      <c r="B337" t="s">
        <v>1</v>
      </c>
      <c r="C337" t="s">
        <v>2</v>
      </c>
      <c r="D337" s="2">
        <v>22.937505999999999</v>
      </c>
      <c r="E337" t="s">
        <v>3</v>
      </c>
      <c r="F337" s="2">
        <v>-30.559481999999999</v>
      </c>
      <c r="G337" t="s">
        <v>4</v>
      </c>
      <c r="H337" s="2" t="s">
        <v>306</v>
      </c>
      <c r="I337" s="2" t="s">
        <v>306</v>
      </c>
      <c r="J337" t="s">
        <v>304</v>
      </c>
      <c r="K337" t="s">
        <v>302</v>
      </c>
      <c r="L337">
        <v>0.38</v>
      </c>
      <c r="M337">
        <v>44000</v>
      </c>
      <c r="O337">
        <f t="shared" si="12"/>
        <v>4.2999999999999997E-2</v>
      </c>
      <c r="Q337">
        <v>40</v>
      </c>
      <c r="S337">
        <v>2.72</v>
      </c>
      <c r="T337">
        <v>0.1</v>
      </c>
      <c r="U337">
        <f t="shared" si="13"/>
        <v>8.3333333333333332E-3</v>
      </c>
    </row>
    <row r="338" spans="1:21" x14ac:dyDescent="0.35">
      <c r="A338" s="1" t="s">
        <v>53</v>
      </c>
      <c r="B338" t="s">
        <v>1</v>
      </c>
      <c r="C338" t="s">
        <v>2</v>
      </c>
      <c r="D338" s="2">
        <v>27.849332</v>
      </c>
      <c r="E338" t="s">
        <v>3</v>
      </c>
      <c r="F338" s="2">
        <v>-13.133896999999999</v>
      </c>
      <c r="G338" t="s">
        <v>4</v>
      </c>
      <c r="H338" s="2" t="s">
        <v>306</v>
      </c>
      <c r="I338" s="2" t="s">
        <v>306</v>
      </c>
      <c r="J338" t="s">
        <v>304</v>
      </c>
      <c r="K338" t="s">
        <v>302</v>
      </c>
      <c r="L338">
        <v>0.38</v>
      </c>
      <c r="M338">
        <v>300</v>
      </c>
      <c r="O338">
        <f t="shared" si="12"/>
        <v>4.2999999999999997E-2</v>
      </c>
      <c r="Q338">
        <v>40</v>
      </c>
      <c r="S338">
        <v>2.72</v>
      </c>
      <c r="T338">
        <v>0.1</v>
      </c>
      <c r="U338">
        <f t="shared" si="13"/>
        <v>8.3333333333333332E-3</v>
      </c>
    </row>
    <row r="339" spans="1:21" x14ac:dyDescent="0.35">
      <c r="A339" s="1" t="s">
        <v>54</v>
      </c>
      <c r="B339" t="s">
        <v>1</v>
      </c>
      <c r="C339" t="s">
        <v>2</v>
      </c>
      <c r="D339" s="2">
        <v>29.154857</v>
      </c>
      <c r="E339" t="s">
        <v>3</v>
      </c>
      <c r="F339" s="2">
        <v>-19.015438</v>
      </c>
      <c r="G339" t="s">
        <v>4</v>
      </c>
      <c r="H339" s="2" t="s">
        <v>306</v>
      </c>
      <c r="I339" s="2" t="s">
        <v>306</v>
      </c>
      <c r="J339" t="s">
        <v>304</v>
      </c>
      <c r="K339" t="s">
        <v>302</v>
      </c>
      <c r="L339">
        <v>0.38</v>
      </c>
      <c r="M339">
        <v>1230</v>
      </c>
      <c r="O339">
        <f t="shared" si="12"/>
        <v>4.2999999999999997E-2</v>
      </c>
      <c r="Q339">
        <v>40</v>
      </c>
      <c r="S339">
        <v>2.72</v>
      </c>
      <c r="T339">
        <v>0.1</v>
      </c>
      <c r="U339">
        <f t="shared" si="13"/>
        <v>8.3333333333333332E-3</v>
      </c>
    </row>
    <row r="340" spans="1:21" x14ac:dyDescent="0.35">
      <c r="A340" s="3" t="s">
        <v>55</v>
      </c>
      <c r="B340" t="s">
        <v>1</v>
      </c>
      <c r="C340" t="s">
        <v>2</v>
      </c>
      <c r="D340" s="2">
        <v>67.709952999999999</v>
      </c>
      <c r="E340" t="s">
        <v>3</v>
      </c>
      <c r="F340" s="2">
        <v>33.939109999999999</v>
      </c>
      <c r="G340" t="s">
        <v>4</v>
      </c>
      <c r="H340" s="2" t="s">
        <v>306</v>
      </c>
      <c r="I340" s="2" t="s">
        <v>306</v>
      </c>
      <c r="J340" t="s">
        <v>304</v>
      </c>
      <c r="K340" t="s">
        <v>302</v>
      </c>
      <c r="L340">
        <v>0.38</v>
      </c>
      <c r="M340">
        <v>0</v>
      </c>
      <c r="O340">
        <f t="shared" si="12"/>
        <v>4.2999999999999997E-2</v>
      </c>
      <c r="Q340">
        <v>40</v>
      </c>
      <c r="S340">
        <v>2.72</v>
      </c>
      <c r="T340" s="8">
        <v>0.58296565349252727</v>
      </c>
      <c r="U340">
        <f t="shared" si="13"/>
        <v>8.3333333333333332E-3</v>
      </c>
    </row>
    <row r="341" spans="1:21" x14ac:dyDescent="0.35">
      <c r="A341" s="3" t="s">
        <v>56</v>
      </c>
      <c r="B341" t="s">
        <v>1</v>
      </c>
      <c r="C341" t="s">
        <v>2</v>
      </c>
      <c r="D341" s="2">
        <v>53.847817999999997</v>
      </c>
      <c r="E341" t="s">
        <v>3</v>
      </c>
      <c r="F341" s="2">
        <v>23.424075999999999</v>
      </c>
      <c r="G341" t="s">
        <v>4</v>
      </c>
      <c r="H341" s="2" t="s">
        <v>306</v>
      </c>
      <c r="I341" s="2" t="s">
        <v>306</v>
      </c>
      <c r="J341" t="s">
        <v>304</v>
      </c>
      <c r="K341" t="s">
        <v>302</v>
      </c>
      <c r="L341">
        <v>0.38</v>
      </c>
      <c r="M341">
        <v>0</v>
      </c>
      <c r="O341">
        <f t="shared" si="12"/>
        <v>4.2999999999999997E-2</v>
      </c>
      <c r="Q341">
        <v>40</v>
      </c>
      <c r="S341">
        <v>2.72</v>
      </c>
      <c r="T341" s="8">
        <v>0.58296565349252727</v>
      </c>
      <c r="U341">
        <f t="shared" si="13"/>
        <v>8.3333333333333332E-3</v>
      </c>
    </row>
    <row r="342" spans="1:21" x14ac:dyDescent="0.35">
      <c r="A342" s="3" t="s">
        <v>57</v>
      </c>
      <c r="B342" t="s">
        <v>1</v>
      </c>
      <c r="C342" t="s">
        <v>2</v>
      </c>
      <c r="D342" s="2">
        <v>90.356330999999997</v>
      </c>
      <c r="E342" t="s">
        <v>3</v>
      </c>
      <c r="F342" s="2">
        <v>23.684994</v>
      </c>
      <c r="G342" t="s">
        <v>4</v>
      </c>
      <c r="H342" s="2" t="s">
        <v>306</v>
      </c>
      <c r="I342" s="2" t="s">
        <v>306</v>
      </c>
      <c r="J342" t="s">
        <v>304</v>
      </c>
      <c r="K342" t="s">
        <v>302</v>
      </c>
      <c r="L342">
        <v>0.38</v>
      </c>
      <c r="M342">
        <v>2860</v>
      </c>
      <c r="O342">
        <f t="shared" si="12"/>
        <v>4.2999999999999997E-2</v>
      </c>
      <c r="Q342">
        <v>40</v>
      </c>
      <c r="S342">
        <v>2.72</v>
      </c>
      <c r="T342" s="8">
        <v>0.58296565349252727</v>
      </c>
      <c r="U342">
        <f t="shared" si="13"/>
        <v>8.3333333333333332E-3</v>
      </c>
    </row>
    <row r="343" spans="1:21" x14ac:dyDescent="0.35">
      <c r="A343" s="3" t="s">
        <v>58</v>
      </c>
      <c r="B343" t="s">
        <v>1</v>
      </c>
      <c r="C343" t="s">
        <v>2</v>
      </c>
      <c r="D343" s="2">
        <v>50.637771999999998</v>
      </c>
      <c r="E343" t="s">
        <v>3</v>
      </c>
      <c r="F343" s="2">
        <v>25.930413999999999</v>
      </c>
      <c r="G343" t="s">
        <v>4</v>
      </c>
      <c r="H343" s="2" t="s">
        <v>306</v>
      </c>
      <c r="I343" s="2" t="s">
        <v>306</v>
      </c>
      <c r="J343" t="s">
        <v>304</v>
      </c>
      <c r="K343" t="s">
        <v>302</v>
      </c>
      <c r="L343">
        <v>0.38</v>
      </c>
      <c r="M343">
        <v>0</v>
      </c>
      <c r="O343">
        <f t="shared" si="12"/>
        <v>4.2999999999999997E-2</v>
      </c>
      <c r="Q343">
        <v>40</v>
      </c>
      <c r="S343">
        <v>2.72</v>
      </c>
      <c r="T343" s="8">
        <v>0.58296565349252727</v>
      </c>
      <c r="U343">
        <f t="shared" si="13"/>
        <v>8.3333333333333332E-3</v>
      </c>
    </row>
    <row r="344" spans="1:21" x14ac:dyDescent="0.35">
      <c r="A344" s="3" t="s">
        <v>59</v>
      </c>
      <c r="B344" t="s">
        <v>1</v>
      </c>
      <c r="C344" t="s">
        <v>2</v>
      </c>
      <c r="D344" s="2">
        <v>114.72766900000001</v>
      </c>
      <c r="E344" t="s">
        <v>3</v>
      </c>
      <c r="F344" s="2">
        <v>4.5352769999999998</v>
      </c>
      <c r="G344" t="s">
        <v>4</v>
      </c>
      <c r="H344" s="2" t="s">
        <v>306</v>
      </c>
      <c r="I344" s="2" t="s">
        <v>306</v>
      </c>
      <c r="J344" t="s">
        <v>304</v>
      </c>
      <c r="K344" t="s">
        <v>302</v>
      </c>
      <c r="L344">
        <v>0.38</v>
      </c>
      <c r="M344">
        <v>0</v>
      </c>
      <c r="O344">
        <f t="shared" si="12"/>
        <v>4.2999999999999997E-2</v>
      </c>
      <c r="Q344">
        <v>40</v>
      </c>
      <c r="S344">
        <v>2.72</v>
      </c>
      <c r="T344" s="8">
        <v>0.58296565349252727</v>
      </c>
      <c r="U344">
        <f t="shared" si="13"/>
        <v>8.3333333333333332E-3</v>
      </c>
    </row>
    <row r="345" spans="1:21" x14ac:dyDescent="0.35">
      <c r="A345" s="3" t="s">
        <v>60</v>
      </c>
      <c r="B345" t="s">
        <v>1</v>
      </c>
      <c r="C345" t="s">
        <v>2</v>
      </c>
      <c r="D345" s="2">
        <v>90.433600999999996</v>
      </c>
      <c r="E345" t="s">
        <v>3</v>
      </c>
      <c r="F345" s="2">
        <v>27.514161999999999</v>
      </c>
      <c r="G345" t="s">
        <v>4</v>
      </c>
      <c r="H345" s="2" t="s">
        <v>306</v>
      </c>
      <c r="I345" s="2" t="s">
        <v>306</v>
      </c>
      <c r="J345" t="s">
        <v>304</v>
      </c>
      <c r="K345" t="s">
        <v>302</v>
      </c>
      <c r="L345">
        <v>0.38</v>
      </c>
      <c r="M345">
        <v>0</v>
      </c>
      <c r="O345">
        <f t="shared" si="12"/>
        <v>4.2999999999999997E-2</v>
      </c>
      <c r="Q345">
        <v>40</v>
      </c>
      <c r="S345">
        <v>2.72</v>
      </c>
      <c r="T345" s="8">
        <v>0.58296565349252727</v>
      </c>
      <c r="U345">
        <f t="shared" si="13"/>
        <v>8.3333333333333332E-3</v>
      </c>
    </row>
    <row r="346" spans="1:21" x14ac:dyDescent="0.35">
      <c r="A346" s="3" t="s">
        <v>61</v>
      </c>
      <c r="B346" t="s">
        <v>1</v>
      </c>
      <c r="C346" t="s">
        <v>2</v>
      </c>
      <c r="D346" s="2">
        <f>AVERAGE(D347:D380)</f>
        <v>111.90304220809765</v>
      </c>
      <c r="E346" t="s">
        <v>3</v>
      </c>
      <c r="F346" s="2">
        <f t="shared" ref="F346" si="14">AVERAGE(F347:F380)</f>
        <v>32.954811044249389</v>
      </c>
      <c r="G346" t="s">
        <v>4</v>
      </c>
      <c r="H346" s="2" t="s">
        <v>306</v>
      </c>
      <c r="I346" s="2" t="s">
        <v>306</v>
      </c>
      <c r="J346" t="s">
        <v>304</v>
      </c>
      <c r="K346" t="s">
        <v>302</v>
      </c>
      <c r="L346">
        <v>0.38</v>
      </c>
      <c r="M346">
        <v>1006560</v>
      </c>
      <c r="O346">
        <f t="shared" si="12"/>
        <v>4.2999999999999997E-2</v>
      </c>
      <c r="Q346">
        <v>40</v>
      </c>
      <c r="S346">
        <v>2.72</v>
      </c>
      <c r="T346" s="8">
        <v>0.58296565349252727</v>
      </c>
      <c r="U346">
        <f t="shared" si="13"/>
        <v>8.3333333333333332E-3</v>
      </c>
    </row>
    <row r="347" spans="1:21" x14ac:dyDescent="0.35">
      <c r="A347" s="3" t="s">
        <v>62</v>
      </c>
      <c r="B347" t="s">
        <v>1</v>
      </c>
      <c r="C347" t="s">
        <v>2</v>
      </c>
      <c r="D347" s="2">
        <v>117.323958041674</v>
      </c>
      <c r="E347" t="s">
        <v>3</v>
      </c>
      <c r="F347" s="2">
        <v>31.861876923453298</v>
      </c>
      <c r="G347" t="s">
        <v>4</v>
      </c>
      <c r="H347" s="2" t="s">
        <v>306</v>
      </c>
      <c r="I347" s="2" t="s">
        <v>306</v>
      </c>
      <c r="J347" t="s">
        <v>304</v>
      </c>
      <c r="K347" t="s">
        <v>302</v>
      </c>
      <c r="L347">
        <v>0.38</v>
      </c>
      <c r="M347">
        <v>0</v>
      </c>
      <c r="O347">
        <f t="shared" si="12"/>
        <v>4.2999999999999997E-2</v>
      </c>
      <c r="Q347">
        <v>40</v>
      </c>
      <c r="S347">
        <v>2.72</v>
      </c>
      <c r="T347" s="8">
        <v>0.58296565349252727</v>
      </c>
      <c r="U347">
        <f t="shared" si="13"/>
        <v>8.3333333333333332E-3</v>
      </c>
    </row>
    <row r="348" spans="1:21" x14ac:dyDescent="0.35">
      <c r="A348" s="3" t="s">
        <v>63</v>
      </c>
      <c r="B348" t="s">
        <v>1</v>
      </c>
      <c r="C348" t="s">
        <v>2</v>
      </c>
      <c r="D348" s="2">
        <v>116.39127569999999</v>
      </c>
      <c r="E348" t="s">
        <v>3</v>
      </c>
      <c r="F348" s="2">
        <v>39.906216999999998</v>
      </c>
      <c r="G348" t="s">
        <v>4</v>
      </c>
      <c r="H348" s="2" t="s">
        <v>306</v>
      </c>
      <c r="I348" s="2" t="s">
        <v>306</v>
      </c>
      <c r="J348" t="s">
        <v>304</v>
      </c>
      <c r="K348" t="s">
        <v>302</v>
      </c>
      <c r="L348">
        <v>0.38</v>
      </c>
      <c r="M348">
        <v>0</v>
      </c>
      <c r="O348">
        <f t="shared" si="12"/>
        <v>4.2999999999999997E-2</v>
      </c>
      <c r="Q348">
        <v>40</v>
      </c>
      <c r="S348">
        <v>2.72</v>
      </c>
      <c r="T348" s="8">
        <v>0.58296565349252727</v>
      </c>
      <c r="U348">
        <f t="shared" si="13"/>
        <v>8.3333333333333332E-3</v>
      </c>
    </row>
    <row r="349" spans="1:21" x14ac:dyDescent="0.35">
      <c r="A349" s="3" t="s">
        <v>64</v>
      </c>
      <c r="B349" t="s">
        <v>1</v>
      </c>
      <c r="C349" t="s">
        <v>2</v>
      </c>
      <c r="D349" s="2">
        <v>106.949725277087</v>
      </c>
      <c r="E349" t="s">
        <v>3</v>
      </c>
      <c r="F349" s="2">
        <v>29.47245158674</v>
      </c>
      <c r="G349" t="s">
        <v>4</v>
      </c>
      <c r="H349" s="2" t="s">
        <v>306</v>
      </c>
      <c r="I349" s="2" t="s">
        <v>306</v>
      </c>
      <c r="J349" t="s">
        <v>304</v>
      </c>
      <c r="K349" t="s">
        <v>302</v>
      </c>
      <c r="L349">
        <v>0.38</v>
      </c>
      <c r="M349">
        <v>0</v>
      </c>
      <c r="O349">
        <f t="shared" si="12"/>
        <v>4.2999999999999997E-2</v>
      </c>
      <c r="Q349">
        <v>40</v>
      </c>
      <c r="S349">
        <v>2.72</v>
      </c>
      <c r="T349" s="8">
        <v>0.58296565349252727</v>
      </c>
      <c r="U349">
        <f t="shared" si="13"/>
        <v>8.3333333333333332E-3</v>
      </c>
    </row>
    <row r="350" spans="1:21" x14ac:dyDescent="0.35">
      <c r="A350" s="3" t="s">
        <v>65</v>
      </c>
      <c r="B350" t="s">
        <v>1</v>
      </c>
      <c r="C350" t="s">
        <v>2</v>
      </c>
      <c r="D350" s="2">
        <v>120.61910051917199</v>
      </c>
      <c r="E350" t="s">
        <v>3</v>
      </c>
      <c r="F350" s="2">
        <v>45.928817721237301</v>
      </c>
      <c r="G350" t="s">
        <v>4</v>
      </c>
      <c r="H350" s="2" t="s">
        <v>306</v>
      </c>
      <c r="I350" s="2" t="s">
        <v>306</v>
      </c>
      <c r="J350" t="s">
        <v>304</v>
      </c>
      <c r="K350" t="s">
        <v>302</v>
      </c>
      <c r="L350">
        <v>0.38</v>
      </c>
      <c r="M350">
        <v>0</v>
      </c>
      <c r="O350">
        <f t="shared" si="12"/>
        <v>4.2999999999999997E-2</v>
      </c>
      <c r="Q350">
        <v>40</v>
      </c>
      <c r="S350">
        <v>2.72</v>
      </c>
      <c r="T350" s="8">
        <v>0.58296565349252727</v>
      </c>
      <c r="U350">
        <f t="shared" si="13"/>
        <v>8.3333333333333332E-3</v>
      </c>
    </row>
    <row r="351" spans="1:21" x14ac:dyDescent="0.35">
      <c r="A351" s="3" t="s">
        <v>66</v>
      </c>
      <c r="B351" t="s">
        <v>1</v>
      </c>
      <c r="C351" t="s">
        <v>2</v>
      </c>
      <c r="D351" s="2">
        <v>118.072375091674</v>
      </c>
      <c r="E351" t="s">
        <v>3</v>
      </c>
      <c r="F351" s="2">
        <v>25.775702121736501</v>
      </c>
      <c r="G351" t="s">
        <v>4</v>
      </c>
      <c r="H351" s="2" t="s">
        <v>306</v>
      </c>
      <c r="I351" s="2" t="s">
        <v>306</v>
      </c>
      <c r="J351" t="s">
        <v>304</v>
      </c>
      <c r="K351" t="s">
        <v>302</v>
      </c>
      <c r="L351">
        <v>0.38</v>
      </c>
      <c r="M351">
        <v>0</v>
      </c>
      <c r="O351">
        <f t="shared" si="12"/>
        <v>4.2999999999999997E-2</v>
      </c>
      <c r="Q351">
        <v>40</v>
      </c>
      <c r="S351">
        <v>2.72</v>
      </c>
      <c r="T351" s="8">
        <v>0.58296565349252727</v>
      </c>
      <c r="U351">
        <f t="shared" si="13"/>
        <v>8.3333333333333332E-3</v>
      </c>
    </row>
    <row r="352" spans="1:21" x14ac:dyDescent="0.35">
      <c r="A352" s="3" t="s">
        <v>67</v>
      </c>
      <c r="B352" t="s">
        <v>1</v>
      </c>
      <c r="C352" t="s">
        <v>2</v>
      </c>
      <c r="D352" s="2">
        <v>101.99999990000001</v>
      </c>
      <c r="E352" t="s">
        <v>3</v>
      </c>
      <c r="F352" s="2">
        <v>38.000000100000001</v>
      </c>
      <c r="G352" t="s">
        <v>4</v>
      </c>
      <c r="H352" s="2" t="s">
        <v>306</v>
      </c>
      <c r="I352" s="2" t="s">
        <v>306</v>
      </c>
      <c r="J352" t="s">
        <v>304</v>
      </c>
      <c r="K352" t="s">
        <v>302</v>
      </c>
      <c r="L352">
        <v>0.38</v>
      </c>
      <c r="M352">
        <v>0</v>
      </c>
      <c r="O352">
        <f t="shared" si="12"/>
        <v>4.2999999999999997E-2</v>
      </c>
      <c r="Q352">
        <v>40</v>
      </c>
      <c r="S352">
        <v>2.72</v>
      </c>
      <c r="T352" s="8">
        <v>0.58296565349252727</v>
      </c>
      <c r="U352">
        <f t="shared" si="13"/>
        <v>8.3333333333333332E-3</v>
      </c>
    </row>
    <row r="353" spans="1:21" x14ac:dyDescent="0.35">
      <c r="A353" s="3" t="s">
        <v>68</v>
      </c>
      <c r="B353" t="s">
        <v>1</v>
      </c>
      <c r="C353" t="s">
        <v>2</v>
      </c>
      <c r="D353" s="2">
        <v>113.19826879999999</v>
      </c>
      <c r="E353" t="s">
        <v>3</v>
      </c>
      <c r="F353" s="2">
        <v>23.135769400000001</v>
      </c>
      <c r="G353" t="s">
        <v>4</v>
      </c>
      <c r="H353" s="2" t="s">
        <v>306</v>
      </c>
      <c r="I353" s="2" t="s">
        <v>306</v>
      </c>
      <c r="J353" t="s">
        <v>304</v>
      </c>
      <c r="K353" t="s">
        <v>302</v>
      </c>
      <c r="L353">
        <v>0.38</v>
      </c>
      <c r="M353">
        <v>0</v>
      </c>
      <c r="O353">
        <f t="shared" si="12"/>
        <v>4.2999999999999997E-2</v>
      </c>
      <c r="Q353">
        <v>40</v>
      </c>
      <c r="S353">
        <v>2.72</v>
      </c>
      <c r="T353" s="8">
        <v>0.58296565349252727</v>
      </c>
      <c r="U353">
        <f t="shared" si="13"/>
        <v>8.3333333333333332E-3</v>
      </c>
    </row>
    <row r="354" spans="1:21" x14ac:dyDescent="0.35">
      <c r="A354" s="3" t="s">
        <v>69</v>
      </c>
      <c r="B354" t="s">
        <v>1</v>
      </c>
      <c r="C354" t="s">
        <v>2</v>
      </c>
      <c r="D354" s="2">
        <v>107</v>
      </c>
      <c r="E354" t="s">
        <v>3</v>
      </c>
      <c r="F354" s="2">
        <v>27</v>
      </c>
      <c r="G354" t="s">
        <v>4</v>
      </c>
      <c r="H354" s="2" t="s">
        <v>306</v>
      </c>
      <c r="I354" s="2" t="s">
        <v>306</v>
      </c>
      <c r="J354" t="s">
        <v>304</v>
      </c>
      <c r="K354" t="s">
        <v>302</v>
      </c>
      <c r="L354">
        <v>0.38</v>
      </c>
      <c r="M354">
        <v>0</v>
      </c>
      <c r="O354">
        <f t="shared" ref="O354:O417" si="15">0.043</f>
        <v>4.2999999999999997E-2</v>
      </c>
      <c r="Q354">
        <v>40</v>
      </c>
      <c r="S354">
        <v>2.72</v>
      </c>
      <c r="T354" s="8">
        <v>0.58296565349252727</v>
      </c>
      <c r="U354">
        <f t="shared" ref="U354:U417" si="16">(1/60) * (1/2)</f>
        <v>8.3333333333333332E-3</v>
      </c>
    </row>
    <row r="355" spans="1:21" x14ac:dyDescent="0.35">
      <c r="A355" s="3" t="s">
        <v>70</v>
      </c>
      <c r="B355" t="s">
        <v>1</v>
      </c>
      <c r="C355" t="s">
        <v>2</v>
      </c>
      <c r="D355" s="2">
        <v>109</v>
      </c>
      <c r="E355" t="s">
        <v>3</v>
      </c>
      <c r="F355" s="2">
        <v>24</v>
      </c>
      <c r="G355" t="s">
        <v>4</v>
      </c>
      <c r="H355" s="2" t="s">
        <v>306</v>
      </c>
      <c r="I355" s="2" t="s">
        <v>306</v>
      </c>
      <c r="J355" t="s">
        <v>304</v>
      </c>
      <c r="K355" t="s">
        <v>302</v>
      </c>
      <c r="L355">
        <v>0.38</v>
      </c>
      <c r="M355">
        <v>0</v>
      </c>
      <c r="O355">
        <f t="shared" si="15"/>
        <v>4.2999999999999997E-2</v>
      </c>
      <c r="Q355">
        <v>40</v>
      </c>
      <c r="S355">
        <v>2.72</v>
      </c>
      <c r="T355" s="8">
        <v>0.58296565349252727</v>
      </c>
      <c r="U355">
        <f t="shared" si="16"/>
        <v>8.3333333333333332E-3</v>
      </c>
    </row>
    <row r="356" spans="1:21" x14ac:dyDescent="0.35">
      <c r="A356" s="3" t="s">
        <v>71</v>
      </c>
      <c r="B356" t="s">
        <v>1</v>
      </c>
      <c r="C356" t="s">
        <v>2</v>
      </c>
      <c r="D356" s="2">
        <v>109.5999999</v>
      </c>
      <c r="E356" t="s">
        <v>3</v>
      </c>
      <c r="F356" s="2">
        <v>19.2000001</v>
      </c>
      <c r="G356" t="s">
        <v>4</v>
      </c>
      <c r="H356" s="2" t="s">
        <v>306</v>
      </c>
      <c r="I356" s="2" t="s">
        <v>306</v>
      </c>
      <c r="J356" t="s">
        <v>304</v>
      </c>
      <c r="K356" t="s">
        <v>302</v>
      </c>
      <c r="L356">
        <v>0.38</v>
      </c>
      <c r="M356">
        <v>0</v>
      </c>
      <c r="O356">
        <f t="shared" si="15"/>
        <v>4.2999999999999997E-2</v>
      </c>
      <c r="Q356">
        <v>40</v>
      </c>
      <c r="S356">
        <v>2.72</v>
      </c>
      <c r="T356" s="8">
        <v>0.58296565349252727</v>
      </c>
      <c r="U356">
        <f t="shared" si="16"/>
        <v>8.3333333333333332E-3</v>
      </c>
    </row>
    <row r="357" spans="1:21" x14ac:dyDescent="0.35">
      <c r="A357" s="3" t="s">
        <v>72</v>
      </c>
      <c r="B357" t="s">
        <v>1</v>
      </c>
      <c r="C357" t="s">
        <v>2</v>
      </c>
      <c r="D357" s="2">
        <v>115.61436271667399</v>
      </c>
      <c r="E357" t="s">
        <v>3</v>
      </c>
      <c r="F357" s="2">
        <v>38.8460159128296</v>
      </c>
      <c r="G357" t="s">
        <v>4</v>
      </c>
      <c r="H357" s="2" t="s">
        <v>306</v>
      </c>
      <c r="I357" s="2" t="s">
        <v>306</v>
      </c>
      <c r="J357" t="s">
        <v>304</v>
      </c>
      <c r="K357" t="s">
        <v>302</v>
      </c>
      <c r="L357">
        <v>0.38</v>
      </c>
      <c r="M357">
        <v>0</v>
      </c>
      <c r="O357">
        <f t="shared" si="15"/>
        <v>4.2999999999999997E-2</v>
      </c>
      <c r="Q357">
        <v>40</v>
      </c>
      <c r="S357">
        <v>2.72</v>
      </c>
      <c r="T357" s="8">
        <v>0.58296565349252727</v>
      </c>
      <c r="U357">
        <f t="shared" si="16"/>
        <v>8.3333333333333332E-3</v>
      </c>
    </row>
    <row r="358" spans="1:21" x14ac:dyDescent="0.35">
      <c r="A358" s="3" t="s">
        <v>73</v>
      </c>
      <c r="B358" t="s">
        <v>1</v>
      </c>
      <c r="C358" t="s">
        <v>2</v>
      </c>
      <c r="D358" s="2">
        <v>113.570417304174</v>
      </c>
      <c r="E358" t="s">
        <v>3</v>
      </c>
      <c r="F358" s="2">
        <v>33.908728036530299</v>
      </c>
      <c r="G358" t="s">
        <v>4</v>
      </c>
      <c r="H358" s="2" t="s">
        <v>306</v>
      </c>
      <c r="I358" s="2" t="s">
        <v>306</v>
      </c>
      <c r="J358" t="s">
        <v>304</v>
      </c>
      <c r="K358" t="s">
        <v>302</v>
      </c>
      <c r="L358">
        <v>0.38</v>
      </c>
      <c r="M358">
        <v>0</v>
      </c>
      <c r="O358">
        <f t="shared" si="15"/>
        <v>4.2999999999999997E-2</v>
      </c>
      <c r="Q358">
        <v>40</v>
      </c>
      <c r="S358">
        <v>2.72</v>
      </c>
      <c r="T358" s="8">
        <v>0.58296565349252727</v>
      </c>
      <c r="U358">
        <f t="shared" si="16"/>
        <v>8.3333333333333332E-3</v>
      </c>
    </row>
    <row r="359" spans="1:21" x14ac:dyDescent="0.35">
      <c r="A359" s="3" t="s">
        <v>74</v>
      </c>
      <c r="B359" t="s">
        <v>1</v>
      </c>
      <c r="C359" t="s">
        <v>2</v>
      </c>
      <c r="D359" s="2">
        <v>128.367683029174</v>
      </c>
      <c r="E359" t="s">
        <v>3</v>
      </c>
      <c r="F359" s="2">
        <v>47.2772075226749</v>
      </c>
      <c r="G359" t="s">
        <v>4</v>
      </c>
      <c r="H359" s="2" t="s">
        <v>306</v>
      </c>
      <c r="I359" s="2" t="s">
        <v>306</v>
      </c>
      <c r="J359" t="s">
        <v>304</v>
      </c>
      <c r="K359" t="s">
        <v>302</v>
      </c>
      <c r="L359">
        <v>0.38</v>
      </c>
      <c r="M359">
        <v>0</v>
      </c>
      <c r="O359">
        <f t="shared" si="15"/>
        <v>4.2999999999999997E-2</v>
      </c>
      <c r="Q359">
        <v>40</v>
      </c>
      <c r="S359">
        <v>2.72</v>
      </c>
      <c r="T359" s="8">
        <v>0.58296565349252727</v>
      </c>
      <c r="U359">
        <f t="shared" si="16"/>
        <v>8.3333333333333332E-3</v>
      </c>
    </row>
    <row r="360" spans="1:21" x14ac:dyDescent="0.35">
      <c r="A360" s="3" t="s">
        <v>75</v>
      </c>
      <c r="B360" t="s">
        <v>1</v>
      </c>
      <c r="C360" t="s">
        <v>2</v>
      </c>
      <c r="D360" s="2">
        <v>114.166113814805</v>
      </c>
      <c r="E360" t="s">
        <v>3</v>
      </c>
      <c r="F360" s="2">
        <v>22.3239419772611</v>
      </c>
      <c r="G360" t="s">
        <v>4</v>
      </c>
      <c r="H360" s="2" t="s">
        <v>306</v>
      </c>
      <c r="I360" s="2" t="s">
        <v>306</v>
      </c>
      <c r="J360" t="s">
        <v>304</v>
      </c>
      <c r="K360" t="s">
        <v>302</v>
      </c>
      <c r="L360">
        <v>0.38</v>
      </c>
      <c r="M360">
        <v>0</v>
      </c>
      <c r="O360">
        <f t="shared" si="15"/>
        <v>4.2999999999999997E-2</v>
      </c>
      <c r="Q360">
        <v>40</v>
      </c>
      <c r="S360">
        <v>2.72</v>
      </c>
      <c r="T360" s="8">
        <v>0.58296565349252727</v>
      </c>
      <c r="U360">
        <f t="shared" si="16"/>
        <v>8.3333333333333332E-3</v>
      </c>
    </row>
    <row r="361" spans="1:21" x14ac:dyDescent="0.35">
      <c r="A361" s="3" t="s">
        <v>76</v>
      </c>
      <c r="B361" t="s">
        <v>1</v>
      </c>
      <c r="C361" t="s">
        <v>2</v>
      </c>
      <c r="D361" s="2">
        <v>111.74870629999999</v>
      </c>
      <c r="E361" t="s">
        <v>3</v>
      </c>
      <c r="F361" s="2">
        <v>27.666208699999999</v>
      </c>
      <c r="G361" t="s">
        <v>4</v>
      </c>
      <c r="H361" s="2" t="s">
        <v>306</v>
      </c>
      <c r="I361" s="2" t="s">
        <v>306</v>
      </c>
      <c r="J361" t="s">
        <v>304</v>
      </c>
      <c r="K361" t="s">
        <v>302</v>
      </c>
      <c r="L361">
        <v>0.38</v>
      </c>
      <c r="M361">
        <v>0</v>
      </c>
      <c r="O361">
        <f t="shared" si="15"/>
        <v>4.2999999999999997E-2</v>
      </c>
      <c r="Q361">
        <v>40</v>
      </c>
      <c r="S361">
        <v>2.72</v>
      </c>
      <c r="T361" s="8">
        <v>0.58296565349252727</v>
      </c>
      <c r="U361">
        <f t="shared" si="16"/>
        <v>8.3333333333333332E-3</v>
      </c>
    </row>
    <row r="362" spans="1:21" x14ac:dyDescent="0.35">
      <c r="A362" s="3" t="s">
        <v>77</v>
      </c>
      <c r="B362" t="s">
        <v>1</v>
      </c>
      <c r="C362" t="s">
        <v>2</v>
      </c>
      <c r="D362" s="2">
        <v>112.05323179167399</v>
      </c>
      <c r="E362" t="s">
        <v>3</v>
      </c>
      <c r="F362" s="2">
        <v>30.9068084523492</v>
      </c>
      <c r="G362" t="s">
        <v>4</v>
      </c>
      <c r="H362" s="2" t="s">
        <v>306</v>
      </c>
      <c r="I362" s="2" t="s">
        <v>306</v>
      </c>
      <c r="J362" t="s">
        <v>304</v>
      </c>
      <c r="K362" t="s">
        <v>302</v>
      </c>
      <c r="L362">
        <v>0.38</v>
      </c>
      <c r="M362">
        <v>0</v>
      </c>
      <c r="O362">
        <f t="shared" si="15"/>
        <v>4.2999999999999997E-2</v>
      </c>
      <c r="Q362">
        <v>40</v>
      </c>
      <c r="S362">
        <v>2.72</v>
      </c>
      <c r="T362" s="8">
        <v>0.58296565349252727</v>
      </c>
      <c r="U362">
        <f t="shared" si="16"/>
        <v>8.3333333333333332E-3</v>
      </c>
    </row>
    <row r="363" spans="1:21" x14ac:dyDescent="0.35">
      <c r="A363" s="3" t="s">
        <v>78</v>
      </c>
      <c r="B363" t="s">
        <v>1</v>
      </c>
      <c r="C363" t="s">
        <v>2</v>
      </c>
      <c r="D363" s="2">
        <v>126.694600929174</v>
      </c>
      <c r="E363" t="s">
        <v>3</v>
      </c>
      <c r="F363" s="2">
        <v>43.271959285627297</v>
      </c>
      <c r="G363" t="s">
        <v>4</v>
      </c>
      <c r="H363" s="2" t="s">
        <v>306</v>
      </c>
      <c r="I363" s="2" t="s">
        <v>306</v>
      </c>
      <c r="J363" t="s">
        <v>304</v>
      </c>
      <c r="K363" t="s">
        <v>302</v>
      </c>
      <c r="L363">
        <v>0.38</v>
      </c>
      <c r="M363">
        <v>0</v>
      </c>
      <c r="O363">
        <f t="shared" si="15"/>
        <v>4.2999999999999997E-2</v>
      </c>
      <c r="Q363">
        <v>40</v>
      </c>
      <c r="S363">
        <v>2.72</v>
      </c>
      <c r="T363" s="8">
        <v>0.58296565349252727</v>
      </c>
      <c r="U363">
        <f t="shared" si="16"/>
        <v>8.3333333333333332E-3</v>
      </c>
    </row>
    <row r="364" spans="1:21" x14ac:dyDescent="0.35">
      <c r="A364" s="3" t="s">
        <v>79</v>
      </c>
      <c r="B364" t="s">
        <v>1</v>
      </c>
      <c r="C364" t="s">
        <v>2</v>
      </c>
      <c r="D364" s="2">
        <v>119.658307929174</v>
      </c>
      <c r="E364" t="s">
        <v>3</v>
      </c>
      <c r="F364" s="2">
        <v>33.018282058027602</v>
      </c>
      <c r="G364" t="s">
        <v>4</v>
      </c>
      <c r="H364" s="2" t="s">
        <v>306</v>
      </c>
      <c r="I364" s="2" t="s">
        <v>306</v>
      </c>
      <c r="J364" t="s">
        <v>304</v>
      </c>
      <c r="K364" t="s">
        <v>302</v>
      </c>
      <c r="L364">
        <v>0.38</v>
      </c>
      <c r="M364">
        <v>0</v>
      </c>
      <c r="O364">
        <f t="shared" si="15"/>
        <v>4.2999999999999997E-2</v>
      </c>
      <c r="Q364">
        <v>40</v>
      </c>
      <c r="S364">
        <v>2.72</v>
      </c>
      <c r="T364" s="8">
        <v>0.58296565349252727</v>
      </c>
      <c r="U364">
        <f t="shared" si="16"/>
        <v>8.3333333333333332E-3</v>
      </c>
    </row>
    <row r="365" spans="1:21" x14ac:dyDescent="0.35">
      <c r="A365" s="3" t="s">
        <v>80</v>
      </c>
      <c r="B365" t="s">
        <v>1</v>
      </c>
      <c r="C365" t="s">
        <v>2</v>
      </c>
      <c r="D365" s="2">
        <v>116</v>
      </c>
      <c r="E365" t="s">
        <v>3</v>
      </c>
      <c r="F365" s="2">
        <v>28</v>
      </c>
      <c r="G365" t="s">
        <v>4</v>
      </c>
      <c r="H365" s="2" t="s">
        <v>306</v>
      </c>
      <c r="I365" s="2" t="s">
        <v>306</v>
      </c>
      <c r="J365" t="s">
        <v>304</v>
      </c>
      <c r="K365" t="s">
        <v>302</v>
      </c>
      <c r="L365">
        <v>0.38</v>
      </c>
      <c r="M365">
        <v>0</v>
      </c>
      <c r="O365">
        <f t="shared" si="15"/>
        <v>4.2999999999999997E-2</v>
      </c>
      <c r="Q365">
        <v>40</v>
      </c>
      <c r="S365">
        <v>2.72</v>
      </c>
      <c r="T365" s="8">
        <v>0.58296565349252727</v>
      </c>
      <c r="U365">
        <f t="shared" si="16"/>
        <v>8.3333333333333332E-3</v>
      </c>
    </row>
    <row r="366" spans="1:21" x14ac:dyDescent="0.35">
      <c r="A366" s="3" t="s">
        <v>81</v>
      </c>
      <c r="B366" t="s">
        <v>1</v>
      </c>
      <c r="C366" t="s">
        <v>2</v>
      </c>
      <c r="D366" s="2">
        <v>123.08261474167401</v>
      </c>
      <c r="E366" t="s">
        <v>3</v>
      </c>
      <c r="F366" s="2">
        <v>41.356018729958201</v>
      </c>
      <c r="G366" t="s">
        <v>4</v>
      </c>
      <c r="H366" s="2" t="s">
        <v>306</v>
      </c>
      <c r="I366" s="2" t="s">
        <v>306</v>
      </c>
      <c r="J366" t="s">
        <v>304</v>
      </c>
      <c r="K366" t="s">
        <v>302</v>
      </c>
      <c r="L366">
        <v>0.38</v>
      </c>
      <c r="M366">
        <v>0</v>
      </c>
      <c r="O366">
        <f t="shared" si="15"/>
        <v>4.2999999999999997E-2</v>
      </c>
      <c r="Q366">
        <v>40</v>
      </c>
      <c r="S366">
        <v>2.72</v>
      </c>
      <c r="T366" s="8">
        <v>0.58296565349252727</v>
      </c>
      <c r="U366">
        <f t="shared" si="16"/>
        <v>8.3333333333333332E-3</v>
      </c>
    </row>
    <row r="367" spans="1:21" x14ac:dyDescent="0.35">
      <c r="A367" s="3" t="s">
        <v>82</v>
      </c>
      <c r="B367" t="s">
        <v>1</v>
      </c>
      <c r="C367" t="s">
        <v>2</v>
      </c>
      <c r="D367" s="2">
        <v>113.55090256891199</v>
      </c>
      <c r="E367" t="s">
        <v>3</v>
      </c>
      <c r="F367" s="2">
        <v>22.186763328420898</v>
      </c>
      <c r="G367" t="s">
        <v>4</v>
      </c>
      <c r="H367" s="2" t="s">
        <v>306</v>
      </c>
      <c r="I367" s="2" t="s">
        <v>306</v>
      </c>
      <c r="J367" t="s">
        <v>304</v>
      </c>
      <c r="K367" t="s">
        <v>302</v>
      </c>
      <c r="L367">
        <v>0.38</v>
      </c>
      <c r="M367">
        <v>0</v>
      </c>
      <c r="O367">
        <f t="shared" si="15"/>
        <v>4.2999999999999997E-2</v>
      </c>
      <c r="Q367">
        <v>40</v>
      </c>
      <c r="S367">
        <v>2.72</v>
      </c>
      <c r="T367" s="8">
        <v>0.58296565349252727</v>
      </c>
      <c r="U367">
        <f t="shared" si="16"/>
        <v>8.3333333333333332E-3</v>
      </c>
    </row>
    <row r="368" spans="1:21" x14ac:dyDescent="0.35">
      <c r="A368" s="3" t="s">
        <v>83</v>
      </c>
      <c r="B368" t="s">
        <v>1</v>
      </c>
      <c r="C368" t="s">
        <v>2</v>
      </c>
      <c r="D368" s="2">
        <v>105.99999990000001</v>
      </c>
      <c r="E368" t="s">
        <v>3</v>
      </c>
      <c r="F368" s="2">
        <v>37.000000100000001</v>
      </c>
      <c r="G368" t="s">
        <v>4</v>
      </c>
      <c r="H368" s="2" t="s">
        <v>306</v>
      </c>
      <c r="I368" s="2" t="s">
        <v>306</v>
      </c>
      <c r="J368" t="s">
        <v>304</v>
      </c>
      <c r="K368" t="s">
        <v>302</v>
      </c>
      <c r="L368">
        <v>0.38</v>
      </c>
      <c r="M368">
        <v>0</v>
      </c>
      <c r="O368">
        <f t="shared" si="15"/>
        <v>4.2999999999999997E-2</v>
      </c>
      <c r="Q368">
        <v>40</v>
      </c>
      <c r="S368">
        <v>2.72</v>
      </c>
      <c r="T368" s="8">
        <v>0.58296565349252727</v>
      </c>
      <c r="U368">
        <f t="shared" si="16"/>
        <v>8.3333333333333332E-3</v>
      </c>
    </row>
    <row r="369" spans="1:21" x14ac:dyDescent="0.35">
      <c r="A369" s="3" t="s">
        <v>84</v>
      </c>
      <c r="B369" t="s">
        <v>1</v>
      </c>
      <c r="C369" t="s">
        <v>2</v>
      </c>
      <c r="D369" s="2">
        <v>95.952115699999993</v>
      </c>
      <c r="E369" t="s">
        <v>3</v>
      </c>
      <c r="F369" s="2">
        <v>35.407095200000001</v>
      </c>
      <c r="G369" t="s">
        <v>4</v>
      </c>
      <c r="H369" s="2" t="s">
        <v>306</v>
      </c>
      <c r="I369" s="2" t="s">
        <v>306</v>
      </c>
      <c r="J369" t="s">
        <v>304</v>
      </c>
      <c r="K369" t="s">
        <v>302</v>
      </c>
      <c r="L369">
        <v>0.38</v>
      </c>
      <c r="M369">
        <v>0</v>
      </c>
      <c r="O369">
        <f t="shared" si="15"/>
        <v>4.2999999999999997E-2</v>
      </c>
      <c r="Q369">
        <v>40</v>
      </c>
      <c r="S369">
        <v>2.72</v>
      </c>
      <c r="T369" s="8">
        <v>0.58296565349252727</v>
      </c>
      <c r="U369">
        <f t="shared" si="16"/>
        <v>8.3333333333333332E-3</v>
      </c>
    </row>
    <row r="370" spans="1:21" x14ac:dyDescent="0.35">
      <c r="A370" s="3" t="s">
        <v>85</v>
      </c>
      <c r="B370" t="s">
        <v>1</v>
      </c>
      <c r="C370" t="s">
        <v>2</v>
      </c>
      <c r="D370" s="2">
        <v>102.861432929174</v>
      </c>
      <c r="E370" t="s">
        <v>3</v>
      </c>
      <c r="F370" s="2">
        <v>29.987341126914401</v>
      </c>
      <c r="G370" t="s">
        <v>4</v>
      </c>
      <c r="H370" s="2" t="s">
        <v>306</v>
      </c>
      <c r="I370" s="2" t="s">
        <v>306</v>
      </c>
      <c r="J370" t="s">
        <v>304</v>
      </c>
      <c r="K370" t="s">
        <v>302</v>
      </c>
      <c r="L370">
        <v>0.38</v>
      </c>
      <c r="M370">
        <v>0</v>
      </c>
      <c r="O370">
        <f t="shared" si="15"/>
        <v>4.2999999999999997E-2</v>
      </c>
      <c r="Q370">
        <v>40</v>
      </c>
      <c r="S370">
        <v>2.72</v>
      </c>
      <c r="T370" s="8">
        <v>0.58296565349252727</v>
      </c>
      <c r="U370">
        <f t="shared" si="16"/>
        <v>8.3333333333333332E-3</v>
      </c>
    </row>
    <row r="371" spans="1:21" x14ac:dyDescent="0.35">
      <c r="A371" s="3" t="s">
        <v>86</v>
      </c>
      <c r="B371" t="s">
        <v>1</v>
      </c>
      <c r="C371" t="s">
        <v>2</v>
      </c>
      <c r="D371" s="2">
        <v>118.121225404174</v>
      </c>
      <c r="E371" t="s">
        <v>3</v>
      </c>
      <c r="F371" s="2">
        <v>35.927519389694901</v>
      </c>
      <c r="G371" t="s">
        <v>4</v>
      </c>
      <c r="H371" s="2" t="s">
        <v>306</v>
      </c>
      <c r="I371" s="2" t="s">
        <v>306</v>
      </c>
      <c r="J371" t="s">
        <v>304</v>
      </c>
      <c r="K371" t="s">
        <v>302</v>
      </c>
      <c r="L371">
        <v>0.38</v>
      </c>
      <c r="M371">
        <v>0</v>
      </c>
      <c r="O371">
        <f t="shared" si="15"/>
        <v>4.2999999999999997E-2</v>
      </c>
      <c r="Q371">
        <v>40</v>
      </c>
      <c r="S371">
        <v>2.72</v>
      </c>
      <c r="T371" s="8">
        <v>0.58296565349252727</v>
      </c>
      <c r="U371">
        <f t="shared" si="16"/>
        <v>8.3333333333333332E-3</v>
      </c>
    </row>
    <row r="372" spans="1:21" x14ac:dyDescent="0.35">
      <c r="A372" s="3" t="s">
        <v>87</v>
      </c>
      <c r="B372" t="s">
        <v>1</v>
      </c>
      <c r="C372" t="s">
        <v>2</v>
      </c>
      <c r="D372" s="2">
        <v>121.4888922</v>
      </c>
      <c r="E372" t="s">
        <v>3</v>
      </c>
      <c r="F372" s="2">
        <v>31.225344100000001</v>
      </c>
      <c r="G372" t="s">
        <v>4</v>
      </c>
      <c r="H372" s="2" t="s">
        <v>306</v>
      </c>
      <c r="I372" s="2" t="s">
        <v>306</v>
      </c>
      <c r="J372" t="s">
        <v>304</v>
      </c>
      <c r="K372" t="s">
        <v>302</v>
      </c>
      <c r="L372">
        <v>0.38</v>
      </c>
      <c r="M372">
        <v>0</v>
      </c>
      <c r="O372">
        <f t="shared" si="15"/>
        <v>4.2999999999999997E-2</v>
      </c>
      <c r="Q372">
        <v>40</v>
      </c>
      <c r="S372">
        <v>2.72</v>
      </c>
      <c r="T372" s="8">
        <v>0.58296565349252727</v>
      </c>
      <c r="U372">
        <f t="shared" si="16"/>
        <v>8.3333333333333332E-3</v>
      </c>
    </row>
    <row r="373" spans="1:21" x14ac:dyDescent="0.35">
      <c r="A373" s="3" t="s">
        <v>88</v>
      </c>
      <c r="B373" t="s">
        <v>1</v>
      </c>
      <c r="C373" t="s">
        <v>2</v>
      </c>
      <c r="D373" s="2">
        <v>108.931850433349</v>
      </c>
      <c r="E373" t="s">
        <v>3</v>
      </c>
      <c r="F373" s="2">
        <v>34.238535263974804</v>
      </c>
      <c r="G373" t="s">
        <v>4</v>
      </c>
      <c r="H373" s="2" t="s">
        <v>306</v>
      </c>
      <c r="I373" s="2" t="s">
        <v>306</v>
      </c>
      <c r="J373" t="s">
        <v>304</v>
      </c>
      <c r="K373" t="s">
        <v>302</v>
      </c>
      <c r="L373">
        <v>0.38</v>
      </c>
      <c r="M373">
        <v>0</v>
      </c>
      <c r="O373">
        <f t="shared" si="15"/>
        <v>4.2999999999999997E-2</v>
      </c>
      <c r="Q373">
        <v>40</v>
      </c>
      <c r="S373">
        <v>2.72</v>
      </c>
      <c r="T373" s="8">
        <v>0.58296565349252727</v>
      </c>
      <c r="U373">
        <f t="shared" si="16"/>
        <v>8.3333333333333332E-3</v>
      </c>
    </row>
    <row r="374" spans="1:21" x14ac:dyDescent="0.35">
      <c r="A374" s="3" t="s">
        <v>89</v>
      </c>
      <c r="B374" t="s">
        <v>1</v>
      </c>
      <c r="C374" t="s">
        <v>2</v>
      </c>
      <c r="D374" s="2">
        <v>112.36143302917399</v>
      </c>
      <c r="E374" t="s">
        <v>3</v>
      </c>
      <c r="F374" s="2">
        <v>37.262629512543</v>
      </c>
      <c r="G374" t="s">
        <v>4</v>
      </c>
      <c r="H374" s="2" t="s">
        <v>306</v>
      </c>
      <c r="I374" s="2" t="s">
        <v>306</v>
      </c>
      <c r="J374" t="s">
        <v>304</v>
      </c>
      <c r="K374" t="s">
        <v>302</v>
      </c>
      <c r="L374">
        <v>0.38</v>
      </c>
      <c r="M374">
        <v>0</v>
      </c>
      <c r="O374">
        <f t="shared" si="15"/>
        <v>4.2999999999999997E-2</v>
      </c>
      <c r="Q374">
        <v>40</v>
      </c>
      <c r="S374">
        <v>2.72</v>
      </c>
      <c r="T374" s="8">
        <v>0.58296565349252727</v>
      </c>
      <c r="U374">
        <f t="shared" si="16"/>
        <v>8.3333333333333332E-3</v>
      </c>
    </row>
    <row r="375" spans="1:21" x14ac:dyDescent="0.35">
      <c r="A375" s="3" t="s">
        <v>90</v>
      </c>
      <c r="B375" t="s">
        <v>1</v>
      </c>
      <c r="C375" t="s">
        <v>2</v>
      </c>
      <c r="D375" s="2">
        <v>87.615351379174797</v>
      </c>
      <c r="E375" t="s">
        <v>3</v>
      </c>
      <c r="F375" s="2">
        <v>31.800873536782898</v>
      </c>
      <c r="G375" t="s">
        <v>4</v>
      </c>
      <c r="H375" s="2" t="s">
        <v>306</v>
      </c>
      <c r="I375" s="2" t="s">
        <v>306</v>
      </c>
      <c r="J375" t="s">
        <v>304</v>
      </c>
      <c r="K375" t="s">
        <v>302</v>
      </c>
      <c r="L375">
        <v>0.38</v>
      </c>
      <c r="M375">
        <v>0</v>
      </c>
      <c r="O375">
        <f t="shared" si="15"/>
        <v>4.2999999999999997E-2</v>
      </c>
      <c r="Q375">
        <v>40</v>
      </c>
      <c r="S375">
        <v>2.72</v>
      </c>
      <c r="T375" s="8">
        <v>0.58296565349252727</v>
      </c>
      <c r="U375">
        <f t="shared" si="16"/>
        <v>8.3333333333333332E-3</v>
      </c>
    </row>
    <row r="376" spans="1:21" x14ac:dyDescent="0.35">
      <c r="A376" s="3" t="s">
        <v>91</v>
      </c>
      <c r="B376" t="s">
        <v>1</v>
      </c>
      <c r="C376" t="s">
        <v>2</v>
      </c>
      <c r="D376" s="2">
        <v>117.372743951049</v>
      </c>
      <c r="E376" t="s">
        <v>3</v>
      </c>
      <c r="F376" s="2">
        <v>39.310688119060003</v>
      </c>
      <c r="G376" t="s">
        <v>4</v>
      </c>
      <c r="H376" s="2" t="s">
        <v>306</v>
      </c>
      <c r="I376" s="2" t="s">
        <v>306</v>
      </c>
      <c r="J376" t="s">
        <v>304</v>
      </c>
      <c r="K376" t="s">
        <v>302</v>
      </c>
      <c r="L376">
        <v>0.38</v>
      </c>
      <c r="M376">
        <v>0</v>
      </c>
      <c r="O376">
        <f t="shared" si="15"/>
        <v>4.2999999999999997E-2</v>
      </c>
      <c r="Q376">
        <v>40</v>
      </c>
      <c r="S376">
        <v>2.72</v>
      </c>
      <c r="T376" s="8">
        <v>0.58296565349252727</v>
      </c>
      <c r="U376">
        <f t="shared" si="16"/>
        <v>8.3333333333333332E-3</v>
      </c>
    </row>
    <row r="377" spans="1:21" x14ac:dyDescent="0.35">
      <c r="A377" s="3" t="s">
        <v>92</v>
      </c>
      <c r="B377" t="s">
        <v>1</v>
      </c>
      <c r="C377" t="s">
        <v>2</v>
      </c>
      <c r="D377" s="2">
        <v>109.96396885666</v>
      </c>
      <c r="E377" t="s">
        <v>3</v>
      </c>
      <c r="F377" s="2">
        <v>40.759123858389202</v>
      </c>
      <c r="G377" t="s">
        <v>4</v>
      </c>
      <c r="H377" s="2" t="s">
        <v>306</v>
      </c>
      <c r="I377" s="2" t="s">
        <v>306</v>
      </c>
      <c r="J377" t="s">
        <v>304</v>
      </c>
      <c r="K377" t="s">
        <v>302</v>
      </c>
      <c r="L377">
        <v>0.38</v>
      </c>
      <c r="M377">
        <v>0</v>
      </c>
      <c r="O377">
        <f t="shared" si="15"/>
        <v>4.2999999999999997E-2</v>
      </c>
      <c r="Q377">
        <v>40</v>
      </c>
      <c r="S377">
        <v>2.72</v>
      </c>
      <c r="T377" s="8">
        <v>0.58296565349252727</v>
      </c>
      <c r="U377">
        <f t="shared" si="16"/>
        <v>8.3333333333333332E-3</v>
      </c>
    </row>
    <row r="378" spans="1:21" x14ac:dyDescent="0.35">
      <c r="A378" s="3" t="s">
        <v>93</v>
      </c>
      <c r="B378" t="s">
        <v>1</v>
      </c>
      <c r="C378" t="s">
        <v>2</v>
      </c>
      <c r="D378" s="2">
        <v>87.221200041674805</v>
      </c>
      <c r="E378" t="s">
        <v>3</v>
      </c>
      <c r="F378" s="2">
        <v>41.015520309856797</v>
      </c>
      <c r="G378" t="s">
        <v>4</v>
      </c>
      <c r="H378" s="2" t="s">
        <v>306</v>
      </c>
      <c r="I378" s="2" t="s">
        <v>306</v>
      </c>
      <c r="J378" t="s">
        <v>304</v>
      </c>
      <c r="K378" t="s">
        <v>302</v>
      </c>
      <c r="L378">
        <v>0.38</v>
      </c>
      <c r="M378">
        <v>0</v>
      </c>
      <c r="O378">
        <f t="shared" si="15"/>
        <v>4.2999999999999997E-2</v>
      </c>
      <c r="Q378">
        <v>40</v>
      </c>
      <c r="S378">
        <v>2.72</v>
      </c>
      <c r="T378" s="8">
        <v>0.58296565349252727</v>
      </c>
      <c r="U378">
        <f t="shared" si="16"/>
        <v>8.3333333333333332E-3</v>
      </c>
    </row>
    <row r="379" spans="1:21" x14ac:dyDescent="0.35">
      <c r="A379" s="3" t="s">
        <v>94</v>
      </c>
      <c r="B379" t="s">
        <v>1</v>
      </c>
      <c r="C379" t="s">
        <v>2</v>
      </c>
      <c r="D379" s="2">
        <v>101.83408927917399</v>
      </c>
      <c r="E379" t="s">
        <v>3</v>
      </c>
      <c r="F379" s="2">
        <v>24.620897743834998</v>
      </c>
      <c r="G379" t="s">
        <v>4</v>
      </c>
      <c r="H379" s="2" t="s">
        <v>306</v>
      </c>
      <c r="I379" s="2" t="s">
        <v>306</v>
      </c>
      <c r="J379" t="s">
        <v>304</v>
      </c>
      <c r="K379" t="s">
        <v>302</v>
      </c>
      <c r="L379">
        <v>0.38</v>
      </c>
      <c r="M379">
        <v>0</v>
      </c>
      <c r="O379">
        <f t="shared" si="15"/>
        <v>4.2999999999999997E-2</v>
      </c>
      <c r="Q379">
        <v>40</v>
      </c>
      <c r="S379">
        <v>2.72</v>
      </c>
      <c r="T379" s="8">
        <v>0.58296565349252727</v>
      </c>
      <c r="U379">
        <f t="shared" si="16"/>
        <v>8.3333333333333332E-3</v>
      </c>
    </row>
    <row r="380" spans="1:21" x14ac:dyDescent="0.35">
      <c r="A380" s="3" t="s">
        <v>95</v>
      </c>
      <c r="B380" t="s">
        <v>1</v>
      </c>
      <c r="C380" t="s">
        <v>2</v>
      </c>
      <c r="D380" s="2">
        <v>120.317487616674</v>
      </c>
      <c r="E380" t="s">
        <v>3</v>
      </c>
      <c r="F380" s="2">
        <v>28.865238286582201</v>
      </c>
      <c r="G380" t="s">
        <v>4</v>
      </c>
      <c r="H380" s="2" t="s">
        <v>306</v>
      </c>
      <c r="I380" s="2" t="s">
        <v>306</v>
      </c>
      <c r="J380" t="s">
        <v>304</v>
      </c>
      <c r="K380" t="s">
        <v>302</v>
      </c>
      <c r="L380">
        <v>0.38</v>
      </c>
      <c r="M380">
        <v>0</v>
      </c>
      <c r="O380">
        <f t="shared" si="15"/>
        <v>4.2999999999999997E-2</v>
      </c>
      <c r="Q380">
        <v>40</v>
      </c>
      <c r="S380">
        <v>2.72</v>
      </c>
      <c r="T380" s="8">
        <v>0.58296565349252727</v>
      </c>
      <c r="U380">
        <f t="shared" si="16"/>
        <v>8.3333333333333332E-3</v>
      </c>
    </row>
    <row r="381" spans="1:21" x14ac:dyDescent="0.35">
      <c r="A381" s="3" t="s">
        <v>96</v>
      </c>
      <c r="B381" t="s">
        <v>1</v>
      </c>
      <c r="C381" t="s">
        <v>2</v>
      </c>
      <c r="D381" s="2">
        <v>113.92132700000001</v>
      </c>
      <c r="E381" t="s">
        <v>3</v>
      </c>
      <c r="F381" s="2">
        <v>-0.78927499999999995</v>
      </c>
      <c r="G381" t="s">
        <v>4</v>
      </c>
      <c r="H381" s="2" t="s">
        <v>306</v>
      </c>
      <c r="I381" s="2" t="s">
        <v>306</v>
      </c>
      <c r="J381" t="s">
        <v>304</v>
      </c>
      <c r="K381" t="s">
        <v>302</v>
      </c>
      <c r="L381">
        <v>0.38</v>
      </c>
      <c r="M381">
        <v>34410</v>
      </c>
      <c r="O381">
        <f t="shared" si="15"/>
        <v>4.2999999999999997E-2</v>
      </c>
      <c r="Q381">
        <v>40</v>
      </c>
      <c r="S381">
        <v>2.72</v>
      </c>
      <c r="T381" s="8">
        <v>0.58296565349252727</v>
      </c>
      <c r="U381">
        <f t="shared" si="16"/>
        <v>8.3333333333333332E-3</v>
      </c>
    </row>
    <row r="382" spans="1:21" x14ac:dyDescent="0.35">
      <c r="A382" s="3" t="s">
        <v>97</v>
      </c>
      <c r="B382" t="s">
        <v>1</v>
      </c>
      <c r="C382" t="s">
        <v>2</v>
      </c>
      <c r="D382" s="2">
        <f>AVERAGE(D383:D387)</f>
        <v>82.461300215825503</v>
      </c>
      <c r="E382" t="s">
        <v>3</v>
      </c>
      <c r="F382" s="2">
        <f t="shared" ref="F382" si="17">AVERAGE(F383:F387)</f>
        <v>22.33048671536692</v>
      </c>
      <c r="G382" t="s">
        <v>4</v>
      </c>
      <c r="H382" s="2" t="s">
        <v>306</v>
      </c>
      <c r="I382" s="2" t="s">
        <v>306</v>
      </c>
      <c r="J382" t="s">
        <v>304</v>
      </c>
      <c r="K382" t="s">
        <v>302</v>
      </c>
      <c r="L382">
        <v>0.38</v>
      </c>
      <c r="M382">
        <v>200580</v>
      </c>
      <c r="O382">
        <f t="shared" si="15"/>
        <v>4.2999999999999997E-2</v>
      </c>
      <c r="Q382">
        <v>40</v>
      </c>
      <c r="S382">
        <v>2.72</v>
      </c>
      <c r="T382" s="8">
        <v>0.58296565349252727</v>
      </c>
      <c r="U382">
        <f t="shared" si="16"/>
        <v>8.3333333333333332E-3</v>
      </c>
    </row>
    <row r="383" spans="1:21" x14ac:dyDescent="0.35">
      <c r="A383" s="3" t="s">
        <v>98</v>
      </c>
      <c r="B383" t="s">
        <v>1</v>
      </c>
      <c r="C383" t="s">
        <v>2</v>
      </c>
      <c r="D383" s="2">
        <v>86.656761352237794</v>
      </c>
      <c r="E383" t="s">
        <v>3</v>
      </c>
      <c r="F383" s="2">
        <v>22.913353751166799</v>
      </c>
      <c r="G383" t="s">
        <v>4</v>
      </c>
      <c r="H383" s="2" t="s">
        <v>306</v>
      </c>
      <c r="I383" s="2" t="s">
        <v>306</v>
      </c>
      <c r="J383" t="s">
        <v>304</v>
      </c>
      <c r="K383" t="s">
        <v>302</v>
      </c>
      <c r="L383">
        <v>0.38</v>
      </c>
      <c r="M383">
        <v>0</v>
      </c>
      <c r="O383">
        <f t="shared" si="15"/>
        <v>4.2999999999999997E-2</v>
      </c>
      <c r="Q383">
        <v>40</v>
      </c>
      <c r="S383">
        <v>2.72</v>
      </c>
      <c r="T383" s="8">
        <v>0.58296565349252727</v>
      </c>
      <c r="U383">
        <f t="shared" si="16"/>
        <v>8.3333333333333332E-3</v>
      </c>
    </row>
    <row r="384" spans="1:21" x14ac:dyDescent="0.35">
      <c r="A384" s="3" t="s">
        <v>99</v>
      </c>
      <c r="B384" t="s">
        <v>1</v>
      </c>
      <c r="C384" t="s">
        <v>2</v>
      </c>
      <c r="D384" s="2">
        <v>93.325387680631096</v>
      </c>
      <c r="E384" t="s">
        <v>3</v>
      </c>
      <c r="F384" s="2">
        <v>25.8148737407558</v>
      </c>
      <c r="G384" t="s">
        <v>4</v>
      </c>
      <c r="H384" s="2" t="s">
        <v>306</v>
      </c>
      <c r="I384" s="2" t="s">
        <v>306</v>
      </c>
      <c r="J384" t="s">
        <v>304</v>
      </c>
      <c r="K384" t="s">
        <v>302</v>
      </c>
      <c r="L384">
        <v>0.38</v>
      </c>
      <c r="M384">
        <v>0</v>
      </c>
      <c r="O384">
        <f t="shared" si="15"/>
        <v>4.2999999999999997E-2</v>
      </c>
      <c r="Q384">
        <v>40</v>
      </c>
      <c r="S384">
        <v>2.72</v>
      </c>
      <c r="T384" s="8">
        <v>0.58296565349252727</v>
      </c>
      <c r="U384">
        <f t="shared" si="16"/>
        <v>8.3333333333333332E-3</v>
      </c>
    </row>
    <row r="385" spans="1:21" x14ac:dyDescent="0.35">
      <c r="A385" s="3" t="s">
        <v>100</v>
      </c>
      <c r="B385" t="s">
        <v>1</v>
      </c>
      <c r="C385" t="s">
        <v>2</v>
      </c>
      <c r="D385" s="2">
        <v>77.221938800000004</v>
      </c>
      <c r="E385" t="s">
        <v>3</v>
      </c>
      <c r="F385" s="2">
        <v>28.6517178</v>
      </c>
      <c r="G385" t="s">
        <v>4</v>
      </c>
      <c r="H385" s="2" t="s">
        <v>306</v>
      </c>
      <c r="I385" s="2" t="s">
        <v>306</v>
      </c>
      <c r="J385" t="s">
        <v>304</v>
      </c>
      <c r="K385" t="s">
        <v>302</v>
      </c>
      <c r="L385">
        <v>0.38</v>
      </c>
      <c r="M385">
        <v>0</v>
      </c>
      <c r="O385">
        <f t="shared" si="15"/>
        <v>4.2999999999999997E-2</v>
      </c>
      <c r="Q385">
        <v>40</v>
      </c>
      <c r="S385">
        <v>2.72</v>
      </c>
      <c r="T385" s="8">
        <v>0.58296565349252727</v>
      </c>
      <c r="U385">
        <f t="shared" si="16"/>
        <v>8.3333333333333332E-3</v>
      </c>
    </row>
    <row r="386" spans="1:21" x14ac:dyDescent="0.35">
      <c r="A386" s="3" t="s">
        <v>101</v>
      </c>
      <c r="B386" t="s">
        <v>1</v>
      </c>
      <c r="C386" t="s">
        <v>2</v>
      </c>
      <c r="D386" s="2">
        <v>77.591299699999993</v>
      </c>
      <c r="E386" t="s">
        <v>3</v>
      </c>
      <c r="F386" s="2">
        <v>12.979119799999999</v>
      </c>
      <c r="G386" t="s">
        <v>4</v>
      </c>
      <c r="H386" s="2" t="s">
        <v>306</v>
      </c>
      <c r="I386" s="2" t="s">
        <v>306</v>
      </c>
      <c r="J386" t="s">
        <v>304</v>
      </c>
      <c r="K386" t="s">
        <v>302</v>
      </c>
      <c r="L386">
        <v>0.38</v>
      </c>
      <c r="M386">
        <v>0</v>
      </c>
      <c r="O386">
        <f t="shared" si="15"/>
        <v>4.2999999999999997E-2</v>
      </c>
      <c r="Q386">
        <v>40</v>
      </c>
      <c r="S386">
        <v>2.72</v>
      </c>
      <c r="T386" s="8">
        <v>0.58296565349252727</v>
      </c>
      <c r="U386">
        <f t="shared" si="16"/>
        <v>8.3333333333333332E-3</v>
      </c>
    </row>
    <row r="387" spans="1:21" x14ac:dyDescent="0.35">
      <c r="A387" s="3" t="s">
        <v>102</v>
      </c>
      <c r="B387" t="s">
        <v>1</v>
      </c>
      <c r="C387" t="s">
        <v>2</v>
      </c>
      <c r="D387" s="2">
        <v>77.511113546258599</v>
      </c>
      <c r="E387" t="s">
        <v>3</v>
      </c>
      <c r="F387" s="2">
        <v>21.293368484912001</v>
      </c>
      <c r="G387" t="s">
        <v>4</v>
      </c>
      <c r="H387" s="2" t="s">
        <v>306</v>
      </c>
      <c r="I387" s="2" t="s">
        <v>306</v>
      </c>
      <c r="J387" t="s">
        <v>304</v>
      </c>
      <c r="K387" t="s">
        <v>302</v>
      </c>
      <c r="L387">
        <v>0.38</v>
      </c>
      <c r="M387">
        <v>0</v>
      </c>
      <c r="O387">
        <f t="shared" si="15"/>
        <v>4.2999999999999997E-2</v>
      </c>
      <c r="Q387">
        <v>40</v>
      </c>
      <c r="S387">
        <v>2.72</v>
      </c>
      <c r="T387" s="8">
        <v>0.58296565349252727</v>
      </c>
      <c r="U387">
        <f t="shared" si="16"/>
        <v>8.3333333333333332E-3</v>
      </c>
    </row>
    <row r="388" spans="1:21" x14ac:dyDescent="0.35">
      <c r="A388" s="3" t="s">
        <v>103</v>
      </c>
      <c r="B388" t="s">
        <v>1</v>
      </c>
      <c r="C388" t="s">
        <v>2</v>
      </c>
      <c r="D388" s="2">
        <v>53.688046</v>
      </c>
      <c r="E388" t="s">
        <v>3</v>
      </c>
      <c r="F388" s="2">
        <v>32.427908000000002</v>
      </c>
      <c r="G388" t="s">
        <v>4</v>
      </c>
      <c r="H388" s="2" t="s">
        <v>306</v>
      </c>
      <c r="I388" s="2" t="s">
        <v>306</v>
      </c>
      <c r="J388" t="s">
        <v>304</v>
      </c>
      <c r="K388" t="s">
        <v>302</v>
      </c>
      <c r="L388">
        <v>0.38</v>
      </c>
      <c r="M388">
        <v>0</v>
      </c>
      <c r="O388">
        <f t="shared" si="15"/>
        <v>4.2999999999999997E-2</v>
      </c>
      <c r="Q388">
        <v>40</v>
      </c>
      <c r="S388">
        <v>2.72</v>
      </c>
      <c r="T388" s="8">
        <v>0.58296565349252727</v>
      </c>
      <c r="U388">
        <f t="shared" si="16"/>
        <v>8.3333333333333332E-3</v>
      </c>
    </row>
    <row r="389" spans="1:21" x14ac:dyDescent="0.35">
      <c r="A389" s="3" t="s">
        <v>104</v>
      </c>
      <c r="B389" t="s">
        <v>1</v>
      </c>
      <c r="C389" t="s">
        <v>2</v>
      </c>
      <c r="D389" s="2">
        <v>43.679290999999999</v>
      </c>
      <c r="E389" t="s">
        <v>3</v>
      </c>
      <c r="F389" s="2">
        <v>33.223191</v>
      </c>
      <c r="G389" t="s">
        <v>4</v>
      </c>
      <c r="H389" s="2" t="s">
        <v>306</v>
      </c>
      <c r="I389" s="2" t="s">
        <v>306</v>
      </c>
      <c r="J389" t="s">
        <v>304</v>
      </c>
      <c r="K389" t="s">
        <v>302</v>
      </c>
      <c r="L389">
        <v>0.38</v>
      </c>
      <c r="M389">
        <v>0</v>
      </c>
      <c r="O389">
        <f t="shared" si="15"/>
        <v>4.2999999999999997E-2</v>
      </c>
      <c r="Q389">
        <v>40</v>
      </c>
      <c r="S389">
        <v>2.72</v>
      </c>
      <c r="T389" s="8">
        <v>0.58296565349252727</v>
      </c>
      <c r="U389">
        <f t="shared" si="16"/>
        <v>8.3333333333333332E-3</v>
      </c>
    </row>
    <row r="390" spans="1:21" x14ac:dyDescent="0.35">
      <c r="A390" s="3" t="s">
        <v>105</v>
      </c>
      <c r="B390" t="s">
        <v>1</v>
      </c>
      <c r="C390" t="s">
        <v>2</v>
      </c>
      <c r="D390" s="2">
        <v>34.851612000000003</v>
      </c>
      <c r="E390" t="s">
        <v>3</v>
      </c>
      <c r="F390" s="2">
        <v>31.046050999999999</v>
      </c>
      <c r="G390" t="s">
        <v>4</v>
      </c>
      <c r="H390" s="2" t="s">
        <v>306</v>
      </c>
      <c r="I390" s="2" t="s">
        <v>306</v>
      </c>
      <c r="J390" t="s">
        <v>304</v>
      </c>
      <c r="K390" t="s">
        <v>302</v>
      </c>
      <c r="L390">
        <v>0.38</v>
      </c>
      <c r="M390">
        <v>4230</v>
      </c>
      <c r="O390">
        <f t="shared" si="15"/>
        <v>4.2999999999999997E-2</v>
      </c>
      <c r="Q390">
        <v>40</v>
      </c>
      <c r="S390">
        <v>2.72</v>
      </c>
      <c r="T390" s="8">
        <v>0.58296565349252727</v>
      </c>
      <c r="U390">
        <f t="shared" si="16"/>
        <v>8.3333333333333332E-3</v>
      </c>
    </row>
    <row r="391" spans="1:21" x14ac:dyDescent="0.35">
      <c r="A391" s="3" t="s">
        <v>106</v>
      </c>
      <c r="B391" t="s">
        <v>1</v>
      </c>
      <c r="C391" t="s">
        <v>2</v>
      </c>
      <c r="D391" s="2">
        <v>36.238413999999999</v>
      </c>
      <c r="E391" t="s">
        <v>3</v>
      </c>
      <c r="F391" s="2">
        <v>30.585163999999999</v>
      </c>
      <c r="G391" t="s">
        <v>4</v>
      </c>
      <c r="H391" s="2" t="s">
        <v>306</v>
      </c>
      <c r="I391" s="2" t="s">
        <v>306</v>
      </c>
      <c r="J391" t="s">
        <v>304</v>
      </c>
      <c r="K391" t="s">
        <v>302</v>
      </c>
      <c r="L391">
        <v>0.38</v>
      </c>
      <c r="M391">
        <v>0</v>
      </c>
      <c r="O391">
        <f t="shared" si="15"/>
        <v>4.2999999999999997E-2</v>
      </c>
      <c r="Q391">
        <v>40</v>
      </c>
      <c r="S391">
        <v>2.72</v>
      </c>
      <c r="T391" s="8">
        <v>0.58296565349252727</v>
      </c>
      <c r="U391">
        <f t="shared" si="16"/>
        <v>8.3333333333333332E-3</v>
      </c>
    </row>
    <row r="392" spans="1:21" x14ac:dyDescent="0.35">
      <c r="A392" s="3" t="s">
        <v>107</v>
      </c>
      <c r="B392" t="s">
        <v>1</v>
      </c>
      <c r="C392" t="s">
        <v>2</v>
      </c>
      <c r="D392" s="2">
        <f>AVERAGE(D393:D398)</f>
        <v>135.27577090903682</v>
      </c>
      <c r="E392" t="s">
        <v>3</v>
      </c>
      <c r="F392" s="2">
        <f t="shared" ref="F392" si="18">AVERAGE(F393:F398)</f>
        <v>34.828615547929964</v>
      </c>
      <c r="G392" t="s">
        <v>4</v>
      </c>
      <c r="H392" s="2" t="s">
        <v>306</v>
      </c>
      <c r="I392" s="2" t="s">
        <v>306</v>
      </c>
      <c r="J392" t="s">
        <v>304</v>
      </c>
      <c r="K392" t="s">
        <v>302</v>
      </c>
      <c r="L392">
        <v>0.38</v>
      </c>
      <c r="M392">
        <v>55740</v>
      </c>
      <c r="O392">
        <f t="shared" si="15"/>
        <v>4.2999999999999997E-2</v>
      </c>
      <c r="Q392">
        <v>40</v>
      </c>
      <c r="S392">
        <v>2.72</v>
      </c>
      <c r="T392" s="8">
        <v>0.58296565349252727</v>
      </c>
      <c r="U392">
        <f t="shared" si="16"/>
        <v>8.3333333333333332E-3</v>
      </c>
    </row>
    <row r="393" spans="1:21" x14ac:dyDescent="0.35">
      <c r="A393" s="3" t="s">
        <v>108</v>
      </c>
      <c r="B393" t="s">
        <v>1</v>
      </c>
      <c r="C393" t="s">
        <v>2</v>
      </c>
      <c r="D393" s="2">
        <v>135.90213792917399</v>
      </c>
      <c r="E393" t="s">
        <v>3</v>
      </c>
      <c r="F393" s="2">
        <v>34.911577090300597</v>
      </c>
      <c r="G393" t="s">
        <v>4</v>
      </c>
      <c r="H393" s="2" t="s">
        <v>306</v>
      </c>
      <c r="I393" s="2" t="s">
        <v>306</v>
      </c>
      <c r="J393" t="s">
        <v>304</v>
      </c>
      <c r="K393" t="s">
        <v>302</v>
      </c>
      <c r="L393">
        <v>0.38</v>
      </c>
      <c r="M393">
        <v>0</v>
      </c>
      <c r="O393">
        <f t="shared" si="15"/>
        <v>4.2999999999999997E-2</v>
      </c>
      <c r="Q393">
        <v>40</v>
      </c>
      <c r="S393">
        <v>2.72</v>
      </c>
      <c r="T393" s="8">
        <v>0.58296565349252727</v>
      </c>
      <c r="U393">
        <f t="shared" si="16"/>
        <v>8.3333333333333332E-3</v>
      </c>
    </row>
    <row r="394" spans="1:21" x14ac:dyDescent="0.35">
      <c r="A394" s="3" t="s">
        <v>109</v>
      </c>
      <c r="B394" t="s">
        <v>1</v>
      </c>
      <c r="C394" t="s">
        <v>2</v>
      </c>
      <c r="D394" s="2">
        <v>142.82311310834899</v>
      </c>
      <c r="E394" t="s">
        <v>3</v>
      </c>
      <c r="F394" s="2">
        <v>43.1081737536717</v>
      </c>
      <c r="G394" t="s">
        <v>4</v>
      </c>
      <c r="H394" s="2" t="s">
        <v>306</v>
      </c>
      <c r="I394" s="2" t="s">
        <v>306</v>
      </c>
      <c r="J394" t="s">
        <v>304</v>
      </c>
      <c r="K394" t="s">
        <v>302</v>
      </c>
      <c r="L394">
        <v>0.38</v>
      </c>
      <c r="M394">
        <v>0</v>
      </c>
      <c r="O394">
        <f t="shared" si="15"/>
        <v>4.2999999999999997E-2</v>
      </c>
      <c r="Q394">
        <v>40</v>
      </c>
      <c r="S394">
        <v>2.72</v>
      </c>
      <c r="T394" s="8">
        <v>0.58296565349252727</v>
      </c>
      <c r="U394">
        <f t="shared" si="16"/>
        <v>8.3333333333333332E-3</v>
      </c>
    </row>
    <row r="395" spans="1:21" x14ac:dyDescent="0.35">
      <c r="A395" s="3" t="s">
        <v>110</v>
      </c>
      <c r="B395" t="s">
        <v>1</v>
      </c>
      <c r="C395" t="s">
        <v>2</v>
      </c>
      <c r="D395" s="2">
        <v>131.01210611459899</v>
      </c>
      <c r="E395" t="s">
        <v>3</v>
      </c>
      <c r="F395" s="2">
        <v>32.647058717282199</v>
      </c>
      <c r="G395" t="s">
        <v>4</v>
      </c>
      <c r="H395" s="2" t="s">
        <v>306</v>
      </c>
      <c r="I395" s="2" t="s">
        <v>306</v>
      </c>
      <c r="J395" t="s">
        <v>304</v>
      </c>
      <c r="K395" t="s">
        <v>302</v>
      </c>
      <c r="L395">
        <v>0.38</v>
      </c>
      <c r="M395">
        <v>0</v>
      </c>
      <c r="O395">
        <f t="shared" si="15"/>
        <v>4.2999999999999997E-2</v>
      </c>
      <c r="Q395">
        <v>40</v>
      </c>
      <c r="S395">
        <v>2.72</v>
      </c>
      <c r="T395" s="8">
        <v>0.58296565349252727</v>
      </c>
      <c r="U395">
        <f t="shared" si="16"/>
        <v>8.3333333333333332E-3</v>
      </c>
    </row>
    <row r="396" spans="1:21" x14ac:dyDescent="0.35">
      <c r="A396" s="3" t="s">
        <v>111</v>
      </c>
      <c r="B396" t="s">
        <v>1</v>
      </c>
      <c r="C396" t="s">
        <v>2</v>
      </c>
      <c r="D396" s="2">
        <v>128.02559009999999</v>
      </c>
      <c r="E396" t="s">
        <v>3</v>
      </c>
      <c r="F396" s="2">
        <v>26.570775399999999</v>
      </c>
      <c r="G396" t="s">
        <v>4</v>
      </c>
      <c r="H396" s="2" t="s">
        <v>306</v>
      </c>
      <c r="I396" s="2" t="s">
        <v>306</v>
      </c>
      <c r="J396" t="s">
        <v>304</v>
      </c>
      <c r="K396" t="s">
        <v>302</v>
      </c>
      <c r="L396">
        <v>0.38</v>
      </c>
      <c r="M396">
        <v>0</v>
      </c>
      <c r="O396">
        <f t="shared" si="15"/>
        <v>4.2999999999999997E-2</v>
      </c>
      <c r="Q396">
        <v>40</v>
      </c>
      <c r="S396">
        <v>2.72</v>
      </c>
      <c r="T396" s="8">
        <v>0.58296565349252727</v>
      </c>
      <c r="U396">
        <f t="shared" si="16"/>
        <v>8.3333333333333332E-3</v>
      </c>
    </row>
    <row r="397" spans="1:21" x14ac:dyDescent="0.35">
      <c r="A397" s="3" t="s">
        <v>112</v>
      </c>
      <c r="B397" t="s">
        <v>1</v>
      </c>
      <c r="C397" t="s">
        <v>2</v>
      </c>
      <c r="D397" s="2">
        <v>133.59994428751199</v>
      </c>
      <c r="E397" t="s">
        <v>3</v>
      </c>
      <c r="F397" s="2">
        <v>33.7045857881008</v>
      </c>
      <c r="G397" t="s">
        <v>4</v>
      </c>
      <c r="H397" s="2" t="s">
        <v>306</v>
      </c>
      <c r="I397" s="2" t="s">
        <v>306</v>
      </c>
      <c r="J397" t="s">
        <v>304</v>
      </c>
      <c r="K397" t="s">
        <v>302</v>
      </c>
      <c r="L397">
        <v>0.38</v>
      </c>
      <c r="M397">
        <v>0</v>
      </c>
      <c r="O397">
        <f t="shared" si="15"/>
        <v>4.2999999999999997E-2</v>
      </c>
      <c r="Q397">
        <v>40</v>
      </c>
      <c r="S397">
        <v>2.72</v>
      </c>
      <c r="T397" s="8">
        <v>0.58296565349252727</v>
      </c>
      <c r="U397">
        <f t="shared" si="16"/>
        <v>8.3333333333333332E-3</v>
      </c>
    </row>
    <row r="398" spans="1:21" x14ac:dyDescent="0.35">
      <c r="A398" s="3" t="s">
        <v>113</v>
      </c>
      <c r="B398" t="s">
        <v>1</v>
      </c>
      <c r="C398" t="s">
        <v>2</v>
      </c>
      <c r="D398" s="2">
        <v>140.29173391458701</v>
      </c>
      <c r="E398" t="s">
        <v>3</v>
      </c>
      <c r="F398" s="2">
        <v>38.029522538224498</v>
      </c>
      <c r="G398" t="s">
        <v>4</v>
      </c>
      <c r="H398" s="2" t="s">
        <v>306</v>
      </c>
      <c r="I398" s="2" t="s">
        <v>306</v>
      </c>
      <c r="J398" t="s">
        <v>304</v>
      </c>
      <c r="K398" t="s">
        <v>302</v>
      </c>
      <c r="L398">
        <v>0.38</v>
      </c>
      <c r="M398">
        <v>0</v>
      </c>
      <c r="O398">
        <f t="shared" si="15"/>
        <v>4.2999999999999997E-2</v>
      </c>
      <c r="Q398">
        <v>40</v>
      </c>
      <c r="S398">
        <v>2.72</v>
      </c>
      <c r="T398" s="8">
        <v>0.58296565349252727</v>
      </c>
      <c r="U398">
        <f t="shared" si="16"/>
        <v>8.3333333333333332E-3</v>
      </c>
    </row>
    <row r="399" spans="1:21" x14ac:dyDescent="0.35">
      <c r="A399" s="3" t="s">
        <v>114</v>
      </c>
      <c r="B399" t="s">
        <v>1</v>
      </c>
      <c r="C399" t="s">
        <v>2</v>
      </c>
      <c r="D399" s="2">
        <v>66.923683999999994</v>
      </c>
      <c r="E399" t="s">
        <v>3</v>
      </c>
      <c r="F399" s="2">
        <v>48.019573000000001</v>
      </c>
      <c r="G399" t="s">
        <v>4</v>
      </c>
      <c r="H399" s="2" t="s">
        <v>306</v>
      </c>
      <c r="I399" s="2" t="s">
        <v>306</v>
      </c>
      <c r="J399" t="s">
        <v>304</v>
      </c>
      <c r="K399" t="s">
        <v>302</v>
      </c>
      <c r="L399">
        <v>0.38</v>
      </c>
      <c r="M399">
        <v>16860</v>
      </c>
      <c r="O399">
        <f t="shared" si="15"/>
        <v>4.2999999999999997E-2</v>
      </c>
      <c r="Q399">
        <v>40</v>
      </c>
      <c r="S399">
        <v>2.72</v>
      </c>
      <c r="T399" s="8">
        <v>0.58296565349252727</v>
      </c>
      <c r="U399">
        <f t="shared" si="16"/>
        <v>8.3333333333333332E-3</v>
      </c>
    </row>
    <row r="400" spans="1:21" x14ac:dyDescent="0.35">
      <c r="A400" s="3" t="s">
        <v>115</v>
      </c>
      <c r="B400" t="s">
        <v>1</v>
      </c>
      <c r="C400" t="s">
        <v>2</v>
      </c>
      <c r="D400" s="2">
        <v>74.766098</v>
      </c>
      <c r="E400" t="s">
        <v>3</v>
      </c>
      <c r="F400" s="2">
        <v>41.20438</v>
      </c>
      <c r="G400" t="s">
        <v>4</v>
      </c>
      <c r="H400" s="2" t="s">
        <v>306</v>
      </c>
      <c r="I400" s="2" t="s">
        <v>306</v>
      </c>
      <c r="J400" t="s">
        <v>304</v>
      </c>
      <c r="K400" t="s">
        <v>302</v>
      </c>
      <c r="L400">
        <v>0.38</v>
      </c>
      <c r="M400">
        <v>750</v>
      </c>
      <c r="O400">
        <f t="shared" si="15"/>
        <v>4.2999999999999997E-2</v>
      </c>
      <c r="Q400">
        <v>40</v>
      </c>
      <c r="S400">
        <v>2.72</v>
      </c>
      <c r="T400" s="8">
        <v>0.58296565349252727</v>
      </c>
      <c r="U400">
        <f t="shared" si="16"/>
        <v>8.3333333333333332E-3</v>
      </c>
    </row>
    <row r="401" spans="1:21" x14ac:dyDescent="0.35">
      <c r="A401" s="3" t="s">
        <v>116</v>
      </c>
      <c r="B401" t="s">
        <v>1</v>
      </c>
      <c r="C401" t="s">
        <v>2</v>
      </c>
      <c r="D401" s="2">
        <v>104.99096299999999</v>
      </c>
      <c r="E401" t="s">
        <v>3</v>
      </c>
      <c r="F401" s="2">
        <v>12.565678999999999</v>
      </c>
      <c r="G401" t="s">
        <v>4</v>
      </c>
      <c r="H401" s="2" t="s">
        <v>306</v>
      </c>
      <c r="I401" s="2" t="s">
        <v>306</v>
      </c>
      <c r="J401" t="s">
        <v>304</v>
      </c>
      <c r="K401" t="s">
        <v>302</v>
      </c>
      <c r="L401">
        <v>0.38</v>
      </c>
      <c r="M401">
        <v>510</v>
      </c>
      <c r="O401">
        <f t="shared" si="15"/>
        <v>4.2999999999999997E-2</v>
      </c>
      <c r="Q401">
        <v>40</v>
      </c>
      <c r="S401">
        <v>2.72</v>
      </c>
      <c r="T401" s="8">
        <v>0.58296565349252727</v>
      </c>
      <c r="U401">
        <f t="shared" si="16"/>
        <v>8.3333333333333332E-3</v>
      </c>
    </row>
    <row r="402" spans="1:21" x14ac:dyDescent="0.35">
      <c r="A402" s="3" t="s">
        <v>117</v>
      </c>
      <c r="B402" t="s">
        <v>1</v>
      </c>
      <c r="C402" t="s">
        <v>2</v>
      </c>
      <c r="D402" s="2">
        <v>127.76692199999999</v>
      </c>
      <c r="E402" t="s">
        <v>3</v>
      </c>
      <c r="F402" s="2">
        <v>35.907756999999997</v>
      </c>
      <c r="G402" t="s">
        <v>4</v>
      </c>
      <c r="H402" s="2" t="s">
        <v>306</v>
      </c>
      <c r="I402" s="2" t="s">
        <v>306</v>
      </c>
      <c r="J402" t="s">
        <v>304</v>
      </c>
      <c r="K402" t="s">
        <v>302</v>
      </c>
      <c r="L402">
        <v>0.38</v>
      </c>
      <c r="M402">
        <v>43700</v>
      </c>
      <c r="O402">
        <f t="shared" si="15"/>
        <v>4.2999999999999997E-2</v>
      </c>
      <c r="Q402">
        <v>40</v>
      </c>
      <c r="S402">
        <v>2.72</v>
      </c>
      <c r="T402" s="8">
        <v>0.58296565349252727</v>
      </c>
      <c r="U402">
        <f t="shared" si="16"/>
        <v>8.3333333333333332E-3</v>
      </c>
    </row>
    <row r="403" spans="1:21" x14ac:dyDescent="0.35">
      <c r="A403" s="3" t="s">
        <v>118</v>
      </c>
      <c r="B403" t="s">
        <v>1</v>
      </c>
      <c r="C403" t="s">
        <v>2</v>
      </c>
      <c r="D403" s="2">
        <v>47.481766</v>
      </c>
      <c r="E403" t="s">
        <v>3</v>
      </c>
      <c r="F403" s="2">
        <v>29.31166</v>
      </c>
      <c r="G403" t="s">
        <v>4</v>
      </c>
      <c r="H403" s="2" t="s">
        <v>306</v>
      </c>
      <c r="I403" s="2" t="s">
        <v>306</v>
      </c>
      <c r="J403" t="s">
        <v>304</v>
      </c>
      <c r="K403" t="s">
        <v>302</v>
      </c>
      <c r="L403">
        <v>0.38</v>
      </c>
      <c r="M403">
        <v>0</v>
      </c>
      <c r="O403">
        <f t="shared" si="15"/>
        <v>4.2999999999999997E-2</v>
      </c>
      <c r="Q403">
        <v>40</v>
      </c>
      <c r="S403">
        <v>2.72</v>
      </c>
      <c r="T403" s="8">
        <v>0.58296565349252727</v>
      </c>
      <c r="U403">
        <f t="shared" si="16"/>
        <v>8.3333333333333332E-3</v>
      </c>
    </row>
    <row r="404" spans="1:21" x14ac:dyDescent="0.35">
      <c r="A404" s="3" t="s">
        <v>119</v>
      </c>
      <c r="B404" t="s">
        <v>1</v>
      </c>
      <c r="C404" t="s">
        <v>2</v>
      </c>
      <c r="D404" s="2">
        <v>102.495496</v>
      </c>
      <c r="E404" t="s">
        <v>3</v>
      </c>
      <c r="F404" s="2">
        <v>19.856269999999999</v>
      </c>
      <c r="G404" t="s">
        <v>4</v>
      </c>
      <c r="H404" s="2" t="s">
        <v>306</v>
      </c>
      <c r="I404" s="2" t="s">
        <v>306</v>
      </c>
      <c r="J404" t="s">
        <v>304</v>
      </c>
      <c r="K404" t="s">
        <v>302</v>
      </c>
      <c r="L404">
        <v>0.38</v>
      </c>
      <c r="M404">
        <v>1890</v>
      </c>
      <c r="O404">
        <f t="shared" si="15"/>
        <v>4.2999999999999997E-2</v>
      </c>
      <c r="Q404">
        <v>40</v>
      </c>
      <c r="S404">
        <v>2.72</v>
      </c>
      <c r="T404" s="8">
        <v>0.58296565349252727</v>
      </c>
      <c r="U404">
        <f t="shared" si="16"/>
        <v>8.3333333333333332E-3</v>
      </c>
    </row>
    <row r="405" spans="1:21" x14ac:dyDescent="0.35">
      <c r="A405" s="3" t="s">
        <v>120</v>
      </c>
      <c r="B405" t="s">
        <v>1</v>
      </c>
      <c r="C405" t="s">
        <v>2</v>
      </c>
      <c r="D405" s="2">
        <v>35.862285</v>
      </c>
      <c r="E405" t="s">
        <v>3</v>
      </c>
      <c r="F405" s="2">
        <v>33.854720999999998</v>
      </c>
      <c r="G405" t="s">
        <v>4</v>
      </c>
      <c r="H405" s="2" t="s">
        <v>306</v>
      </c>
      <c r="I405" s="2" t="s">
        <v>306</v>
      </c>
      <c r="J405" t="s">
        <v>304</v>
      </c>
      <c r="K405" t="s">
        <v>302</v>
      </c>
      <c r="L405">
        <v>0.38</v>
      </c>
      <c r="M405">
        <v>0</v>
      </c>
      <c r="O405">
        <f t="shared" si="15"/>
        <v>4.2999999999999997E-2</v>
      </c>
      <c r="Q405">
        <v>40</v>
      </c>
      <c r="S405">
        <v>2.72</v>
      </c>
      <c r="T405" s="8">
        <v>0.58296565349252727</v>
      </c>
      <c r="U405">
        <f t="shared" si="16"/>
        <v>8.3333333333333332E-3</v>
      </c>
    </row>
    <row r="406" spans="1:21" x14ac:dyDescent="0.35">
      <c r="A406" s="3" t="s">
        <v>121</v>
      </c>
      <c r="B406" t="s">
        <v>1</v>
      </c>
      <c r="C406" t="s">
        <v>2</v>
      </c>
      <c r="D406" s="2">
        <v>80.771797000000007</v>
      </c>
      <c r="E406" t="s">
        <v>3</v>
      </c>
      <c r="F406" s="2">
        <v>7.8730539999999998</v>
      </c>
      <c r="G406" t="s">
        <v>4</v>
      </c>
      <c r="H406" s="2" t="s">
        <v>306</v>
      </c>
      <c r="I406" s="2" t="s">
        <v>306</v>
      </c>
      <c r="J406" t="s">
        <v>304</v>
      </c>
      <c r="K406" t="s">
        <v>302</v>
      </c>
      <c r="L406">
        <v>0.38</v>
      </c>
      <c r="M406">
        <v>900</v>
      </c>
      <c r="O406">
        <f t="shared" si="15"/>
        <v>4.2999999999999997E-2</v>
      </c>
      <c r="Q406">
        <v>40</v>
      </c>
      <c r="S406">
        <v>2.72</v>
      </c>
      <c r="T406" s="8">
        <v>0.58296565349252727</v>
      </c>
      <c r="U406">
        <f t="shared" si="16"/>
        <v>8.3333333333333332E-3</v>
      </c>
    </row>
    <row r="407" spans="1:21" x14ac:dyDescent="0.35">
      <c r="A407" s="3" t="s">
        <v>122</v>
      </c>
      <c r="B407" t="s">
        <v>1</v>
      </c>
      <c r="C407" t="s">
        <v>2</v>
      </c>
      <c r="D407" s="2">
        <v>95.956222999999994</v>
      </c>
      <c r="E407" t="s">
        <v>3</v>
      </c>
      <c r="F407" s="2">
        <v>21.913965000000001</v>
      </c>
      <c r="G407" t="s">
        <v>4</v>
      </c>
      <c r="H407" s="2" t="s">
        <v>306</v>
      </c>
      <c r="I407" s="2" t="s">
        <v>306</v>
      </c>
      <c r="J407" t="s">
        <v>304</v>
      </c>
      <c r="K407" t="s">
        <v>302</v>
      </c>
      <c r="L407">
        <v>0.38</v>
      </c>
      <c r="M407">
        <v>240</v>
      </c>
      <c r="O407">
        <f t="shared" si="15"/>
        <v>4.2999999999999997E-2</v>
      </c>
      <c r="Q407">
        <v>40</v>
      </c>
      <c r="S407">
        <v>2.72</v>
      </c>
      <c r="T407" s="8">
        <v>0.58296565349252727</v>
      </c>
      <c r="U407">
        <f t="shared" si="16"/>
        <v>8.3333333333333332E-3</v>
      </c>
    </row>
    <row r="408" spans="1:21" x14ac:dyDescent="0.35">
      <c r="A408" s="3" t="s">
        <v>123</v>
      </c>
      <c r="B408" t="s">
        <v>1</v>
      </c>
      <c r="C408" t="s">
        <v>2</v>
      </c>
      <c r="D408" s="2">
        <v>103.846656</v>
      </c>
      <c r="E408" t="s">
        <v>3</v>
      </c>
      <c r="F408" s="2">
        <v>46.862496</v>
      </c>
      <c r="G408" t="s">
        <v>4</v>
      </c>
      <c r="H408" s="2" t="s">
        <v>306</v>
      </c>
      <c r="I408" s="2" t="s">
        <v>306</v>
      </c>
      <c r="J408" t="s">
        <v>304</v>
      </c>
      <c r="K408" t="s">
        <v>302</v>
      </c>
      <c r="L408">
        <v>0.38</v>
      </c>
      <c r="M408">
        <v>1050</v>
      </c>
      <c r="O408">
        <f t="shared" si="15"/>
        <v>4.2999999999999997E-2</v>
      </c>
      <c r="Q408">
        <v>40</v>
      </c>
      <c r="S408">
        <v>2.72</v>
      </c>
      <c r="T408" s="8">
        <v>0.58296565349252727</v>
      </c>
      <c r="U408">
        <f t="shared" si="16"/>
        <v>8.3333333333333332E-3</v>
      </c>
    </row>
    <row r="409" spans="1:21" x14ac:dyDescent="0.35">
      <c r="A409" s="3" t="s">
        <v>124</v>
      </c>
      <c r="B409" t="s">
        <v>1</v>
      </c>
      <c r="C409" t="s">
        <v>2</v>
      </c>
      <c r="D409" s="2">
        <v>101.97576599999999</v>
      </c>
      <c r="E409" t="s">
        <v>3</v>
      </c>
      <c r="F409" s="2">
        <v>4.2104840000000001</v>
      </c>
      <c r="G409" t="s">
        <v>4</v>
      </c>
      <c r="H409" s="2" t="s">
        <v>306</v>
      </c>
      <c r="I409" s="2" t="s">
        <v>306</v>
      </c>
      <c r="J409" t="s">
        <v>304</v>
      </c>
      <c r="K409" t="s">
        <v>302</v>
      </c>
      <c r="L409">
        <v>0.38</v>
      </c>
      <c r="M409">
        <v>14340</v>
      </c>
      <c r="O409">
        <f t="shared" si="15"/>
        <v>4.2999999999999997E-2</v>
      </c>
      <c r="Q409">
        <v>40</v>
      </c>
      <c r="S409">
        <v>2.72</v>
      </c>
      <c r="T409" s="8">
        <v>0.58296565349252727</v>
      </c>
      <c r="U409">
        <f t="shared" si="16"/>
        <v>8.3333333333333332E-3</v>
      </c>
    </row>
    <row r="410" spans="1:21" x14ac:dyDescent="0.35">
      <c r="A410" s="3" t="s">
        <v>125</v>
      </c>
      <c r="B410" t="s">
        <v>1</v>
      </c>
      <c r="C410" t="s">
        <v>2</v>
      </c>
      <c r="D410" s="2">
        <v>84.124008000000003</v>
      </c>
      <c r="E410" t="s">
        <v>3</v>
      </c>
      <c r="F410" s="2">
        <v>28.394856999999998</v>
      </c>
      <c r="G410" t="s">
        <v>4</v>
      </c>
      <c r="H410" s="2" t="s">
        <v>306</v>
      </c>
      <c r="I410" s="2" t="s">
        <v>306</v>
      </c>
      <c r="J410" t="s">
        <v>304</v>
      </c>
      <c r="K410" t="s">
        <v>302</v>
      </c>
      <c r="L410">
        <v>0.38</v>
      </c>
      <c r="M410">
        <v>0</v>
      </c>
      <c r="O410">
        <f t="shared" si="15"/>
        <v>4.2999999999999997E-2</v>
      </c>
      <c r="Q410">
        <v>40</v>
      </c>
      <c r="S410">
        <v>2.72</v>
      </c>
      <c r="T410" s="8">
        <v>0.58296565349252727</v>
      </c>
      <c r="U410">
        <f t="shared" si="16"/>
        <v>8.3333333333333332E-3</v>
      </c>
    </row>
    <row r="411" spans="1:21" x14ac:dyDescent="0.35">
      <c r="A411" s="3" t="s">
        <v>126</v>
      </c>
      <c r="B411" t="s">
        <v>1</v>
      </c>
      <c r="C411" t="s">
        <v>2</v>
      </c>
      <c r="D411" s="2">
        <v>55.923254999999997</v>
      </c>
      <c r="E411" t="s">
        <v>3</v>
      </c>
      <c r="F411" s="2">
        <v>21.512582999999999</v>
      </c>
      <c r="G411" t="s">
        <v>4</v>
      </c>
      <c r="H411" s="2" t="s">
        <v>306</v>
      </c>
      <c r="I411" s="2" t="s">
        <v>306</v>
      </c>
      <c r="J411" t="s">
        <v>304</v>
      </c>
      <c r="K411" t="s">
        <v>302</v>
      </c>
      <c r="L411">
        <v>0.38</v>
      </c>
      <c r="M411">
        <v>0</v>
      </c>
      <c r="O411">
        <f t="shared" si="15"/>
        <v>4.2999999999999997E-2</v>
      </c>
      <c r="Q411">
        <v>40</v>
      </c>
      <c r="S411">
        <v>2.72</v>
      </c>
      <c r="T411" s="8">
        <v>0.58296565349252727</v>
      </c>
      <c r="U411">
        <f t="shared" si="16"/>
        <v>8.3333333333333332E-3</v>
      </c>
    </row>
    <row r="412" spans="1:21" x14ac:dyDescent="0.35">
      <c r="A412" s="3" t="s">
        <v>127</v>
      </c>
      <c r="B412" t="s">
        <v>1</v>
      </c>
      <c r="C412" t="s">
        <v>2</v>
      </c>
      <c r="D412" s="2">
        <v>69.345116000000004</v>
      </c>
      <c r="E412" t="s">
        <v>3</v>
      </c>
      <c r="F412" s="2">
        <v>30.375321</v>
      </c>
      <c r="G412" t="s">
        <v>4</v>
      </c>
      <c r="H412" s="2" t="s">
        <v>306</v>
      </c>
      <c r="I412" s="2" t="s">
        <v>306</v>
      </c>
      <c r="J412" t="s">
        <v>304</v>
      </c>
      <c r="K412" t="s">
        <v>302</v>
      </c>
      <c r="L412">
        <v>0.38</v>
      </c>
      <c r="M412">
        <v>3240</v>
      </c>
      <c r="O412">
        <f t="shared" si="15"/>
        <v>4.2999999999999997E-2</v>
      </c>
      <c r="Q412">
        <v>40</v>
      </c>
      <c r="S412">
        <v>2.72</v>
      </c>
      <c r="T412" s="8">
        <v>0.58296565349252727</v>
      </c>
      <c r="U412">
        <f t="shared" si="16"/>
        <v>8.3333333333333332E-3</v>
      </c>
    </row>
    <row r="413" spans="1:21" x14ac:dyDescent="0.35">
      <c r="A413" s="3" t="s">
        <v>128</v>
      </c>
      <c r="B413" t="s">
        <v>1</v>
      </c>
      <c r="C413" t="s">
        <v>2</v>
      </c>
      <c r="D413" s="2">
        <v>121.008118</v>
      </c>
      <c r="E413" t="s">
        <v>3</v>
      </c>
      <c r="F413" s="2">
        <v>14.616927</v>
      </c>
      <c r="G413" t="s">
        <v>4</v>
      </c>
      <c r="H413" s="2" t="s">
        <v>306</v>
      </c>
      <c r="I413" s="2" t="s">
        <v>306</v>
      </c>
      <c r="J413" t="s">
        <v>304</v>
      </c>
      <c r="K413" t="s">
        <v>302</v>
      </c>
      <c r="L413">
        <v>0.38</v>
      </c>
      <c r="M413">
        <v>10710</v>
      </c>
      <c r="O413">
        <f t="shared" si="15"/>
        <v>4.2999999999999997E-2</v>
      </c>
      <c r="Q413">
        <v>40</v>
      </c>
      <c r="S413">
        <v>2.72</v>
      </c>
      <c r="T413" s="8">
        <v>0.58296565349252727</v>
      </c>
      <c r="U413">
        <f t="shared" si="16"/>
        <v>8.3333333333333332E-3</v>
      </c>
    </row>
    <row r="414" spans="1:21" x14ac:dyDescent="0.35">
      <c r="A414" s="3" t="s">
        <v>129</v>
      </c>
      <c r="B414" t="s">
        <v>1</v>
      </c>
      <c r="C414" t="s">
        <v>2</v>
      </c>
      <c r="D414" s="2">
        <v>127.510093</v>
      </c>
      <c r="E414" t="s">
        <v>3</v>
      </c>
      <c r="F414" s="2">
        <v>40.339852</v>
      </c>
      <c r="G414" t="s">
        <v>4</v>
      </c>
      <c r="H414" s="2" t="s">
        <v>306</v>
      </c>
      <c r="I414" s="2" t="s">
        <v>306</v>
      </c>
      <c r="J414" t="s">
        <v>304</v>
      </c>
      <c r="K414" t="s">
        <v>302</v>
      </c>
      <c r="L414">
        <v>0.38</v>
      </c>
      <c r="M414">
        <v>5400</v>
      </c>
      <c r="O414">
        <f t="shared" si="15"/>
        <v>4.2999999999999997E-2</v>
      </c>
      <c r="Q414">
        <v>40</v>
      </c>
      <c r="S414">
        <v>2.72</v>
      </c>
      <c r="T414" s="8">
        <v>0.58296565349252727</v>
      </c>
      <c r="U414">
        <f t="shared" si="16"/>
        <v>8.3333333333333332E-3</v>
      </c>
    </row>
    <row r="415" spans="1:21" x14ac:dyDescent="0.35">
      <c r="A415" s="3" t="s">
        <v>130</v>
      </c>
      <c r="B415" t="s">
        <v>1</v>
      </c>
      <c r="C415" t="s">
        <v>2</v>
      </c>
      <c r="D415" s="2">
        <v>51.183883999999999</v>
      </c>
      <c r="E415" t="s">
        <v>3</v>
      </c>
      <c r="F415" s="2">
        <v>25.354825999999999</v>
      </c>
      <c r="G415" t="s">
        <v>4</v>
      </c>
      <c r="H415" s="2" t="s">
        <v>306</v>
      </c>
      <c r="I415" s="2" t="s">
        <v>306</v>
      </c>
      <c r="J415" t="s">
        <v>304</v>
      </c>
      <c r="K415" t="s">
        <v>302</v>
      </c>
      <c r="L415">
        <v>0.38</v>
      </c>
      <c r="M415">
        <v>0</v>
      </c>
      <c r="O415">
        <f t="shared" si="15"/>
        <v>4.2999999999999997E-2</v>
      </c>
      <c r="Q415">
        <v>40</v>
      </c>
      <c r="S415">
        <v>2.72</v>
      </c>
      <c r="T415" s="8">
        <v>0.58296565349252727</v>
      </c>
      <c r="U415">
        <f t="shared" si="16"/>
        <v>8.3333333333333332E-3</v>
      </c>
    </row>
    <row r="416" spans="1:21" x14ac:dyDescent="0.35">
      <c r="A416" s="3" t="s">
        <v>131</v>
      </c>
      <c r="B416" t="s">
        <v>1</v>
      </c>
      <c r="C416" t="s">
        <v>2</v>
      </c>
      <c r="D416" s="2">
        <f>AVERAGE(D417:D423)</f>
        <v>66.619219656719494</v>
      </c>
      <c r="E416" t="s">
        <v>3</v>
      </c>
      <c r="F416" s="2">
        <f t="shared" ref="F416" si="19">AVERAGE(F417:F423)</f>
        <v>57.185329126063273</v>
      </c>
      <c r="G416" t="s">
        <v>4</v>
      </c>
      <c r="H416" s="2" t="s">
        <v>306</v>
      </c>
      <c r="I416" s="2" t="s">
        <v>306</v>
      </c>
      <c r="J416" t="s">
        <v>304</v>
      </c>
      <c r="K416" t="s">
        <v>302</v>
      </c>
      <c r="L416">
        <v>0.38</v>
      </c>
      <c r="M416">
        <v>38300</v>
      </c>
      <c r="O416">
        <f t="shared" si="15"/>
        <v>4.2999999999999997E-2</v>
      </c>
      <c r="Q416">
        <v>40</v>
      </c>
      <c r="S416">
        <v>2.72</v>
      </c>
      <c r="T416" s="8">
        <v>0.58296565349252727</v>
      </c>
      <c r="U416">
        <f t="shared" si="16"/>
        <v>8.3333333333333332E-3</v>
      </c>
    </row>
    <row r="417" spans="1:21" x14ac:dyDescent="0.35">
      <c r="A417" s="3" t="s">
        <v>132</v>
      </c>
      <c r="B417" t="s">
        <v>1</v>
      </c>
      <c r="C417" t="s">
        <v>2</v>
      </c>
      <c r="D417" s="2">
        <v>37.6333188382443</v>
      </c>
      <c r="E417" t="s">
        <v>3</v>
      </c>
      <c r="F417" s="2">
        <v>55.750028634417198</v>
      </c>
      <c r="G417" t="s">
        <v>4</v>
      </c>
      <c r="H417" s="2" t="s">
        <v>306</v>
      </c>
      <c r="I417" s="2" t="s">
        <v>306</v>
      </c>
      <c r="J417" t="s">
        <v>304</v>
      </c>
      <c r="K417" t="s">
        <v>302</v>
      </c>
      <c r="L417">
        <v>0.38</v>
      </c>
      <c r="M417">
        <v>0</v>
      </c>
      <c r="O417">
        <f t="shared" si="15"/>
        <v>4.2999999999999997E-2</v>
      </c>
      <c r="Q417">
        <v>40</v>
      </c>
      <c r="S417">
        <v>2.72</v>
      </c>
      <c r="T417" s="8">
        <v>0.58296565349252727</v>
      </c>
      <c r="U417">
        <f t="shared" si="16"/>
        <v>8.3333333333333332E-3</v>
      </c>
    </row>
    <row r="418" spans="1:21" x14ac:dyDescent="0.35">
      <c r="A418" s="3" t="s">
        <v>133</v>
      </c>
      <c r="B418" t="s">
        <v>1</v>
      </c>
      <c r="C418" t="s">
        <v>2</v>
      </c>
      <c r="D418" s="2">
        <v>134.75309643952301</v>
      </c>
      <c r="E418" t="s">
        <v>3</v>
      </c>
      <c r="F418" s="2">
        <v>64.618387280561706</v>
      </c>
      <c r="G418" t="s">
        <v>4</v>
      </c>
      <c r="H418" s="2" t="s">
        <v>306</v>
      </c>
      <c r="I418" s="2" t="s">
        <v>306</v>
      </c>
      <c r="J418" t="s">
        <v>304</v>
      </c>
      <c r="K418" t="s">
        <v>302</v>
      </c>
      <c r="L418">
        <v>0.38</v>
      </c>
      <c r="M418">
        <v>0</v>
      </c>
      <c r="O418">
        <f t="shared" ref="O418:O481" si="20">0.043</f>
        <v>4.2999999999999997E-2</v>
      </c>
      <c r="Q418">
        <v>40</v>
      </c>
      <c r="S418">
        <v>2.72</v>
      </c>
      <c r="T418" s="8">
        <v>0.58296565349252727</v>
      </c>
      <c r="U418">
        <f t="shared" ref="U418:U481" si="21">(1/60) * (1/2)</f>
        <v>8.3333333333333332E-3</v>
      </c>
    </row>
    <row r="419" spans="1:21" x14ac:dyDescent="0.35">
      <c r="A419" s="3" t="s">
        <v>134</v>
      </c>
      <c r="B419" t="s">
        <v>1</v>
      </c>
      <c r="C419" t="s">
        <v>2</v>
      </c>
      <c r="D419" s="2">
        <v>46.549635279400398</v>
      </c>
      <c r="E419" t="s">
        <v>3</v>
      </c>
      <c r="F419" s="2">
        <v>54.348367768465501</v>
      </c>
      <c r="G419" t="s">
        <v>4</v>
      </c>
      <c r="H419" s="2" t="s">
        <v>306</v>
      </c>
      <c r="I419" s="2" t="s">
        <v>306</v>
      </c>
      <c r="J419" t="s">
        <v>304</v>
      </c>
      <c r="K419" t="s">
        <v>302</v>
      </c>
      <c r="L419">
        <v>0.38</v>
      </c>
      <c r="M419">
        <v>0</v>
      </c>
      <c r="O419">
        <f t="shared" si="20"/>
        <v>4.2999999999999997E-2</v>
      </c>
      <c r="Q419">
        <v>40</v>
      </c>
      <c r="S419">
        <v>2.72</v>
      </c>
      <c r="T419" s="8">
        <v>0.58296565349252727</v>
      </c>
      <c r="U419">
        <f t="shared" si="21"/>
        <v>8.3333333333333332E-3</v>
      </c>
    </row>
    <row r="420" spans="1:21" x14ac:dyDescent="0.35">
      <c r="A420" s="3" t="s">
        <v>135</v>
      </c>
      <c r="B420" t="s">
        <v>1</v>
      </c>
      <c r="C420" t="s">
        <v>2</v>
      </c>
      <c r="D420" s="2">
        <v>49.390305273752098</v>
      </c>
      <c r="E420" t="s">
        <v>3</v>
      </c>
      <c r="F420" s="2">
        <v>63.562928827792902</v>
      </c>
      <c r="G420" t="s">
        <v>4</v>
      </c>
      <c r="H420" s="2" t="s">
        <v>306</v>
      </c>
      <c r="I420" s="2" t="s">
        <v>306</v>
      </c>
      <c r="J420" t="s">
        <v>304</v>
      </c>
      <c r="K420" t="s">
        <v>302</v>
      </c>
      <c r="L420">
        <v>0.38</v>
      </c>
      <c r="M420">
        <v>0</v>
      </c>
      <c r="O420">
        <f t="shared" si="20"/>
        <v>4.2999999999999997E-2</v>
      </c>
      <c r="Q420">
        <v>40</v>
      </c>
      <c r="S420">
        <v>2.72</v>
      </c>
      <c r="T420" s="8">
        <v>0.58296565349252727</v>
      </c>
      <c r="U420">
        <f t="shared" si="21"/>
        <v>8.3333333333333332E-3</v>
      </c>
    </row>
    <row r="421" spans="1:21" x14ac:dyDescent="0.35">
      <c r="A421" s="3" t="s">
        <v>136</v>
      </c>
      <c r="B421" t="s">
        <v>1</v>
      </c>
      <c r="C421" t="s">
        <v>2</v>
      </c>
      <c r="D421" s="2">
        <v>93.190968935202093</v>
      </c>
      <c r="E421" t="s">
        <v>3</v>
      </c>
      <c r="F421" s="2">
        <v>58.681865403530402</v>
      </c>
      <c r="G421" t="s">
        <v>4</v>
      </c>
      <c r="H421" s="2" t="s">
        <v>306</v>
      </c>
      <c r="I421" s="2" t="s">
        <v>306</v>
      </c>
      <c r="J421" t="s">
        <v>304</v>
      </c>
      <c r="K421" t="s">
        <v>302</v>
      </c>
      <c r="L421">
        <v>0.38</v>
      </c>
      <c r="M421">
        <v>0</v>
      </c>
      <c r="O421">
        <f t="shared" si="20"/>
        <v>4.2999999999999997E-2</v>
      </c>
      <c r="Q421">
        <v>40</v>
      </c>
      <c r="S421">
        <v>2.72</v>
      </c>
      <c r="T421" s="8">
        <v>0.58296565349252727</v>
      </c>
      <c r="U421">
        <f t="shared" si="21"/>
        <v>8.3333333333333332E-3</v>
      </c>
    </row>
    <row r="422" spans="1:21" x14ac:dyDescent="0.35">
      <c r="A422" s="3" t="s">
        <v>137</v>
      </c>
      <c r="B422" t="s">
        <v>1</v>
      </c>
      <c r="C422" t="s">
        <v>2</v>
      </c>
      <c r="D422" s="2">
        <v>42.896885809069502</v>
      </c>
      <c r="E422" t="s">
        <v>3</v>
      </c>
      <c r="F422" s="2">
        <v>45.226322943269103</v>
      </c>
      <c r="G422" t="s">
        <v>4</v>
      </c>
      <c r="H422" s="2" t="s">
        <v>306</v>
      </c>
      <c r="I422" s="2" t="s">
        <v>306</v>
      </c>
      <c r="J422" t="s">
        <v>304</v>
      </c>
      <c r="K422" t="s">
        <v>302</v>
      </c>
      <c r="L422">
        <v>0.38</v>
      </c>
      <c r="M422">
        <v>0</v>
      </c>
      <c r="O422">
        <f t="shared" si="20"/>
        <v>4.2999999999999997E-2</v>
      </c>
      <c r="Q422">
        <v>40</v>
      </c>
      <c r="S422">
        <v>2.72</v>
      </c>
      <c r="T422" s="8">
        <v>0.58296565349252727</v>
      </c>
      <c r="U422">
        <f t="shared" si="21"/>
        <v>8.3333333333333332E-3</v>
      </c>
    </row>
    <row r="423" spans="1:21" x14ac:dyDescent="0.35">
      <c r="A423" s="3" t="s">
        <v>138</v>
      </c>
      <c r="B423" t="s">
        <v>1</v>
      </c>
      <c r="C423" t="s">
        <v>2</v>
      </c>
      <c r="D423" s="2">
        <v>61.920327021845097</v>
      </c>
      <c r="E423" t="s">
        <v>3</v>
      </c>
      <c r="F423" s="2">
        <v>58.109403024406099</v>
      </c>
      <c r="G423" t="s">
        <v>4</v>
      </c>
      <c r="H423" s="2" t="s">
        <v>306</v>
      </c>
      <c r="I423" s="2" t="s">
        <v>306</v>
      </c>
      <c r="J423" t="s">
        <v>304</v>
      </c>
      <c r="K423" t="s">
        <v>302</v>
      </c>
      <c r="L423">
        <v>0.38</v>
      </c>
      <c r="M423">
        <v>0</v>
      </c>
      <c r="O423">
        <f t="shared" si="20"/>
        <v>4.2999999999999997E-2</v>
      </c>
      <c r="Q423">
        <v>40</v>
      </c>
      <c r="S423">
        <v>2.72</v>
      </c>
      <c r="T423" s="8">
        <v>0.58296565349252727</v>
      </c>
      <c r="U423">
        <f t="shared" si="21"/>
        <v>8.3333333333333332E-3</v>
      </c>
    </row>
    <row r="424" spans="1:21" x14ac:dyDescent="0.35">
      <c r="A424" s="3" t="s">
        <v>139</v>
      </c>
      <c r="B424" t="s">
        <v>1</v>
      </c>
      <c r="C424" t="s">
        <v>2</v>
      </c>
      <c r="D424" s="2">
        <v>45.079161999999997</v>
      </c>
      <c r="E424" t="s">
        <v>3</v>
      </c>
      <c r="F424" s="2">
        <v>23.885942</v>
      </c>
      <c r="G424" t="s">
        <v>4</v>
      </c>
      <c r="H424" s="2" t="s">
        <v>306</v>
      </c>
      <c r="I424" s="2" t="s">
        <v>306</v>
      </c>
      <c r="J424" t="s">
        <v>304</v>
      </c>
      <c r="K424" t="s">
        <v>302</v>
      </c>
      <c r="L424">
        <v>0.38</v>
      </c>
      <c r="M424">
        <v>0</v>
      </c>
      <c r="O424">
        <f t="shared" si="20"/>
        <v>4.2999999999999997E-2</v>
      </c>
      <c r="Q424">
        <v>40</v>
      </c>
      <c r="S424">
        <v>2.72</v>
      </c>
      <c r="T424" s="8">
        <v>0.58296565349252727</v>
      </c>
      <c r="U424">
        <f t="shared" si="21"/>
        <v>8.3333333333333332E-3</v>
      </c>
    </row>
    <row r="425" spans="1:21" x14ac:dyDescent="0.35">
      <c r="A425" s="3" t="s">
        <v>140</v>
      </c>
      <c r="B425" t="s">
        <v>1</v>
      </c>
      <c r="C425" t="s">
        <v>2</v>
      </c>
      <c r="D425" s="2">
        <v>103.819836</v>
      </c>
      <c r="E425" t="s">
        <v>3</v>
      </c>
      <c r="F425" s="2">
        <v>1.3520829999999999</v>
      </c>
      <c r="G425" t="s">
        <v>4</v>
      </c>
      <c r="H425" s="2" t="s">
        <v>306</v>
      </c>
      <c r="I425" s="2" t="s">
        <v>306</v>
      </c>
      <c r="J425" t="s">
        <v>304</v>
      </c>
      <c r="K425" t="s">
        <v>302</v>
      </c>
      <c r="L425">
        <v>0.38</v>
      </c>
      <c r="M425">
        <v>0</v>
      </c>
      <c r="O425">
        <f t="shared" si="20"/>
        <v>4.2999999999999997E-2</v>
      </c>
      <c r="Q425">
        <v>40</v>
      </c>
      <c r="S425">
        <v>2.72</v>
      </c>
      <c r="T425" s="8">
        <v>0.58296565349252727</v>
      </c>
      <c r="U425">
        <f t="shared" si="21"/>
        <v>8.3333333333333332E-3</v>
      </c>
    </row>
    <row r="426" spans="1:21" x14ac:dyDescent="0.35">
      <c r="A426" s="3" t="s">
        <v>141</v>
      </c>
      <c r="B426" t="s">
        <v>1</v>
      </c>
      <c r="C426" t="s">
        <v>2</v>
      </c>
      <c r="D426" s="2">
        <v>38.996814999999998</v>
      </c>
      <c r="E426" t="s">
        <v>3</v>
      </c>
      <c r="F426" s="2">
        <v>34.802075000000002</v>
      </c>
      <c r="G426" t="s">
        <v>4</v>
      </c>
      <c r="H426" s="2" t="s">
        <v>306</v>
      </c>
      <c r="I426" s="2" t="s">
        <v>306</v>
      </c>
      <c r="J426" t="s">
        <v>304</v>
      </c>
      <c r="K426" t="s">
        <v>302</v>
      </c>
      <c r="L426">
        <v>0.38</v>
      </c>
      <c r="M426">
        <v>0</v>
      </c>
      <c r="O426">
        <f t="shared" si="20"/>
        <v>4.2999999999999997E-2</v>
      </c>
      <c r="Q426">
        <v>40</v>
      </c>
      <c r="S426">
        <v>2.72</v>
      </c>
      <c r="T426" s="8">
        <v>0.58296565349252727</v>
      </c>
      <c r="U426">
        <f t="shared" si="21"/>
        <v>8.3333333333333332E-3</v>
      </c>
    </row>
    <row r="427" spans="1:21" x14ac:dyDescent="0.35">
      <c r="A427" s="3" t="s">
        <v>142</v>
      </c>
      <c r="B427" t="s">
        <v>1</v>
      </c>
      <c r="C427" t="s">
        <v>2</v>
      </c>
      <c r="D427" s="2">
        <v>100.992541</v>
      </c>
      <c r="E427" t="s">
        <v>3</v>
      </c>
      <c r="F427" s="2">
        <v>15.870032</v>
      </c>
      <c r="G427" t="s">
        <v>4</v>
      </c>
      <c r="H427" s="2" t="s">
        <v>306</v>
      </c>
      <c r="I427" s="2" t="s">
        <v>306</v>
      </c>
      <c r="J427" t="s">
        <v>304</v>
      </c>
      <c r="K427" t="s">
        <v>302</v>
      </c>
      <c r="L427">
        <v>0.38</v>
      </c>
      <c r="M427">
        <v>5250</v>
      </c>
      <c r="O427">
        <f t="shared" si="20"/>
        <v>4.2999999999999997E-2</v>
      </c>
      <c r="Q427">
        <v>40</v>
      </c>
      <c r="S427">
        <v>2.72</v>
      </c>
      <c r="T427" s="8">
        <v>0.58296565349252727</v>
      </c>
      <c r="U427">
        <f t="shared" si="21"/>
        <v>8.3333333333333332E-3</v>
      </c>
    </row>
    <row r="428" spans="1:21" x14ac:dyDescent="0.35">
      <c r="A428" s="3" t="s">
        <v>143</v>
      </c>
      <c r="B428" t="s">
        <v>1</v>
      </c>
      <c r="C428" t="s">
        <v>2</v>
      </c>
      <c r="D428" s="2">
        <v>71.276093000000003</v>
      </c>
      <c r="E428" t="s">
        <v>3</v>
      </c>
      <c r="F428" s="2">
        <v>38.861033999999997</v>
      </c>
      <c r="G428" t="s">
        <v>4</v>
      </c>
      <c r="H428" s="2" t="s">
        <v>306</v>
      </c>
      <c r="I428" s="2" t="s">
        <v>306</v>
      </c>
      <c r="J428" t="s">
        <v>304</v>
      </c>
      <c r="K428" t="s">
        <v>302</v>
      </c>
      <c r="L428">
        <v>0.38</v>
      </c>
      <c r="M428">
        <v>0</v>
      </c>
      <c r="O428">
        <f t="shared" si="20"/>
        <v>4.2999999999999997E-2</v>
      </c>
      <c r="Q428">
        <v>40</v>
      </c>
      <c r="S428">
        <v>2.72</v>
      </c>
      <c r="T428" s="8">
        <v>0.58296565349252727</v>
      </c>
      <c r="U428">
        <f t="shared" si="21"/>
        <v>8.3333333333333332E-3</v>
      </c>
    </row>
    <row r="429" spans="1:21" x14ac:dyDescent="0.35">
      <c r="A429" s="3" t="s">
        <v>144</v>
      </c>
      <c r="B429" t="s">
        <v>1</v>
      </c>
      <c r="C429" t="s">
        <v>2</v>
      </c>
      <c r="D429" s="2">
        <v>59.556277999999999</v>
      </c>
      <c r="E429" t="s">
        <v>3</v>
      </c>
      <c r="F429" s="2">
        <v>38.969718999999998</v>
      </c>
      <c r="G429" t="s">
        <v>4</v>
      </c>
      <c r="H429" s="2" t="s">
        <v>306</v>
      </c>
      <c r="I429" s="2" t="s">
        <v>306</v>
      </c>
      <c r="J429" t="s">
        <v>304</v>
      </c>
      <c r="K429" t="s">
        <v>302</v>
      </c>
      <c r="L429">
        <v>0.38</v>
      </c>
      <c r="M429">
        <v>0</v>
      </c>
      <c r="O429">
        <f t="shared" si="20"/>
        <v>4.2999999999999997E-2</v>
      </c>
      <c r="Q429">
        <v>40</v>
      </c>
      <c r="S429">
        <v>2.72</v>
      </c>
      <c r="T429" s="8">
        <v>0.58296565349252727</v>
      </c>
      <c r="U429">
        <f t="shared" si="21"/>
        <v>8.3333333333333332E-3</v>
      </c>
    </row>
    <row r="430" spans="1:21" x14ac:dyDescent="0.35">
      <c r="A430" s="3" t="s">
        <v>145</v>
      </c>
      <c r="B430" t="s">
        <v>1</v>
      </c>
      <c r="C430" t="s">
        <v>2</v>
      </c>
      <c r="D430" s="2">
        <v>125.72753899999999</v>
      </c>
      <c r="E430" t="s">
        <v>3</v>
      </c>
      <c r="F430" s="2">
        <v>-8.8742169999999998</v>
      </c>
      <c r="G430" t="s">
        <v>4</v>
      </c>
      <c r="H430" s="2" t="s">
        <v>306</v>
      </c>
      <c r="I430" s="2" t="s">
        <v>306</v>
      </c>
      <c r="J430" t="s">
        <v>304</v>
      </c>
      <c r="K430" t="s">
        <v>302</v>
      </c>
      <c r="L430">
        <v>0.38</v>
      </c>
      <c r="M430">
        <v>0</v>
      </c>
      <c r="O430">
        <f t="shared" si="20"/>
        <v>4.2999999999999997E-2</v>
      </c>
      <c r="Q430">
        <v>40</v>
      </c>
      <c r="S430">
        <v>2.72</v>
      </c>
      <c r="T430" s="8">
        <v>0.58296565349252727</v>
      </c>
      <c r="U430">
        <f t="shared" si="21"/>
        <v>8.3333333333333332E-3</v>
      </c>
    </row>
    <row r="431" spans="1:21" x14ac:dyDescent="0.35">
      <c r="A431" s="10" t="s">
        <v>146</v>
      </c>
      <c r="B431" t="s">
        <v>1</v>
      </c>
      <c r="C431" t="s">
        <v>2</v>
      </c>
      <c r="D431" s="2">
        <v>35.243321999999999</v>
      </c>
      <c r="E431" t="s">
        <v>3</v>
      </c>
      <c r="F431" s="2">
        <v>38.963745000000003</v>
      </c>
      <c r="G431" t="s">
        <v>4</v>
      </c>
      <c r="H431" s="2" t="s">
        <v>306</v>
      </c>
      <c r="I431" s="2" t="s">
        <v>306</v>
      </c>
      <c r="J431" t="s">
        <v>304</v>
      </c>
      <c r="K431" t="s">
        <v>302</v>
      </c>
      <c r="L431">
        <v>0.38</v>
      </c>
      <c r="M431">
        <v>20900</v>
      </c>
      <c r="O431">
        <f t="shared" si="20"/>
        <v>4.2999999999999997E-2</v>
      </c>
      <c r="Q431">
        <v>40</v>
      </c>
      <c r="S431">
        <v>2.72</v>
      </c>
      <c r="T431" s="8">
        <v>0.58296565349252727</v>
      </c>
      <c r="U431">
        <f t="shared" si="21"/>
        <v>8.3333333333333332E-3</v>
      </c>
    </row>
    <row r="432" spans="1:21" x14ac:dyDescent="0.35">
      <c r="A432" s="3" t="s">
        <v>147</v>
      </c>
      <c r="B432" t="s">
        <v>1</v>
      </c>
      <c r="C432" t="s">
        <v>2</v>
      </c>
      <c r="D432" s="2">
        <v>120.960515</v>
      </c>
      <c r="E432" t="s">
        <v>3</v>
      </c>
      <c r="F432" s="2">
        <v>23.69781</v>
      </c>
      <c r="G432" t="s">
        <v>4</v>
      </c>
      <c r="H432" s="2" t="s">
        <v>306</v>
      </c>
      <c r="I432" s="2" t="s">
        <v>306</v>
      </c>
      <c r="J432" t="s">
        <v>304</v>
      </c>
      <c r="K432" t="s">
        <v>302</v>
      </c>
      <c r="L432">
        <v>0.38</v>
      </c>
      <c r="M432">
        <v>13700</v>
      </c>
      <c r="O432">
        <f t="shared" si="20"/>
        <v>4.2999999999999997E-2</v>
      </c>
      <c r="Q432">
        <v>40</v>
      </c>
      <c r="S432">
        <v>2.72</v>
      </c>
      <c r="T432" s="8">
        <v>0.58296565349252727</v>
      </c>
      <c r="U432">
        <f t="shared" si="21"/>
        <v>8.3333333333333332E-3</v>
      </c>
    </row>
    <row r="433" spans="1:21" x14ac:dyDescent="0.35">
      <c r="A433" s="3" t="s">
        <v>148</v>
      </c>
      <c r="B433" t="s">
        <v>1</v>
      </c>
      <c r="C433" t="s">
        <v>2</v>
      </c>
      <c r="D433" s="2">
        <v>64.585262</v>
      </c>
      <c r="E433" t="s">
        <v>3</v>
      </c>
      <c r="F433" s="2">
        <v>41.377490999999999</v>
      </c>
      <c r="G433" t="s">
        <v>4</v>
      </c>
      <c r="H433" s="2" t="s">
        <v>306</v>
      </c>
      <c r="I433" s="2" t="s">
        <v>306</v>
      </c>
      <c r="J433" t="s">
        <v>304</v>
      </c>
      <c r="K433" t="s">
        <v>302</v>
      </c>
      <c r="L433">
        <v>0.38</v>
      </c>
      <c r="M433">
        <v>2520</v>
      </c>
      <c r="O433">
        <f t="shared" si="20"/>
        <v>4.2999999999999997E-2</v>
      </c>
      <c r="Q433">
        <v>40</v>
      </c>
      <c r="S433">
        <v>2.72</v>
      </c>
      <c r="T433" s="8">
        <v>0.58296565349252727</v>
      </c>
      <c r="U433">
        <f t="shared" si="21"/>
        <v>8.3333333333333332E-3</v>
      </c>
    </row>
    <row r="434" spans="1:21" x14ac:dyDescent="0.35">
      <c r="A434" s="3" t="s">
        <v>149</v>
      </c>
      <c r="B434" t="s">
        <v>1</v>
      </c>
      <c r="C434" t="s">
        <v>2</v>
      </c>
      <c r="D434" s="2">
        <v>108.277199</v>
      </c>
      <c r="E434" t="s">
        <v>3</v>
      </c>
      <c r="F434" s="2">
        <v>14.058324000000001</v>
      </c>
      <c r="G434" t="s">
        <v>4</v>
      </c>
      <c r="H434" s="2" t="s">
        <v>306</v>
      </c>
      <c r="I434" s="2" t="s">
        <v>306</v>
      </c>
      <c r="J434" t="s">
        <v>304</v>
      </c>
      <c r="K434" t="s">
        <v>302</v>
      </c>
      <c r="L434">
        <v>0.38</v>
      </c>
      <c r="M434">
        <v>14940</v>
      </c>
      <c r="O434">
        <f t="shared" si="20"/>
        <v>4.2999999999999997E-2</v>
      </c>
      <c r="Q434">
        <v>40</v>
      </c>
      <c r="S434">
        <v>2.72</v>
      </c>
      <c r="T434" s="8">
        <v>0.58296565349252727</v>
      </c>
      <c r="U434">
        <f t="shared" si="21"/>
        <v>8.3333333333333332E-3</v>
      </c>
    </row>
    <row r="435" spans="1:21" x14ac:dyDescent="0.35">
      <c r="A435" s="3" t="s">
        <v>150</v>
      </c>
      <c r="B435" t="s">
        <v>1</v>
      </c>
      <c r="C435" t="s">
        <v>2</v>
      </c>
      <c r="D435" s="2">
        <v>48.516387999999999</v>
      </c>
      <c r="E435" t="s">
        <v>3</v>
      </c>
      <c r="F435" s="2">
        <v>15.552727000000001</v>
      </c>
      <c r="G435" t="s">
        <v>4</v>
      </c>
      <c r="H435" s="2" t="s">
        <v>306</v>
      </c>
      <c r="I435" s="2" t="s">
        <v>306</v>
      </c>
      <c r="J435" t="s">
        <v>304</v>
      </c>
      <c r="K435" t="s">
        <v>302</v>
      </c>
      <c r="L435">
        <v>0.38</v>
      </c>
      <c r="M435">
        <v>0</v>
      </c>
      <c r="O435">
        <f t="shared" si="20"/>
        <v>4.2999999999999997E-2</v>
      </c>
      <c r="Q435">
        <v>40</v>
      </c>
      <c r="S435">
        <v>2.72</v>
      </c>
      <c r="T435" s="8">
        <v>0.58296565349252727</v>
      </c>
      <c r="U435">
        <f t="shared" si="21"/>
        <v>8.3333333333333332E-3</v>
      </c>
    </row>
    <row r="436" spans="1:21" x14ac:dyDescent="0.35">
      <c r="A436" s="10" t="s">
        <v>151</v>
      </c>
      <c r="B436" t="s">
        <v>1</v>
      </c>
      <c r="C436" t="s">
        <v>2</v>
      </c>
      <c r="D436" s="2">
        <v>20.168330999999998</v>
      </c>
      <c r="E436" t="s">
        <v>3</v>
      </c>
      <c r="F436" s="2">
        <v>41.153331999999999</v>
      </c>
      <c r="G436" t="s">
        <v>4</v>
      </c>
      <c r="H436" s="2" t="s">
        <v>306</v>
      </c>
      <c r="I436" s="2" t="s">
        <v>306</v>
      </c>
      <c r="J436" t="s">
        <v>304</v>
      </c>
      <c r="K436" t="s">
        <v>302</v>
      </c>
      <c r="L436">
        <v>0.38</v>
      </c>
      <c r="M436">
        <v>0</v>
      </c>
      <c r="O436">
        <f t="shared" si="20"/>
        <v>4.2999999999999997E-2</v>
      </c>
      <c r="Q436">
        <v>40</v>
      </c>
      <c r="S436">
        <v>2.72</v>
      </c>
      <c r="T436" s="8">
        <v>1.3486719798104709</v>
      </c>
      <c r="U436">
        <f t="shared" si="21"/>
        <v>8.3333333333333332E-3</v>
      </c>
    </row>
    <row r="437" spans="1:21" x14ac:dyDescent="0.35">
      <c r="A437" s="10" t="s">
        <v>152</v>
      </c>
      <c r="B437" t="s">
        <v>1</v>
      </c>
      <c r="C437" t="s">
        <v>2</v>
      </c>
      <c r="D437" s="2">
        <v>45.038189000000003</v>
      </c>
      <c r="E437" t="s">
        <v>3</v>
      </c>
      <c r="F437" s="2">
        <v>40.069099000000001</v>
      </c>
      <c r="G437" t="s">
        <v>4</v>
      </c>
      <c r="H437" s="2" t="s">
        <v>306</v>
      </c>
      <c r="I437" s="2" t="s">
        <v>306</v>
      </c>
      <c r="J437" t="s">
        <v>304</v>
      </c>
      <c r="K437" t="s">
        <v>302</v>
      </c>
      <c r="L437">
        <v>0.38</v>
      </c>
      <c r="M437">
        <v>0</v>
      </c>
      <c r="O437">
        <f t="shared" si="20"/>
        <v>4.2999999999999997E-2</v>
      </c>
      <c r="Q437">
        <v>40</v>
      </c>
      <c r="S437">
        <v>2.72</v>
      </c>
      <c r="T437" s="8">
        <v>1.3486719798104709</v>
      </c>
      <c r="U437">
        <f t="shared" si="21"/>
        <v>8.3333333333333332E-3</v>
      </c>
    </row>
    <row r="438" spans="1:21" x14ac:dyDescent="0.35">
      <c r="A438" s="10" t="s">
        <v>153</v>
      </c>
      <c r="B438" t="s">
        <v>1</v>
      </c>
      <c r="C438" t="s">
        <v>2</v>
      </c>
      <c r="D438" s="2">
        <v>14.550072</v>
      </c>
      <c r="E438" t="s">
        <v>3</v>
      </c>
      <c r="F438" s="2">
        <v>47.516230999999998</v>
      </c>
      <c r="G438" t="s">
        <v>4</v>
      </c>
      <c r="H438" s="2" t="s">
        <v>306</v>
      </c>
      <c r="I438" s="2" t="s">
        <v>306</v>
      </c>
      <c r="J438" t="s">
        <v>304</v>
      </c>
      <c r="K438" t="s">
        <v>302</v>
      </c>
      <c r="L438">
        <v>0.38</v>
      </c>
      <c r="M438">
        <v>1170</v>
      </c>
      <c r="O438">
        <f t="shared" si="20"/>
        <v>4.2999999999999997E-2</v>
      </c>
      <c r="Q438">
        <v>40</v>
      </c>
      <c r="S438">
        <v>2.72</v>
      </c>
      <c r="T438" s="8">
        <v>1.34867197981047</v>
      </c>
      <c r="U438">
        <f t="shared" si="21"/>
        <v>8.3333333333333332E-3</v>
      </c>
    </row>
    <row r="439" spans="1:21" x14ac:dyDescent="0.35">
      <c r="A439" s="10" t="s">
        <v>154</v>
      </c>
      <c r="B439" t="s">
        <v>1</v>
      </c>
      <c r="C439" t="s">
        <v>2</v>
      </c>
      <c r="D439" s="2">
        <v>47.576926999999998</v>
      </c>
      <c r="E439" t="s">
        <v>3</v>
      </c>
      <c r="F439" s="2">
        <v>40.143104999999998</v>
      </c>
      <c r="G439" t="s">
        <v>4</v>
      </c>
      <c r="H439" s="2" t="s">
        <v>306</v>
      </c>
      <c r="I439" s="2" t="s">
        <v>306</v>
      </c>
      <c r="J439" t="s">
        <v>304</v>
      </c>
      <c r="K439" t="s">
        <v>302</v>
      </c>
      <c r="L439">
        <v>0.38</v>
      </c>
      <c r="M439">
        <v>0</v>
      </c>
      <c r="O439">
        <f t="shared" si="20"/>
        <v>4.2999999999999997E-2</v>
      </c>
      <c r="Q439">
        <v>40</v>
      </c>
      <c r="S439">
        <v>2.72</v>
      </c>
      <c r="T439" s="8">
        <v>1.34867197981047</v>
      </c>
      <c r="U439">
        <f t="shared" si="21"/>
        <v>8.3333333333333332E-3</v>
      </c>
    </row>
    <row r="440" spans="1:21" x14ac:dyDescent="0.35">
      <c r="A440" s="10" t="s">
        <v>155</v>
      </c>
      <c r="B440" t="s">
        <v>1</v>
      </c>
      <c r="C440" t="s">
        <v>2</v>
      </c>
      <c r="D440" s="2">
        <v>4.4699359999999997</v>
      </c>
      <c r="E440" t="s">
        <v>3</v>
      </c>
      <c r="F440" s="2">
        <v>50.503886999999999</v>
      </c>
      <c r="G440" t="s">
        <v>4</v>
      </c>
      <c r="H440" s="2" t="s">
        <v>306</v>
      </c>
      <c r="I440" s="2" t="s">
        <v>306</v>
      </c>
      <c r="J440" t="s">
        <v>304</v>
      </c>
      <c r="K440" t="s">
        <v>302</v>
      </c>
      <c r="L440">
        <v>0.38</v>
      </c>
      <c r="M440">
        <v>480</v>
      </c>
      <c r="O440">
        <f t="shared" si="20"/>
        <v>4.2999999999999997E-2</v>
      </c>
      <c r="Q440">
        <v>40</v>
      </c>
      <c r="S440">
        <v>2.72</v>
      </c>
      <c r="T440" s="8">
        <v>1.34867197981047</v>
      </c>
      <c r="U440">
        <f t="shared" si="21"/>
        <v>8.3333333333333332E-3</v>
      </c>
    </row>
    <row r="441" spans="1:21" x14ac:dyDescent="0.35">
      <c r="A441" s="10" t="s">
        <v>156</v>
      </c>
      <c r="B441" t="s">
        <v>1</v>
      </c>
      <c r="C441" t="s">
        <v>2</v>
      </c>
      <c r="D441" s="2">
        <v>25.48583</v>
      </c>
      <c r="E441" t="s">
        <v>3</v>
      </c>
      <c r="F441" s="2">
        <v>42.733882999999999</v>
      </c>
      <c r="G441" t="s">
        <v>4</v>
      </c>
      <c r="H441" s="2" t="s">
        <v>306</v>
      </c>
      <c r="I441" s="2" t="s">
        <v>306</v>
      </c>
      <c r="J441" t="s">
        <v>304</v>
      </c>
      <c r="K441" t="s">
        <v>302</v>
      </c>
      <c r="L441">
        <v>0.38</v>
      </c>
      <c r="M441">
        <v>4469</v>
      </c>
      <c r="O441">
        <f t="shared" si="20"/>
        <v>4.2999999999999997E-2</v>
      </c>
      <c r="Q441">
        <v>40</v>
      </c>
      <c r="S441">
        <v>2.72</v>
      </c>
      <c r="T441" s="8">
        <v>1.34867197981047</v>
      </c>
      <c r="U441">
        <f t="shared" si="21"/>
        <v>8.3333333333333332E-3</v>
      </c>
    </row>
    <row r="442" spans="1:21" x14ac:dyDescent="0.35">
      <c r="A442" s="10" t="s">
        <v>157</v>
      </c>
      <c r="B442" t="s">
        <v>1</v>
      </c>
      <c r="C442" t="s">
        <v>2</v>
      </c>
      <c r="D442" s="2">
        <v>17.679075999999998</v>
      </c>
      <c r="E442" t="s">
        <v>3</v>
      </c>
      <c r="F442" s="2">
        <v>43.915886</v>
      </c>
      <c r="G442" t="s">
        <v>4</v>
      </c>
      <c r="H442" s="2" t="s">
        <v>306</v>
      </c>
      <c r="I442" s="2" t="s">
        <v>306</v>
      </c>
      <c r="J442" t="s">
        <v>304</v>
      </c>
      <c r="K442" t="s">
        <v>302</v>
      </c>
      <c r="L442">
        <v>0.38</v>
      </c>
      <c r="M442">
        <v>1883</v>
      </c>
      <c r="O442">
        <f t="shared" si="20"/>
        <v>4.2999999999999997E-2</v>
      </c>
      <c r="Q442">
        <v>40</v>
      </c>
      <c r="S442">
        <v>2.72</v>
      </c>
      <c r="T442" s="8">
        <v>1.34867197981047</v>
      </c>
      <c r="U442">
        <f t="shared" si="21"/>
        <v>8.3333333333333332E-3</v>
      </c>
    </row>
    <row r="443" spans="1:21" x14ac:dyDescent="0.35">
      <c r="A443" s="4" t="s">
        <v>158</v>
      </c>
      <c r="B443" t="s">
        <v>1</v>
      </c>
      <c r="C443" t="s">
        <v>2</v>
      </c>
      <c r="D443" s="2">
        <v>27.953389000000001</v>
      </c>
      <c r="E443" t="s">
        <v>3</v>
      </c>
      <c r="F443" s="2">
        <v>53.709806999999998</v>
      </c>
      <c r="G443" t="s">
        <v>4</v>
      </c>
      <c r="H443" s="2" t="s">
        <v>306</v>
      </c>
      <c r="I443" s="2" t="s">
        <v>306</v>
      </c>
      <c r="J443" t="s">
        <v>304</v>
      </c>
      <c r="K443" t="s">
        <v>302</v>
      </c>
      <c r="L443">
        <v>0.38</v>
      </c>
      <c r="M443">
        <v>0</v>
      </c>
      <c r="O443">
        <f t="shared" si="20"/>
        <v>4.2999999999999997E-2</v>
      </c>
      <c r="Q443">
        <v>40</v>
      </c>
      <c r="S443">
        <v>2.72</v>
      </c>
      <c r="T443" s="8">
        <v>1.34867197981047</v>
      </c>
      <c r="U443">
        <f t="shared" si="21"/>
        <v>8.3333333333333332E-3</v>
      </c>
    </row>
    <row r="444" spans="1:21" x14ac:dyDescent="0.35">
      <c r="A444" s="10" t="s">
        <v>159</v>
      </c>
      <c r="B444" t="s">
        <v>1</v>
      </c>
      <c r="C444" t="s">
        <v>2</v>
      </c>
      <c r="D444" s="2">
        <v>8.2275120000000008</v>
      </c>
      <c r="E444" t="s">
        <v>3</v>
      </c>
      <c r="F444" s="2">
        <v>46.818187999999999</v>
      </c>
      <c r="G444" t="s">
        <v>4</v>
      </c>
      <c r="H444" s="2" t="s">
        <v>306</v>
      </c>
      <c r="I444" s="2" t="s">
        <v>306</v>
      </c>
      <c r="J444" t="s">
        <v>304</v>
      </c>
      <c r="K444" t="s">
        <v>302</v>
      </c>
      <c r="L444">
        <v>0.38</v>
      </c>
      <c r="M444">
        <v>270</v>
      </c>
      <c r="O444">
        <f t="shared" si="20"/>
        <v>4.2999999999999997E-2</v>
      </c>
      <c r="Q444">
        <v>40</v>
      </c>
      <c r="S444">
        <v>2.72</v>
      </c>
      <c r="T444" s="8">
        <v>1.34867197981047</v>
      </c>
      <c r="U444">
        <f t="shared" si="21"/>
        <v>8.3333333333333332E-3</v>
      </c>
    </row>
    <row r="445" spans="1:21" x14ac:dyDescent="0.35">
      <c r="A445" s="4" t="s">
        <v>160</v>
      </c>
      <c r="B445" t="s">
        <v>1</v>
      </c>
      <c r="C445" t="s">
        <v>2</v>
      </c>
      <c r="D445" s="2">
        <v>33.429859</v>
      </c>
      <c r="E445" t="s">
        <v>3</v>
      </c>
      <c r="F445" s="2">
        <v>35.126412999999999</v>
      </c>
      <c r="G445" t="s">
        <v>4</v>
      </c>
      <c r="H445" s="2" t="s">
        <v>306</v>
      </c>
      <c r="I445" s="2" t="s">
        <v>306</v>
      </c>
      <c r="J445" t="s">
        <v>304</v>
      </c>
      <c r="K445" t="s">
        <v>302</v>
      </c>
      <c r="L445">
        <v>0.38</v>
      </c>
      <c r="M445">
        <v>0</v>
      </c>
      <c r="O445">
        <f t="shared" si="20"/>
        <v>4.2999999999999997E-2</v>
      </c>
      <c r="Q445">
        <v>40</v>
      </c>
      <c r="S445">
        <v>2.72</v>
      </c>
      <c r="T445" s="8">
        <v>1.34867197981047</v>
      </c>
      <c r="U445">
        <f t="shared" si="21"/>
        <v>8.3333333333333332E-3</v>
      </c>
    </row>
    <row r="446" spans="1:21" x14ac:dyDescent="0.35">
      <c r="A446" s="10" t="s">
        <v>161</v>
      </c>
      <c r="B446" t="s">
        <v>1</v>
      </c>
      <c r="C446" t="s">
        <v>2</v>
      </c>
      <c r="D446" s="2">
        <v>15.472962000000001</v>
      </c>
      <c r="E446" t="s">
        <v>3</v>
      </c>
      <c r="F446" s="2">
        <v>49.817492000000001</v>
      </c>
      <c r="G446" t="s">
        <v>4</v>
      </c>
      <c r="H446" s="2" t="s">
        <v>306</v>
      </c>
      <c r="I446" s="2" t="s">
        <v>306</v>
      </c>
      <c r="J446" t="s">
        <v>304</v>
      </c>
      <c r="K446" t="s">
        <v>302</v>
      </c>
      <c r="L446">
        <v>0.38</v>
      </c>
      <c r="M446">
        <v>8360</v>
      </c>
      <c r="O446">
        <f t="shared" si="20"/>
        <v>4.2999999999999997E-2</v>
      </c>
      <c r="Q446">
        <v>40</v>
      </c>
      <c r="S446">
        <v>2.72</v>
      </c>
      <c r="T446" s="8">
        <v>1.34867197981047</v>
      </c>
      <c r="U446">
        <f t="shared" si="21"/>
        <v>8.3333333333333332E-3</v>
      </c>
    </row>
    <row r="447" spans="1:21" x14ac:dyDescent="0.35">
      <c r="A447" s="10" t="s">
        <v>162</v>
      </c>
      <c r="B447" t="s">
        <v>1</v>
      </c>
      <c r="C447" t="s">
        <v>2</v>
      </c>
      <c r="D447" s="2">
        <v>9.2345130480234907</v>
      </c>
      <c r="E447" t="s">
        <v>3</v>
      </c>
      <c r="F447" s="2">
        <v>52.190327993345299</v>
      </c>
      <c r="G447" t="s">
        <v>4</v>
      </c>
      <c r="H447" s="2" t="s">
        <v>306</v>
      </c>
      <c r="I447" s="2" t="s">
        <v>306</v>
      </c>
      <c r="J447" t="s">
        <v>304</v>
      </c>
      <c r="K447" t="s">
        <v>302</v>
      </c>
      <c r="L447">
        <v>0.38</v>
      </c>
      <c r="M447">
        <v>35819</v>
      </c>
      <c r="O447">
        <f t="shared" si="20"/>
        <v>4.2999999999999997E-2</v>
      </c>
      <c r="Q447">
        <v>40</v>
      </c>
      <c r="S447">
        <v>2.72</v>
      </c>
      <c r="T447" s="8">
        <v>1.34867197981047</v>
      </c>
      <c r="U447">
        <f t="shared" si="21"/>
        <v>8.3333333333333332E-3</v>
      </c>
    </row>
    <row r="448" spans="1:21" x14ac:dyDescent="0.35">
      <c r="A448" s="10" t="s">
        <v>163</v>
      </c>
      <c r="B448" t="s">
        <v>1</v>
      </c>
      <c r="C448" t="s">
        <v>2</v>
      </c>
      <c r="D448" s="2">
        <f>AVERAGE(D449:D450)</f>
        <v>10.644012285383525</v>
      </c>
      <c r="E448" t="s">
        <v>3</v>
      </c>
      <c r="F448" s="2">
        <f t="shared" ref="F448" si="22">AVERAGE(F449:F450)</f>
        <v>55.907048348482903</v>
      </c>
      <c r="G448" t="s">
        <v>4</v>
      </c>
      <c r="H448" s="2" t="s">
        <v>306</v>
      </c>
      <c r="I448" s="2" t="s">
        <v>306</v>
      </c>
      <c r="J448" t="s">
        <v>304</v>
      </c>
      <c r="K448" t="s">
        <v>302</v>
      </c>
      <c r="L448">
        <v>0.38</v>
      </c>
      <c r="M448">
        <v>3021.5</v>
      </c>
      <c r="O448">
        <f t="shared" si="20"/>
        <v>4.2999999999999997E-2</v>
      </c>
      <c r="Q448">
        <v>40</v>
      </c>
      <c r="S448">
        <v>2.72</v>
      </c>
      <c r="T448" s="8">
        <v>1.34867197981047</v>
      </c>
      <c r="U448">
        <f t="shared" si="21"/>
        <v>8.3333333333333332E-3</v>
      </c>
    </row>
    <row r="449" spans="1:21" x14ac:dyDescent="0.35">
      <c r="A449" s="10" t="s">
        <v>164</v>
      </c>
      <c r="B449" t="s">
        <v>1</v>
      </c>
      <c r="C449" t="s">
        <v>2</v>
      </c>
      <c r="D449" s="2">
        <v>8.9730720935565493</v>
      </c>
      <c r="E449" t="s">
        <v>3</v>
      </c>
      <c r="F449" s="2">
        <v>56.125650467195797</v>
      </c>
      <c r="G449" t="s">
        <v>4</v>
      </c>
      <c r="H449" s="2" t="s">
        <v>306</v>
      </c>
      <c r="I449" s="2" t="s">
        <v>306</v>
      </c>
      <c r="J449" t="s">
        <v>304</v>
      </c>
      <c r="K449" t="s">
        <v>302</v>
      </c>
      <c r="L449">
        <v>0.38</v>
      </c>
      <c r="M449">
        <v>1940</v>
      </c>
      <c r="O449">
        <f t="shared" si="20"/>
        <v>4.2999999999999997E-2</v>
      </c>
      <c r="Q449">
        <v>40</v>
      </c>
      <c r="S449">
        <v>2.72</v>
      </c>
      <c r="T449" s="8">
        <v>1.34867197981047</v>
      </c>
      <c r="U449">
        <f t="shared" si="21"/>
        <v>8.3333333333333332E-3</v>
      </c>
    </row>
    <row r="450" spans="1:21" x14ac:dyDescent="0.35">
      <c r="A450" s="10" t="s">
        <v>165</v>
      </c>
      <c r="B450" t="s">
        <v>1</v>
      </c>
      <c r="C450" t="s">
        <v>2</v>
      </c>
      <c r="D450" s="2">
        <v>12.3149524772105</v>
      </c>
      <c r="E450" t="s">
        <v>3</v>
      </c>
      <c r="F450" s="2">
        <v>55.688446229770001</v>
      </c>
      <c r="G450" t="s">
        <v>4</v>
      </c>
      <c r="H450" s="2" t="s">
        <v>306</v>
      </c>
      <c r="I450" s="2" t="s">
        <v>306</v>
      </c>
      <c r="J450" t="s">
        <v>304</v>
      </c>
      <c r="K450" t="s">
        <v>302</v>
      </c>
      <c r="L450">
        <v>0.38</v>
      </c>
      <c r="M450">
        <v>1080</v>
      </c>
      <c r="O450">
        <f t="shared" si="20"/>
        <v>4.2999999999999997E-2</v>
      </c>
      <c r="Q450">
        <v>40</v>
      </c>
      <c r="S450">
        <v>2.72</v>
      </c>
      <c r="T450" s="8">
        <v>1.34867197981047</v>
      </c>
      <c r="U450">
        <f t="shared" si="21"/>
        <v>8.3333333333333332E-3</v>
      </c>
    </row>
    <row r="451" spans="1:21" x14ac:dyDescent="0.35">
      <c r="A451" s="10" t="s">
        <v>166</v>
      </c>
      <c r="B451" t="s">
        <v>1</v>
      </c>
      <c r="C451" t="s">
        <v>2</v>
      </c>
      <c r="D451" s="2">
        <v>-3.7492200000000002</v>
      </c>
      <c r="E451" t="s">
        <v>3</v>
      </c>
      <c r="F451" s="2">
        <v>40.463667000000001</v>
      </c>
      <c r="G451" t="s">
        <v>4</v>
      </c>
      <c r="H451" s="2" t="s">
        <v>306</v>
      </c>
      <c r="I451" s="2" t="s">
        <v>306</v>
      </c>
      <c r="J451" t="s">
        <v>304</v>
      </c>
      <c r="K451" t="s">
        <v>302</v>
      </c>
      <c r="L451">
        <v>0.38</v>
      </c>
      <c r="M451">
        <v>3220</v>
      </c>
      <c r="O451">
        <f t="shared" si="20"/>
        <v>4.2999999999999997E-2</v>
      </c>
      <c r="Q451">
        <v>40</v>
      </c>
      <c r="S451">
        <v>2.72</v>
      </c>
      <c r="T451" s="8">
        <v>1.34867197981047</v>
      </c>
      <c r="U451">
        <f t="shared" si="21"/>
        <v>8.3333333333333332E-3</v>
      </c>
    </row>
    <row r="452" spans="1:21" x14ac:dyDescent="0.35">
      <c r="A452" s="10" t="s">
        <v>167</v>
      </c>
      <c r="B452" t="s">
        <v>1</v>
      </c>
      <c r="C452" t="s">
        <v>2</v>
      </c>
      <c r="D452" s="2">
        <v>25.013607</v>
      </c>
      <c r="E452" t="s">
        <v>3</v>
      </c>
      <c r="F452" s="2">
        <v>58.595272000000001</v>
      </c>
      <c r="G452" t="s">
        <v>4</v>
      </c>
      <c r="H452" s="2" t="s">
        <v>306</v>
      </c>
      <c r="I452" s="2" t="s">
        <v>306</v>
      </c>
      <c r="J452" t="s">
        <v>304</v>
      </c>
      <c r="K452" t="s">
        <v>302</v>
      </c>
      <c r="L452">
        <v>0.38</v>
      </c>
      <c r="M452">
        <v>3222.6</v>
      </c>
      <c r="O452">
        <f t="shared" si="20"/>
        <v>4.2999999999999997E-2</v>
      </c>
      <c r="Q452">
        <v>40</v>
      </c>
      <c r="S452">
        <v>2.72</v>
      </c>
      <c r="T452" s="8">
        <v>1.34867197981047</v>
      </c>
      <c r="U452">
        <f t="shared" si="21"/>
        <v>8.3333333333333332E-3</v>
      </c>
    </row>
    <row r="453" spans="1:21" x14ac:dyDescent="0.35">
      <c r="A453" s="10" t="s">
        <v>168</v>
      </c>
      <c r="B453" t="s">
        <v>1</v>
      </c>
      <c r="C453" t="s">
        <v>2</v>
      </c>
      <c r="D453" s="2">
        <v>25.748151</v>
      </c>
      <c r="E453" t="s">
        <v>3</v>
      </c>
      <c r="F453" s="2">
        <v>61.924109999999999</v>
      </c>
      <c r="G453" t="s">
        <v>4</v>
      </c>
      <c r="H453" s="2" t="s">
        <v>306</v>
      </c>
      <c r="I453" s="2" t="s">
        <v>306</v>
      </c>
      <c r="J453" t="s">
        <v>304</v>
      </c>
      <c r="K453" t="s">
        <v>302</v>
      </c>
      <c r="L453">
        <v>0.38</v>
      </c>
      <c r="M453">
        <v>1557</v>
      </c>
      <c r="O453">
        <f t="shared" si="20"/>
        <v>4.2999999999999997E-2</v>
      </c>
      <c r="Q453">
        <v>40</v>
      </c>
      <c r="S453">
        <v>2.72</v>
      </c>
      <c r="T453" s="8">
        <v>1.34867197981047</v>
      </c>
      <c r="U453">
        <f t="shared" si="21"/>
        <v>8.3333333333333332E-3</v>
      </c>
    </row>
    <row r="454" spans="1:21" x14ac:dyDescent="0.35">
      <c r="A454" s="10" t="s">
        <v>169</v>
      </c>
      <c r="B454" t="s">
        <v>1</v>
      </c>
      <c r="C454" t="s">
        <v>2</v>
      </c>
      <c r="D454" s="2">
        <v>2.213749</v>
      </c>
      <c r="E454" t="s">
        <v>3</v>
      </c>
      <c r="F454" s="2">
        <v>46.227637999999999</v>
      </c>
      <c r="G454" t="s">
        <v>4</v>
      </c>
      <c r="H454" s="2" t="s">
        <v>306</v>
      </c>
      <c r="I454" s="2" t="s">
        <v>306</v>
      </c>
      <c r="J454" t="s">
        <v>304</v>
      </c>
      <c r="K454" t="s">
        <v>302</v>
      </c>
      <c r="L454">
        <v>0.38</v>
      </c>
      <c r="M454">
        <v>1815.81</v>
      </c>
      <c r="O454">
        <f t="shared" si="20"/>
        <v>4.2999999999999997E-2</v>
      </c>
      <c r="Q454">
        <v>40</v>
      </c>
      <c r="S454">
        <v>2.72</v>
      </c>
      <c r="T454" s="8">
        <v>1.34867197981047</v>
      </c>
      <c r="U454">
        <f t="shared" si="21"/>
        <v>8.3333333333333332E-3</v>
      </c>
    </row>
    <row r="455" spans="1:21" x14ac:dyDescent="0.35">
      <c r="A455" s="10" t="s">
        <v>170</v>
      </c>
      <c r="B455" t="s">
        <v>1</v>
      </c>
      <c r="C455" t="s">
        <v>2</v>
      </c>
      <c r="D455" s="2">
        <v>-0.77974118041876805</v>
      </c>
      <c r="E455" t="s">
        <v>3</v>
      </c>
      <c r="F455" s="2">
        <v>53</v>
      </c>
      <c r="G455" t="s">
        <v>4</v>
      </c>
      <c r="H455" s="2" t="s">
        <v>306</v>
      </c>
      <c r="I455" s="2" t="s">
        <v>306</v>
      </c>
      <c r="J455" t="s">
        <v>304</v>
      </c>
      <c r="K455" t="s">
        <v>302</v>
      </c>
      <c r="L455">
        <v>0.38</v>
      </c>
      <c r="M455">
        <v>1490</v>
      </c>
      <c r="O455">
        <f t="shared" si="20"/>
        <v>4.2999999999999997E-2</v>
      </c>
      <c r="Q455">
        <v>40</v>
      </c>
      <c r="S455">
        <v>2.72</v>
      </c>
      <c r="T455" s="8">
        <v>1.34867197981047</v>
      </c>
      <c r="U455">
        <f t="shared" si="21"/>
        <v>8.3333333333333332E-3</v>
      </c>
    </row>
    <row r="456" spans="1:21" x14ac:dyDescent="0.35">
      <c r="A456" s="10" t="s">
        <v>171</v>
      </c>
      <c r="B456" t="s">
        <v>1</v>
      </c>
      <c r="C456" t="s">
        <v>2</v>
      </c>
      <c r="D456" s="2">
        <v>43.356892000000002</v>
      </c>
      <c r="E456" t="s">
        <v>3</v>
      </c>
      <c r="F456" s="2">
        <v>42.315407</v>
      </c>
      <c r="G456" t="s">
        <v>4</v>
      </c>
      <c r="H456" s="2" t="s">
        <v>306</v>
      </c>
      <c r="I456" s="2" t="s">
        <v>306</v>
      </c>
      <c r="J456" t="s">
        <v>304</v>
      </c>
      <c r="K456" t="s">
        <v>302</v>
      </c>
      <c r="L456">
        <v>0.38</v>
      </c>
      <c r="M456">
        <v>0</v>
      </c>
      <c r="O456">
        <f t="shared" si="20"/>
        <v>4.2999999999999997E-2</v>
      </c>
      <c r="Q456">
        <v>40</v>
      </c>
      <c r="S456">
        <v>2.72</v>
      </c>
      <c r="T456" s="8">
        <v>1.34867197981047</v>
      </c>
      <c r="U456">
        <f t="shared" si="21"/>
        <v>8.3333333333333332E-3</v>
      </c>
    </row>
    <row r="457" spans="1:21" x14ac:dyDescent="0.35">
      <c r="A457" s="10" t="s">
        <v>172</v>
      </c>
      <c r="B457" t="s">
        <v>1</v>
      </c>
      <c r="C457" t="s">
        <v>2</v>
      </c>
      <c r="D457" s="2">
        <v>21.824311999999999</v>
      </c>
      <c r="E457" t="s">
        <v>3</v>
      </c>
      <c r="F457" s="2">
        <v>39.074207999999999</v>
      </c>
      <c r="G457" t="s">
        <v>4</v>
      </c>
      <c r="H457" s="2" t="s">
        <v>306</v>
      </c>
      <c r="I457" s="2" t="s">
        <v>306</v>
      </c>
      <c r="J457" t="s">
        <v>304</v>
      </c>
      <c r="K457" t="s">
        <v>302</v>
      </c>
      <c r="L457">
        <v>0.38</v>
      </c>
      <c r="M457">
        <v>2650</v>
      </c>
      <c r="O457">
        <f t="shared" si="20"/>
        <v>4.2999999999999997E-2</v>
      </c>
      <c r="Q457">
        <v>40</v>
      </c>
      <c r="S457">
        <v>2.72</v>
      </c>
      <c r="T457" s="8">
        <v>1.34867197981047</v>
      </c>
      <c r="U457">
        <f t="shared" si="21"/>
        <v>8.3333333333333332E-3</v>
      </c>
    </row>
    <row r="458" spans="1:21" x14ac:dyDescent="0.35">
      <c r="A458" s="10" t="s">
        <v>173</v>
      </c>
      <c r="B458" t="s">
        <v>1</v>
      </c>
      <c r="C458" t="s">
        <v>2</v>
      </c>
      <c r="D458" s="2">
        <v>15.2</v>
      </c>
      <c r="E458" t="s">
        <v>3</v>
      </c>
      <c r="F458" s="2">
        <v>45.1</v>
      </c>
      <c r="G458" t="s">
        <v>4</v>
      </c>
      <c r="H458" s="2" t="s">
        <v>306</v>
      </c>
      <c r="I458" s="2" t="s">
        <v>306</v>
      </c>
      <c r="J458" t="s">
        <v>304</v>
      </c>
      <c r="K458" t="s">
        <v>302</v>
      </c>
      <c r="L458">
        <v>0.38</v>
      </c>
      <c r="M458">
        <v>217</v>
      </c>
      <c r="O458">
        <f t="shared" si="20"/>
        <v>4.2999999999999997E-2</v>
      </c>
      <c r="Q458">
        <v>40</v>
      </c>
      <c r="S458">
        <v>2.72</v>
      </c>
      <c r="T458" s="8">
        <v>1.34867197981047</v>
      </c>
      <c r="U458">
        <f t="shared" si="21"/>
        <v>8.3333333333333332E-3</v>
      </c>
    </row>
    <row r="459" spans="1:21" x14ac:dyDescent="0.35">
      <c r="A459" s="10" t="s">
        <v>174</v>
      </c>
      <c r="B459" t="s">
        <v>1</v>
      </c>
      <c r="C459" t="s">
        <v>2</v>
      </c>
      <c r="D459" s="2">
        <v>19.503304</v>
      </c>
      <c r="E459" t="s">
        <v>3</v>
      </c>
      <c r="F459" s="2">
        <v>47.162494000000002</v>
      </c>
      <c r="G459" t="s">
        <v>4</v>
      </c>
      <c r="H459" s="2" t="s">
        <v>306</v>
      </c>
      <c r="I459" s="2" t="s">
        <v>306</v>
      </c>
      <c r="J459" t="s">
        <v>304</v>
      </c>
      <c r="K459" t="s">
        <v>302</v>
      </c>
      <c r="L459">
        <v>0.38</v>
      </c>
      <c r="M459">
        <v>828.9</v>
      </c>
      <c r="O459">
        <f t="shared" si="20"/>
        <v>4.2999999999999997E-2</v>
      </c>
      <c r="Q459">
        <v>40</v>
      </c>
      <c r="S459">
        <v>2.72</v>
      </c>
      <c r="T459" s="8">
        <v>1.34867197981047</v>
      </c>
      <c r="U459">
        <f t="shared" si="21"/>
        <v>8.3333333333333332E-3</v>
      </c>
    </row>
    <row r="460" spans="1:21" x14ac:dyDescent="0.35">
      <c r="A460" s="10" t="s">
        <v>175</v>
      </c>
      <c r="B460" t="s">
        <v>1</v>
      </c>
      <c r="C460" t="s">
        <v>2</v>
      </c>
      <c r="D460" s="2">
        <v>-8.2438900000000004</v>
      </c>
      <c r="E460" t="s">
        <v>3</v>
      </c>
      <c r="F460" s="2">
        <v>53.412909999999997</v>
      </c>
      <c r="G460" t="s">
        <v>4</v>
      </c>
      <c r="H460" s="2" t="s">
        <v>306</v>
      </c>
      <c r="I460" s="2" t="s">
        <v>306</v>
      </c>
      <c r="J460" t="s">
        <v>304</v>
      </c>
      <c r="K460" t="s">
        <v>302</v>
      </c>
      <c r="L460">
        <v>0.38</v>
      </c>
      <c r="M460">
        <v>855</v>
      </c>
      <c r="O460">
        <f t="shared" si="20"/>
        <v>4.2999999999999997E-2</v>
      </c>
      <c r="Q460">
        <v>40</v>
      </c>
      <c r="S460">
        <v>2.72</v>
      </c>
      <c r="T460" s="8">
        <v>1.34867197981047</v>
      </c>
      <c r="U460">
        <f t="shared" si="21"/>
        <v>8.3333333333333332E-3</v>
      </c>
    </row>
    <row r="461" spans="1:21" x14ac:dyDescent="0.35">
      <c r="A461" s="10" t="s">
        <v>176</v>
      </c>
      <c r="B461" t="s">
        <v>1</v>
      </c>
      <c r="C461" t="s">
        <v>2</v>
      </c>
      <c r="D461" s="2">
        <v>-19.020835000000002</v>
      </c>
      <c r="E461" t="s">
        <v>3</v>
      </c>
      <c r="F461" s="2">
        <v>64.963050999999993</v>
      </c>
      <c r="G461" t="s">
        <v>4</v>
      </c>
      <c r="H461" s="2" t="s">
        <v>306</v>
      </c>
      <c r="I461" s="2" t="s">
        <v>306</v>
      </c>
      <c r="J461" t="s">
        <v>304</v>
      </c>
      <c r="K461" t="s">
        <v>302</v>
      </c>
      <c r="L461">
        <v>0.38</v>
      </c>
      <c r="M461">
        <v>0</v>
      </c>
      <c r="O461">
        <f t="shared" si="20"/>
        <v>4.2999999999999997E-2</v>
      </c>
      <c r="Q461">
        <v>40</v>
      </c>
      <c r="S461">
        <v>2.72</v>
      </c>
      <c r="T461" s="8">
        <v>1.34867197981047</v>
      </c>
      <c r="U461">
        <f t="shared" si="21"/>
        <v>8.3333333333333332E-3</v>
      </c>
    </row>
    <row r="462" spans="1:21" x14ac:dyDescent="0.35">
      <c r="A462" s="10" t="s">
        <v>177</v>
      </c>
      <c r="B462" t="s">
        <v>1</v>
      </c>
      <c r="C462" t="s">
        <v>2</v>
      </c>
      <c r="D462" s="2">
        <f>AVERAGE(D463:D468)</f>
        <v>12.36920510485286</v>
      </c>
      <c r="E462" t="s">
        <v>3</v>
      </c>
      <c r="F462" s="2">
        <f t="shared" ref="F462" si="23">AVERAGE(F463:F468)</f>
        <v>41.716605451699031</v>
      </c>
      <c r="G462" t="s">
        <v>4</v>
      </c>
      <c r="H462" s="2" t="s">
        <v>306</v>
      </c>
      <c r="I462" s="2" t="s">
        <v>306</v>
      </c>
      <c r="J462" t="s">
        <v>304</v>
      </c>
      <c r="K462" t="s">
        <v>302</v>
      </c>
      <c r="L462">
        <v>0.38</v>
      </c>
      <c r="M462">
        <v>5576</v>
      </c>
      <c r="O462">
        <f t="shared" si="20"/>
        <v>4.2999999999999997E-2</v>
      </c>
      <c r="Q462">
        <v>40</v>
      </c>
      <c r="S462">
        <v>2.72</v>
      </c>
      <c r="T462" s="8">
        <v>1.34867197981047</v>
      </c>
      <c r="U462">
        <f t="shared" si="21"/>
        <v>8.3333333333333332E-3</v>
      </c>
    </row>
    <row r="463" spans="1:21" x14ac:dyDescent="0.35">
      <c r="A463" s="10" t="s">
        <v>178</v>
      </c>
      <c r="B463" t="s">
        <v>1</v>
      </c>
      <c r="C463" t="s">
        <v>2</v>
      </c>
      <c r="D463" s="2">
        <v>10.366451295361699</v>
      </c>
      <c r="E463" t="s">
        <v>3</v>
      </c>
      <c r="F463" s="2">
        <v>45.543946147049503</v>
      </c>
      <c r="G463" t="s">
        <v>4</v>
      </c>
      <c r="H463" s="2" t="s">
        <v>306</v>
      </c>
      <c r="I463" s="2" t="s">
        <v>306</v>
      </c>
      <c r="J463" t="s">
        <v>304</v>
      </c>
      <c r="K463" t="s">
        <v>302</v>
      </c>
      <c r="L463">
        <v>0.38</v>
      </c>
      <c r="M463">
        <v>952</v>
      </c>
      <c r="O463">
        <f t="shared" si="20"/>
        <v>4.2999999999999997E-2</v>
      </c>
      <c r="Q463">
        <v>40</v>
      </c>
      <c r="S463">
        <v>2.72</v>
      </c>
      <c r="T463" s="8">
        <v>1.34867197981047</v>
      </c>
      <c r="U463">
        <f t="shared" si="21"/>
        <v>8.3333333333333332E-3</v>
      </c>
    </row>
    <row r="464" spans="1:21" x14ac:dyDescent="0.35">
      <c r="A464" s="10" t="s">
        <v>179</v>
      </c>
      <c r="B464" t="s">
        <v>1</v>
      </c>
      <c r="C464" t="s">
        <v>2</v>
      </c>
      <c r="D464" s="2">
        <v>11.430959434426599</v>
      </c>
      <c r="E464" t="s">
        <v>3</v>
      </c>
      <c r="F464" s="2">
        <v>43.886171790874599</v>
      </c>
      <c r="G464" t="s">
        <v>4</v>
      </c>
      <c r="H464" s="2" t="s">
        <v>306</v>
      </c>
      <c r="I464" s="2" t="s">
        <v>306</v>
      </c>
      <c r="J464" t="s">
        <v>304</v>
      </c>
      <c r="K464" t="s">
        <v>302</v>
      </c>
      <c r="L464">
        <v>0.38</v>
      </c>
      <c r="M464">
        <v>198</v>
      </c>
      <c r="O464">
        <f t="shared" si="20"/>
        <v>4.2999999999999997E-2</v>
      </c>
      <c r="Q464">
        <v>40</v>
      </c>
      <c r="S464">
        <v>2.72</v>
      </c>
      <c r="T464" s="8">
        <v>1.34867197981047</v>
      </c>
      <c r="U464">
        <f t="shared" si="21"/>
        <v>8.3333333333333332E-3</v>
      </c>
    </row>
    <row r="465" spans="1:21" x14ac:dyDescent="0.35">
      <c r="A465" s="10" t="s">
        <v>180</v>
      </c>
      <c r="B465" t="s">
        <v>1</v>
      </c>
      <c r="C465" t="s">
        <v>2</v>
      </c>
      <c r="D465" s="2">
        <v>12.4624359805309</v>
      </c>
      <c r="E465" t="s">
        <v>3</v>
      </c>
      <c r="F465" s="2">
        <v>42.461740125399203</v>
      </c>
      <c r="G465" t="s">
        <v>4</v>
      </c>
      <c r="H465" s="2" t="s">
        <v>306</v>
      </c>
      <c r="I465" s="2" t="s">
        <v>306</v>
      </c>
      <c r="J465" t="s">
        <v>304</v>
      </c>
      <c r="K465" t="s">
        <v>302</v>
      </c>
      <c r="L465">
        <v>0.38</v>
      </c>
      <c r="M465">
        <v>1870</v>
      </c>
      <c r="O465">
        <f t="shared" si="20"/>
        <v>4.2999999999999997E-2</v>
      </c>
      <c r="Q465">
        <v>40</v>
      </c>
      <c r="S465">
        <v>2.72</v>
      </c>
      <c r="T465" s="8">
        <v>1.34867197981047</v>
      </c>
      <c r="U465">
        <f t="shared" si="21"/>
        <v>8.3333333333333332E-3</v>
      </c>
    </row>
    <row r="466" spans="1:21" x14ac:dyDescent="0.35">
      <c r="A466" s="10" t="s">
        <v>181</v>
      </c>
      <c r="B466" t="s">
        <v>1</v>
      </c>
      <c r="C466" t="s">
        <v>2</v>
      </c>
      <c r="D466" s="2">
        <v>16.697371135244101</v>
      </c>
      <c r="E466" t="s">
        <v>3</v>
      </c>
      <c r="F466" s="2">
        <v>40.856714979440298</v>
      </c>
      <c r="G466" t="s">
        <v>4</v>
      </c>
      <c r="H466" s="2" t="s">
        <v>306</v>
      </c>
      <c r="I466" s="2" t="s">
        <v>306</v>
      </c>
      <c r="J466" t="s">
        <v>304</v>
      </c>
      <c r="K466" t="s">
        <v>302</v>
      </c>
      <c r="L466">
        <v>0.38</v>
      </c>
      <c r="M466">
        <v>1820</v>
      </c>
      <c r="O466">
        <f t="shared" si="20"/>
        <v>4.2999999999999997E-2</v>
      </c>
      <c r="Q466">
        <v>40</v>
      </c>
      <c r="S466">
        <v>2.72</v>
      </c>
      <c r="T466" s="8">
        <v>1.34867197981047</v>
      </c>
      <c r="U466">
        <f t="shared" si="21"/>
        <v>8.3333333333333332E-3</v>
      </c>
    </row>
    <row r="467" spans="1:21" x14ac:dyDescent="0.35">
      <c r="A467" s="10" t="s">
        <v>182</v>
      </c>
      <c r="B467" t="s">
        <v>1</v>
      </c>
      <c r="C467" t="s">
        <v>2</v>
      </c>
      <c r="D467" s="2">
        <v>9.0081865912375694</v>
      </c>
      <c r="E467" t="s">
        <v>3</v>
      </c>
      <c r="F467" s="2">
        <v>40.006668801798902</v>
      </c>
      <c r="G467" t="s">
        <v>4</v>
      </c>
      <c r="H467" s="2" t="s">
        <v>306</v>
      </c>
      <c r="I467" s="2" t="s">
        <v>306</v>
      </c>
      <c r="J467" t="s">
        <v>304</v>
      </c>
      <c r="K467" t="s">
        <v>302</v>
      </c>
      <c r="L467">
        <v>0.38</v>
      </c>
      <c r="M467">
        <v>966</v>
      </c>
      <c r="O467">
        <f t="shared" si="20"/>
        <v>4.2999999999999997E-2</v>
      </c>
      <c r="Q467">
        <v>40</v>
      </c>
      <c r="S467">
        <v>2.72</v>
      </c>
      <c r="T467" s="8">
        <v>1.34867197981047</v>
      </c>
      <c r="U467">
        <f t="shared" si="21"/>
        <v>8.3333333333333332E-3</v>
      </c>
    </row>
    <row r="468" spans="1:21" x14ac:dyDescent="0.35">
      <c r="A468" s="10" t="s">
        <v>183</v>
      </c>
      <c r="B468" t="s">
        <v>1</v>
      </c>
      <c r="C468" t="s">
        <v>2</v>
      </c>
      <c r="D468" s="2">
        <v>14.2498261923163</v>
      </c>
      <c r="E468" t="s">
        <v>3</v>
      </c>
      <c r="F468" s="2">
        <v>37.544390865631698</v>
      </c>
      <c r="G468" t="s">
        <v>4</v>
      </c>
      <c r="H468" s="2" t="s">
        <v>306</v>
      </c>
      <c r="I468" s="2" t="s">
        <v>306</v>
      </c>
      <c r="J468" t="s">
        <v>304</v>
      </c>
      <c r="K468" t="s">
        <v>302</v>
      </c>
      <c r="L468">
        <v>0.38</v>
      </c>
      <c r="M468">
        <v>0</v>
      </c>
      <c r="O468">
        <f t="shared" si="20"/>
        <v>4.2999999999999997E-2</v>
      </c>
      <c r="Q468">
        <v>40</v>
      </c>
      <c r="S468">
        <v>2.72</v>
      </c>
      <c r="T468" s="8">
        <v>1.34867197981047</v>
      </c>
      <c r="U468">
        <f t="shared" si="21"/>
        <v>8.3333333333333332E-3</v>
      </c>
    </row>
    <row r="469" spans="1:21" x14ac:dyDescent="0.35">
      <c r="A469" s="4" t="s">
        <v>184</v>
      </c>
      <c r="B469" t="s">
        <v>1</v>
      </c>
      <c r="C469" t="s">
        <v>2</v>
      </c>
      <c r="D469" s="2">
        <v>20.902977</v>
      </c>
      <c r="E469" t="s">
        <v>3</v>
      </c>
      <c r="F469" s="2">
        <v>42.602635999999997</v>
      </c>
      <c r="G469" t="s">
        <v>4</v>
      </c>
      <c r="H469" s="2" t="s">
        <v>306</v>
      </c>
      <c r="I469" s="2" t="s">
        <v>306</v>
      </c>
      <c r="J469" t="s">
        <v>304</v>
      </c>
      <c r="K469" t="s">
        <v>302</v>
      </c>
      <c r="L469">
        <v>0.38</v>
      </c>
      <c r="M469">
        <v>1288</v>
      </c>
      <c r="O469">
        <f t="shared" si="20"/>
        <v>4.2999999999999997E-2</v>
      </c>
      <c r="Q469">
        <v>40</v>
      </c>
      <c r="S469">
        <v>2.72</v>
      </c>
      <c r="T469" s="8">
        <v>1.34867197981047</v>
      </c>
      <c r="U469">
        <f t="shared" si="21"/>
        <v>8.3333333333333332E-3</v>
      </c>
    </row>
    <row r="470" spans="1:21" x14ac:dyDescent="0.35">
      <c r="A470" s="10" t="s">
        <v>185</v>
      </c>
      <c r="B470" t="s">
        <v>1</v>
      </c>
      <c r="C470" t="s">
        <v>2</v>
      </c>
      <c r="D470" s="2">
        <v>24.5</v>
      </c>
      <c r="E470" t="s">
        <v>3</v>
      </c>
      <c r="F470" s="2">
        <v>55.169438</v>
      </c>
      <c r="G470" t="s">
        <v>4</v>
      </c>
      <c r="H470" s="2" t="s">
        <v>306</v>
      </c>
      <c r="I470" s="2" t="s">
        <v>306</v>
      </c>
      <c r="J470" t="s">
        <v>304</v>
      </c>
      <c r="K470" t="s">
        <v>302</v>
      </c>
      <c r="L470">
        <v>0.38</v>
      </c>
      <c r="M470">
        <v>0</v>
      </c>
      <c r="O470">
        <f t="shared" si="20"/>
        <v>4.2999999999999997E-2</v>
      </c>
      <c r="Q470">
        <v>40</v>
      </c>
      <c r="S470">
        <v>2.72</v>
      </c>
      <c r="T470" s="8">
        <v>1.34867197981047</v>
      </c>
      <c r="U470">
        <f t="shared" si="21"/>
        <v>8.3333333333333332E-3</v>
      </c>
    </row>
    <row r="471" spans="1:21" x14ac:dyDescent="0.35">
      <c r="A471" s="10" t="s">
        <v>186</v>
      </c>
      <c r="B471" t="s">
        <v>1</v>
      </c>
      <c r="C471" t="s">
        <v>2</v>
      </c>
      <c r="D471" s="2">
        <v>6.1295830000000002</v>
      </c>
      <c r="E471" t="s">
        <v>3</v>
      </c>
      <c r="F471" s="2">
        <v>49.815272999999998</v>
      </c>
      <c r="G471" t="s">
        <v>4</v>
      </c>
      <c r="H471" s="2" t="s">
        <v>306</v>
      </c>
      <c r="I471" s="2" t="s">
        <v>306</v>
      </c>
      <c r="J471" t="s">
        <v>304</v>
      </c>
      <c r="K471" t="s">
        <v>302</v>
      </c>
      <c r="L471">
        <v>0.38</v>
      </c>
      <c r="M471">
        <v>0</v>
      </c>
      <c r="O471">
        <f t="shared" si="20"/>
        <v>4.2999999999999997E-2</v>
      </c>
      <c r="Q471">
        <v>40</v>
      </c>
      <c r="S471">
        <v>2.72</v>
      </c>
      <c r="T471" s="8">
        <v>1.34867197981047</v>
      </c>
      <c r="U471">
        <f t="shared" si="21"/>
        <v>8.3333333333333332E-3</v>
      </c>
    </row>
    <row r="472" spans="1:21" x14ac:dyDescent="0.35">
      <c r="A472" s="10" t="s">
        <v>187</v>
      </c>
      <c r="B472" t="s">
        <v>1</v>
      </c>
      <c r="C472" t="s">
        <v>2</v>
      </c>
      <c r="D472" s="2">
        <v>24.603189</v>
      </c>
      <c r="E472" t="s">
        <v>3</v>
      </c>
      <c r="F472" s="2">
        <v>56.879635</v>
      </c>
      <c r="G472" t="s">
        <v>4</v>
      </c>
      <c r="H472" s="2" t="s">
        <v>306</v>
      </c>
      <c r="I472" s="2" t="s">
        <v>306</v>
      </c>
      <c r="J472" t="s">
        <v>304</v>
      </c>
      <c r="K472" t="s">
        <v>302</v>
      </c>
      <c r="L472">
        <v>0.38</v>
      </c>
      <c r="M472">
        <v>0</v>
      </c>
      <c r="O472">
        <f t="shared" si="20"/>
        <v>4.2999999999999997E-2</v>
      </c>
      <c r="Q472">
        <v>40</v>
      </c>
      <c r="S472">
        <v>2.72</v>
      </c>
      <c r="T472" s="8">
        <v>1.34867197981047</v>
      </c>
      <c r="U472">
        <f t="shared" si="21"/>
        <v>8.3333333333333332E-3</v>
      </c>
    </row>
    <row r="473" spans="1:21" x14ac:dyDescent="0.35">
      <c r="A473" s="10" t="s">
        <v>188</v>
      </c>
      <c r="B473" t="s">
        <v>1</v>
      </c>
      <c r="C473" t="s">
        <v>2</v>
      </c>
      <c r="D473" s="2">
        <v>28.369885</v>
      </c>
      <c r="E473" t="s">
        <v>3</v>
      </c>
      <c r="F473" s="2">
        <v>47.411631</v>
      </c>
      <c r="G473" t="s">
        <v>4</v>
      </c>
      <c r="H473" s="2" t="s">
        <v>306</v>
      </c>
      <c r="I473" s="2" t="s">
        <v>306</v>
      </c>
      <c r="J473" t="s">
        <v>304</v>
      </c>
      <c r="K473" t="s">
        <v>302</v>
      </c>
      <c r="L473">
        <v>0.38</v>
      </c>
      <c r="M473">
        <v>1600</v>
      </c>
      <c r="O473">
        <f t="shared" si="20"/>
        <v>4.2999999999999997E-2</v>
      </c>
      <c r="Q473">
        <v>40</v>
      </c>
      <c r="S473">
        <v>2.72</v>
      </c>
      <c r="T473" s="8">
        <v>1.34867197981047</v>
      </c>
      <c r="U473">
        <f t="shared" si="21"/>
        <v>8.3333333333333332E-3</v>
      </c>
    </row>
    <row r="474" spans="1:21" x14ac:dyDescent="0.35">
      <c r="A474" s="10" t="s">
        <v>189</v>
      </c>
      <c r="B474" t="s">
        <v>1</v>
      </c>
      <c r="C474" t="s">
        <v>2</v>
      </c>
      <c r="D474" s="2">
        <v>21.745274999999999</v>
      </c>
      <c r="E474" t="s">
        <v>3</v>
      </c>
      <c r="F474" s="2">
        <v>41.608635</v>
      </c>
      <c r="G474" t="s">
        <v>4</v>
      </c>
      <c r="H474" s="2" t="s">
        <v>306</v>
      </c>
      <c r="I474" s="2" t="s">
        <v>306</v>
      </c>
      <c r="J474" t="s">
        <v>304</v>
      </c>
      <c r="K474" t="s">
        <v>302</v>
      </c>
      <c r="L474">
        <v>0.38</v>
      </c>
      <c r="M474">
        <v>1904</v>
      </c>
      <c r="O474">
        <f t="shared" si="20"/>
        <v>4.2999999999999997E-2</v>
      </c>
      <c r="Q474">
        <v>40</v>
      </c>
      <c r="S474">
        <v>2.72</v>
      </c>
      <c r="T474" s="8">
        <v>1.34867197981047</v>
      </c>
      <c r="U474">
        <f t="shared" si="21"/>
        <v>8.3333333333333332E-3</v>
      </c>
    </row>
    <row r="475" spans="1:21" x14ac:dyDescent="0.35">
      <c r="A475" s="10" t="s">
        <v>190</v>
      </c>
      <c r="B475" t="s">
        <v>1</v>
      </c>
      <c r="C475" t="s">
        <v>2</v>
      </c>
      <c r="D475" s="2">
        <v>14.375416</v>
      </c>
      <c r="E475" t="s">
        <v>3</v>
      </c>
      <c r="F475" s="2">
        <v>35.937496000000003</v>
      </c>
      <c r="G475" t="s">
        <v>4</v>
      </c>
      <c r="H475" s="2" t="s">
        <v>306</v>
      </c>
      <c r="I475" s="2" t="s">
        <v>306</v>
      </c>
      <c r="J475" t="s">
        <v>304</v>
      </c>
      <c r="K475" t="s">
        <v>302</v>
      </c>
      <c r="L475">
        <v>0.38</v>
      </c>
      <c r="M475">
        <v>0</v>
      </c>
      <c r="O475">
        <f t="shared" si="20"/>
        <v>4.2999999999999997E-2</v>
      </c>
      <c r="Q475">
        <v>40</v>
      </c>
      <c r="S475">
        <v>2.72</v>
      </c>
      <c r="T475" s="8">
        <v>1.34867197981047</v>
      </c>
      <c r="U475">
        <f t="shared" si="21"/>
        <v>8.3333333333333332E-3</v>
      </c>
    </row>
    <row r="476" spans="1:21" x14ac:dyDescent="0.35">
      <c r="A476" s="10" t="s">
        <v>191</v>
      </c>
      <c r="B476" t="s">
        <v>1</v>
      </c>
      <c r="C476" t="s">
        <v>2</v>
      </c>
      <c r="D476" s="2">
        <v>19.374389999999998</v>
      </c>
      <c r="E476" t="s">
        <v>3</v>
      </c>
      <c r="F476" s="2">
        <v>42.708677999999999</v>
      </c>
      <c r="G476" t="s">
        <v>4</v>
      </c>
      <c r="H476" s="2" t="s">
        <v>306</v>
      </c>
      <c r="I476" s="2" t="s">
        <v>306</v>
      </c>
      <c r="J476" t="s">
        <v>304</v>
      </c>
      <c r="K476" t="s">
        <v>302</v>
      </c>
      <c r="L476">
        <v>0.38</v>
      </c>
      <c r="M476">
        <v>210</v>
      </c>
      <c r="O476">
        <f t="shared" si="20"/>
        <v>4.2999999999999997E-2</v>
      </c>
      <c r="Q476">
        <v>40</v>
      </c>
      <c r="S476">
        <v>2.72</v>
      </c>
      <c r="T476" s="8">
        <v>1.34867197981047</v>
      </c>
      <c r="U476">
        <f t="shared" si="21"/>
        <v>8.3333333333333332E-3</v>
      </c>
    </row>
    <row r="477" spans="1:21" x14ac:dyDescent="0.35">
      <c r="A477" s="4" t="s">
        <v>313</v>
      </c>
      <c r="B477" t="s">
        <v>1</v>
      </c>
      <c r="C477" t="s">
        <v>2</v>
      </c>
      <c r="D477" s="2">
        <v>-6.4051594858815299</v>
      </c>
      <c r="E477" t="s">
        <v>3</v>
      </c>
      <c r="F477" s="2">
        <v>54.610668080958099</v>
      </c>
      <c r="G477" t="s">
        <v>4</v>
      </c>
      <c r="H477" s="2" t="s">
        <v>306</v>
      </c>
      <c r="I477" s="2" t="s">
        <v>306</v>
      </c>
      <c r="J477" t="s">
        <v>304</v>
      </c>
      <c r="K477" t="s">
        <v>302</v>
      </c>
      <c r="L477">
        <v>0.38</v>
      </c>
      <c r="M477">
        <v>0</v>
      </c>
      <c r="O477">
        <f t="shared" si="20"/>
        <v>4.2999999999999997E-2</v>
      </c>
      <c r="Q477">
        <v>40</v>
      </c>
      <c r="S477">
        <v>2.72</v>
      </c>
      <c r="T477" s="8">
        <v>1.34867197981047</v>
      </c>
      <c r="U477">
        <f t="shared" si="21"/>
        <v>8.3333333333333332E-3</v>
      </c>
    </row>
    <row r="478" spans="1:21" x14ac:dyDescent="0.35">
      <c r="A478" s="10" t="s">
        <v>192</v>
      </c>
      <c r="B478" t="s">
        <v>1</v>
      </c>
      <c r="C478" t="s">
        <v>2</v>
      </c>
      <c r="D478" s="2">
        <v>5.2912660000000002</v>
      </c>
      <c r="E478" t="s">
        <v>3</v>
      </c>
      <c r="F478" s="2">
        <v>52.132632999999998</v>
      </c>
      <c r="G478" t="s">
        <v>4</v>
      </c>
      <c r="H478" s="2" t="s">
        <v>306</v>
      </c>
      <c r="I478" s="2" t="s">
        <v>306</v>
      </c>
      <c r="J478" t="s">
        <v>304</v>
      </c>
      <c r="K478" t="s">
        <v>302</v>
      </c>
      <c r="L478">
        <v>0.38</v>
      </c>
      <c r="M478">
        <v>4006</v>
      </c>
      <c r="O478">
        <f t="shared" si="20"/>
        <v>4.2999999999999997E-2</v>
      </c>
      <c r="Q478">
        <v>40</v>
      </c>
      <c r="S478">
        <v>2.72</v>
      </c>
      <c r="T478" s="8">
        <v>1.34867197981047</v>
      </c>
      <c r="U478">
        <f t="shared" si="21"/>
        <v>8.3333333333333332E-3</v>
      </c>
    </row>
    <row r="479" spans="1:21" x14ac:dyDescent="0.35">
      <c r="A479" s="10" t="s">
        <v>193</v>
      </c>
      <c r="B479" t="s">
        <v>1</v>
      </c>
      <c r="C479" t="s">
        <v>2</v>
      </c>
      <c r="D479" s="2">
        <f>AVERAGE(D480:D484)</f>
        <v>10.672611431425244</v>
      </c>
      <c r="E479" t="s">
        <v>3</v>
      </c>
      <c r="F479" s="2">
        <f t="shared" ref="F479" si="24">AVERAGE(F480:F484)</f>
        <v>62.533801483906984</v>
      </c>
      <c r="G479" t="s">
        <v>4</v>
      </c>
      <c r="H479" s="2" t="s">
        <v>306</v>
      </c>
      <c r="I479" s="2" t="s">
        <v>306</v>
      </c>
      <c r="J479" t="s">
        <v>304</v>
      </c>
      <c r="K479" t="s">
        <v>302</v>
      </c>
      <c r="L479">
        <v>0.38</v>
      </c>
      <c r="M479">
        <v>0</v>
      </c>
      <c r="O479">
        <f t="shared" si="20"/>
        <v>4.2999999999999997E-2</v>
      </c>
      <c r="Q479">
        <v>40</v>
      </c>
      <c r="S479">
        <v>2.72</v>
      </c>
      <c r="T479" s="8">
        <v>1.34867197981047</v>
      </c>
      <c r="U479">
        <f t="shared" si="21"/>
        <v>8.3333333333333332E-3</v>
      </c>
    </row>
    <row r="480" spans="1:21" x14ac:dyDescent="0.35">
      <c r="A480" s="10" t="s">
        <v>194</v>
      </c>
      <c r="B480" t="s">
        <v>1</v>
      </c>
      <c r="C480" t="s">
        <v>2</v>
      </c>
      <c r="D480" s="2">
        <v>11.2545920238741</v>
      </c>
      <c r="E480" t="s">
        <v>3</v>
      </c>
      <c r="F480" s="2">
        <v>60.204070969842199</v>
      </c>
      <c r="G480" t="s">
        <v>4</v>
      </c>
      <c r="H480" s="2" t="s">
        <v>306</v>
      </c>
      <c r="I480" s="2" t="s">
        <v>306</v>
      </c>
      <c r="J480" t="s">
        <v>304</v>
      </c>
      <c r="K480" t="s">
        <v>302</v>
      </c>
      <c r="L480">
        <v>0.38</v>
      </c>
      <c r="M480">
        <v>0</v>
      </c>
      <c r="O480">
        <f t="shared" si="20"/>
        <v>4.2999999999999997E-2</v>
      </c>
      <c r="Q480">
        <v>40</v>
      </c>
      <c r="S480">
        <v>2.72</v>
      </c>
      <c r="T480" s="8">
        <v>1.34867197981047</v>
      </c>
      <c r="U480">
        <f t="shared" si="21"/>
        <v>8.3333333333333332E-3</v>
      </c>
    </row>
    <row r="481" spans="1:21" x14ac:dyDescent="0.35">
      <c r="A481" s="10" t="s">
        <v>195</v>
      </c>
      <c r="B481" t="s">
        <v>1</v>
      </c>
      <c r="C481" t="s">
        <v>2</v>
      </c>
      <c r="D481" s="2">
        <v>7.1577443610937097</v>
      </c>
      <c r="E481" t="s">
        <v>3</v>
      </c>
      <c r="F481" s="2">
        <v>58.381637676133799</v>
      </c>
      <c r="G481" t="s">
        <v>4</v>
      </c>
      <c r="H481" s="2" t="s">
        <v>306</v>
      </c>
      <c r="I481" s="2" t="s">
        <v>306</v>
      </c>
      <c r="J481" t="s">
        <v>304</v>
      </c>
      <c r="K481" t="s">
        <v>302</v>
      </c>
      <c r="L481">
        <v>0.38</v>
      </c>
      <c r="M481">
        <v>0</v>
      </c>
      <c r="O481">
        <f t="shared" si="20"/>
        <v>4.2999999999999997E-2</v>
      </c>
      <c r="Q481">
        <v>40</v>
      </c>
      <c r="S481">
        <v>2.72</v>
      </c>
      <c r="T481" s="8">
        <v>1.34867197981047</v>
      </c>
      <c r="U481">
        <f t="shared" si="21"/>
        <v>8.3333333333333332E-3</v>
      </c>
    </row>
    <row r="482" spans="1:21" x14ac:dyDescent="0.35">
      <c r="A482" s="10" t="s">
        <v>196</v>
      </c>
      <c r="B482" t="s">
        <v>1</v>
      </c>
      <c r="C482" t="s">
        <v>2</v>
      </c>
      <c r="D482" s="2">
        <v>10.4638878677147</v>
      </c>
      <c r="E482" t="s">
        <v>3</v>
      </c>
      <c r="F482" s="2">
        <v>64</v>
      </c>
      <c r="G482" t="s">
        <v>4</v>
      </c>
      <c r="H482" s="2" t="s">
        <v>306</v>
      </c>
      <c r="I482" s="2" t="s">
        <v>306</v>
      </c>
      <c r="J482" t="s">
        <v>304</v>
      </c>
      <c r="K482" t="s">
        <v>302</v>
      </c>
      <c r="L482">
        <v>0.38</v>
      </c>
      <c r="M482">
        <v>0</v>
      </c>
      <c r="O482">
        <f t="shared" ref="O482:O545" si="25">0.043</f>
        <v>4.2999999999999997E-2</v>
      </c>
      <c r="Q482">
        <v>40</v>
      </c>
      <c r="S482">
        <v>2.72</v>
      </c>
      <c r="T482" s="8">
        <v>1.34867197981047</v>
      </c>
      <c r="U482">
        <f t="shared" ref="U482:U545" si="26">(1/60) * (1/2)</f>
        <v>8.3333333333333332E-3</v>
      </c>
    </row>
    <row r="483" spans="1:21" x14ac:dyDescent="0.35">
      <c r="A483" s="10" t="s">
        <v>197</v>
      </c>
      <c r="B483" t="s">
        <v>1</v>
      </c>
      <c r="C483" t="s">
        <v>2</v>
      </c>
      <c r="D483" s="2">
        <v>17.720099344868199</v>
      </c>
      <c r="E483" t="s">
        <v>3</v>
      </c>
      <c r="F483" s="2">
        <v>68.8</v>
      </c>
      <c r="G483" t="s">
        <v>4</v>
      </c>
      <c r="H483" s="2" t="s">
        <v>306</v>
      </c>
      <c r="I483" s="2" t="s">
        <v>306</v>
      </c>
      <c r="J483" t="s">
        <v>304</v>
      </c>
      <c r="K483" t="s">
        <v>302</v>
      </c>
      <c r="L483">
        <v>0.38</v>
      </c>
      <c r="M483">
        <v>0</v>
      </c>
      <c r="O483">
        <f t="shared" si="25"/>
        <v>4.2999999999999997E-2</v>
      </c>
      <c r="Q483">
        <v>40</v>
      </c>
      <c r="S483">
        <v>2.72</v>
      </c>
      <c r="T483" s="8">
        <v>1.34867197981047</v>
      </c>
      <c r="U483">
        <f t="shared" si="26"/>
        <v>8.3333333333333332E-3</v>
      </c>
    </row>
    <row r="484" spans="1:21" x14ac:dyDescent="0.35">
      <c r="A484" s="10" t="s">
        <v>198</v>
      </c>
      <c r="B484" t="s">
        <v>1</v>
      </c>
      <c r="C484" t="s">
        <v>2</v>
      </c>
      <c r="D484" s="2">
        <v>6.7667335595755098</v>
      </c>
      <c r="E484" t="s">
        <v>3</v>
      </c>
      <c r="F484" s="2">
        <v>61.283298773558897</v>
      </c>
      <c r="G484" t="s">
        <v>4</v>
      </c>
      <c r="H484" s="2" t="s">
        <v>306</v>
      </c>
      <c r="I484" s="2" t="s">
        <v>306</v>
      </c>
      <c r="J484" t="s">
        <v>304</v>
      </c>
      <c r="K484" t="s">
        <v>302</v>
      </c>
      <c r="L484">
        <v>0.38</v>
      </c>
      <c r="M484">
        <v>0</v>
      </c>
      <c r="O484">
        <f t="shared" si="25"/>
        <v>4.2999999999999997E-2</v>
      </c>
      <c r="Q484">
        <v>40</v>
      </c>
      <c r="S484">
        <v>2.72</v>
      </c>
      <c r="T484" s="8">
        <v>1.34867197981047</v>
      </c>
      <c r="U484">
        <f t="shared" si="26"/>
        <v>8.3333333333333332E-3</v>
      </c>
    </row>
    <row r="485" spans="1:21" x14ac:dyDescent="0.35">
      <c r="A485" s="10" t="s">
        <v>199</v>
      </c>
      <c r="B485" t="s">
        <v>1</v>
      </c>
      <c r="C485" t="s">
        <v>2</v>
      </c>
      <c r="D485" s="2">
        <v>19.145136000000001</v>
      </c>
      <c r="E485" t="s">
        <v>3</v>
      </c>
      <c r="F485" s="2">
        <v>51.919438</v>
      </c>
      <c r="G485" t="s">
        <v>4</v>
      </c>
      <c r="H485" s="2" t="s">
        <v>306</v>
      </c>
      <c r="I485" s="2" t="s">
        <v>306</v>
      </c>
      <c r="J485" t="s">
        <v>304</v>
      </c>
      <c r="K485" t="s">
        <v>302</v>
      </c>
      <c r="L485">
        <v>0.38</v>
      </c>
      <c r="M485">
        <v>26567.88</v>
      </c>
      <c r="O485">
        <f t="shared" si="25"/>
        <v>4.2999999999999997E-2</v>
      </c>
      <c r="Q485">
        <v>40</v>
      </c>
      <c r="S485">
        <v>2.72</v>
      </c>
      <c r="T485" s="8">
        <v>1.34867197981047</v>
      </c>
      <c r="U485">
        <f t="shared" si="26"/>
        <v>8.3333333333333332E-3</v>
      </c>
    </row>
    <row r="486" spans="1:21" x14ac:dyDescent="0.35">
      <c r="A486" s="10" t="s">
        <v>200</v>
      </c>
      <c r="B486" t="s">
        <v>1</v>
      </c>
      <c r="C486" t="s">
        <v>2</v>
      </c>
      <c r="D486" s="2">
        <v>-8.2244539999999997</v>
      </c>
      <c r="E486" t="s">
        <v>3</v>
      </c>
      <c r="F486" s="2">
        <v>39.399872000000002</v>
      </c>
      <c r="G486" t="s">
        <v>4</v>
      </c>
      <c r="H486" s="2" t="s">
        <v>306</v>
      </c>
      <c r="I486" s="2" t="s">
        <v>306</v>
      </c>
      <c r="J486" t="s">
        <v>304</v>
      </c>
      <c r="K486" t="s">
        <v>302</v>
      </c>
      <c r="L486">
        <v>0.38</v>
      </c>
      <c r="M486">
        <v>1980</v>
      </c>
      <c r="O486">
        <f t="shared" si="25"/>
        <v>4.2999999999999997E-2</v>
      </c>
      <c r="Q486">
        <v>40</v>
      </c>
      <c r="S486">
        <v>2.72</v>
      </c>
      <c r="T486" s="8">
        <v>1.34867197981047</v>
      </c>
      <c r="U486">
        <f t="shared" si="26"/>
        <v>8.3333333333333332E-3</v>
      </c>
    </row>
    <row r="487" spans="1:21" x14ac:dyDescent="0.35">
      <c r="A487" s="10" t="s">
        <v>201</v>
      </c>
      <c r="B487" t="s">
        <v>1</v>
      </c>
      <c r="C487" t="s">
        <v>2</v>
      </c>
      <c r="D487" s="2">
        <v>24.966760000000001</v>
      </c>
      <c r="E487" t="s">
        <v>3</v>
      </c>
      <c r="F487" s="2">
        <v>45.943161000000003</v>
      </c>
      <c r="G487" t="s">
        <v>4</v>
      </c>
      <c r="H487" s="2" t="s">
        <v>306</v>
      </c>
      <c r="I487" s="2" t="s">
        <v>306</v>
      </c>
      <c r="J487" t="s">
        <v>304</v>
      </c>
      <c r="K487" t="s">
        <v>302</v>
      </c>
      <c r="L487">
        <v>0.38</v>
      </c>
      <c r="M487">
        <v>2673</v>
      </c>
      <c r="O487">
        <f t="shared" si="25"/>
        <v>4.2999999999999997E-2</v>
      </c>
      <c r="Q487">
        <v>40</v>
      </c>
      <c r="S487">
        <v>2.72</v>
      </c>
      <c r="T487" s="8">
        <v>1.34867197981047</v>
      </c>
      <c r="U487">
        <f t="shared" si="26"/>
        <v>8.3333333333333332E-3</v>
      </c>
    </row>
    <row r="488" spans="1:21" x14ac:dyDescent="0.35">
      <c r="A488" s="10" t="s">
        <v>202</v>
      </c>
      <c r="B488" t="s">
        <v>1</v>
      </c>
      <c r="C488" t="s">
        <v>2</v>
      </c>
      <c r="D488" s="2">
        <v>21.005859000000001</v>
      </c>
      <c r="E488" t="s">
        <v>3</v>
      </c>
      <c r="F488" s="2">
        <v>44.016520999999997</v>
      </c>
      <c r="G488" t="s">
        <v>4</v>
      </c>
      <c r="H488" s="2" t="s">
        <v>306</v>
      </c>
      <c r="I488" s="2" t="s">
        <v>306</v>
      </c>
      <c r="J488" t="s">
        <v>304</v>
      </c>
      <c r="K488" t="s">
        <v>302</v>
      </c>
      <c r="L488">
        <v>0.38</v>
      </c>
      <c r="M488">
        <v>6010.5</v>
      </c>
      <c r="O488">
        <f t="shared" si="25"/>
        <v>4.2999999999999997E-2</v>
      </c>
      <c r="Q488">
        <v>40</v>
      </c>
      <c r="S488">
        <v>2.72</v>
      </c>
      <c r="T488" s="8">
        <v>1.34867197981047</v>
      </c>
      <c r="U488">
        <f t="shared" si="26"/>
        <v>8.3333333333333332E-3</v>
      </c>
    </row>
    <row r="489" spans="1:21" x14ac:dyDescent="0.35">
      <c r="A489" s="10" t="s">
        <v>203</v>
      </c>
      <c r="B489" t="s">
        <v>1</v>
      </c>
      <c r="C489" t="s">
        <v>2</v>
      </c>
      <c r="D489" s="2">
        <v>19.699024000000001</v>
      </c>
      <c r="E489" t="s">
        <v>3</v>
      </c>
      <c r="F489" s="2">
        <v>48.669026000000002</v>
      </c>
      <c r="G489" t="s">
        <v>4</v>
      </c>
      <c r="H489" s="2" t="s">
        <v>306</v>
      </c>
      <c r="I489" s="2" t="s">
        <v>306</v>
      </c>
      <c r="J489" t="s">
        <v>304</v>
      </c>
      <c r="K489" t="s">
        <v>302</v>
      </c>
      <c r="L489">
        <v>0.38</v>
      </c>
      <c r="M489">
        <v>277</v>
      </c>
      <c r="O489">
        <f t="shared" si="25"/>
        <v>4.2999999999999997E-2</v>
      </c>
      <c r="Q489">
        <v>40</v>
      </c>
      <c r="S489">
        <v>2.72</v>
      </c>
      <c r="T489" s="8">
        <v>1.34867197981047</v>
      </c>
      <c r="U489">
        <f t="shared" si="26"/>
        <v>8.3333333333333332E-3</v>
      </c>
    </row>
    <row r="490" spans="1:21" x14ac:dyDescent="0.35">
      <c r="A490" s="10" t="s">
        <v>204</v>
      </c>
      <c r="B490" t="s">
        <v>1</v>
      </c>
      <c r="C490" t="s">
        <v>2</v>
      </c>
      <c r="D490" s="2">
        <v>14.995463000000001</v>
      </c>
      <c r="E490" t="s">
        <v>3</v>
      </c>
      <c r="F490" s="2">
        <v>46.151240999999999</v>
      </c>
      <c r="G490" t="s">
        <v>4</v>
      </c>
      <c r="H490" s="2" t="s">
        <v>306</v>
      </c>
      <c r="I490" s="2" t="s">
        <v>306</v>
      </c>
      <c r="J490" t="s">
        <v>304</v>
      </c>
      <c r="K490" t="s">
        <v>302</v>
      </c>
      <c r="L490">
        <v>0.38</v>
      </c>
      <c r="M490">
        <v>1190.5</v>
      </c>
      <c r="O490">
        <f t="shared" si="25"/>
        <v>4.2999999999999997E-2</v>
      </c>
      <c r="Q490">
        <v>40</v>
      </c>
      <c r="S490">
        <v>2.72</v>
      </c>
      <c r="T490" s="8">
        <v>1.34867197981047</v>
      </c>
      <c r="U490">
        <f t="shared" si="26"/>
        <v>8.3333333333333332E-3</v>
      </c>
    </row>
    <row r="491" spans="1:21" x14ac:dyDescent="0.35">
      <c r="A491" s="10" t="s">
        <v>205</v>
      </c>
      <c r="B491" t="s">
        <v>1</v>
      </c>
      <c r="C491" t="s">
        <v>2</v>
      </c>
      <c r="D491" s="2">
        <f>AVERAGE(D492:D495)</f>
        <v>17.241208033123826</v>
      </c>
      <c r="E491" t="s">
        <v>3</v>
      </c>
      <c r="F491" s="2">
        <f t="shared" ref="F491" si="27">AVERAGE(F492:F495)</f>
        <v>61.560701447109466</v>
      </c>
      <c r="G491" t="s">
        <v>4</v>
      </c>
      <c r="H491" s="2" t="s">
        <v>306</v>
      </c>
      <c r="I491" s="2" t="s">
        <v>306</v>
      </c>
      <c r="J491" t="s">
        <v>304</v>
      </c>
      <c r="K491" t="s">
        <v>302</v>
      </c>
      <c r="L491">
        <v>0.38</v>
      </c>
      <c r="M491">
        <v>90</v>
      </c>
      <c r="O491">
        <f t="shared" si="25"/>
        <v>4.2999999999999997E-2</v>
      </c>
      <c r="Q491">
        <v>40</v>
      </c>
      <c r="S491">
        <v>2.72</v>
      </c>
      <c r="T491" s="8">
        <v>1.34867197981047</v>
      </c>
      <c r="U491">
        <f t="shared" si="26"/>
        <v>8.3333333333333332E-3</v>
      </c>
    </row>
    <row r="492" spans="1:21" x14ac:dyDescent="0.35">
      <c r="A492" s="10" t="s">
        <v>206</v>
      </c>
      <c r="B492" t="s">
        <v>1</v>
      </c>
      <c r="C492" t="s">
        <v>2</v>
      </c>
      <c r="D492" s="2">
        <v>21.323745605867199</v>
      </c>
      <c r="E492" t="s">
        <v>3</v>
      </c>
      <c r="F492" s="2">
        <v>66.281754638604298</v>
      </c>
      <c r="G492" t="s">
        <v>4</v>
      </c>
      <c r="H492" s="2" t="s">
        <v>306</v>
      </c>
      <c r="I492" s="2" t="s">
        <v>306</v>
      </c>
      <c r="J492" t="s">
        <v>304</v>
      </c>
      <c r="K492" t="s">
        <v>302</v>
      </c>
      <c r="L492">
        <v>0.38</v>
      </c>
      <c r="M492">
        <v>0</v>
      </c>
      <c r="O492">
        <f t="shared" si="25"/>
        <v>4.2999999999999997E-2</v>
      </c>
      <c r="Q492">
        <v>40</v>
      </c>
      <c r="S492">
        <v>2.72</v>
      </c>
      <c r="T492" s="8">
        <v>1.34867197981047</v>
      </c>
      <c r="U492">
        <f t="shared" si="26"/>
        <v>8.3333333333333332E-3</v>
      </c>
    </row>
    <row r="493" spans="1:21" x14ac:dyDescent="0.35">
      <c r="A493" s="10" t="s">
        <v>207</v>
      </c>
      <c r="B493" t="s">
        <v>1</v>
      </c>
      <c r="C493" t="s">
        <v>2</v>
      </c>
      <c r="D493" s="2">
        <v>17.003547309817801</v>
      </c>
      <c r="E493" t="s">
        <v>3</v>
      </c>
      <c r="F493" s="2">
        <v>63.335727049140203</v>
      </c>
      <c r="G493" t="s">
        <v>4</v>
      </c>
      <c r="H493" s="2" t="s">
        <v>306</v>
      </c>
      <c r="I493" s="2" t="s">
        <v>306</v>
      </c>
      <c r="J493" t="s">
        <v>304</v>
      </c>
      <c r="K493" t="s">
        <v>302</v>
      </c>
      <c r="L493">
        <v>0.38</v>
      </c>
      <c r="M493">
        <v>0</v>
      </c>
      <c r="O493">
        <f t="shared" si="25"/>
        <v>4.2999999999999997E-2</v>
      </c>
      <c r="Q493">
        <v>40</v>
      </c>
      <c r="S493">
        <v>2.72</v>
      </c>
      <c r="T493" s="8">
        <v>1.34867197981047</v>
      </c>
      <c r="U493">
        <f t="shared" si="26"/>
        <v>8.3333333333333332E-3</v>
      </c>
    </row>
    <row r="494" spans="1:21" x14ac:dyDescent="0.35">
      <c r="A494" s="10" t="s">
        <v>208</v>
      </c>
      <c r="B494" t="s">
        <v>1</v>
      </c>
      <c r="C494" t="s">
        <v>2</v>
      </c>
      <c r="D494" s="2">
        <v>16.4986279706857</v>
      </c>
      <c r="E494" t="s">
        <v>3</v>
      </c>
      <c r="F494" s="2">
        <v>59.850542786761999</v>
      </c>
      <c r="G494" t="s">
        <v>4</v>
      </c>
      <c r="H494" s="2" t="s">
        <v>306</v>
      </c>
      <c r="I494" s="2" t="s">
        <v>306</v>
      </c>
      <c r="J494" t="s">
        <v>304</v>
      </c>
      <c r="K494" t="s">
        <v>302</v>
      </c>
      <c r="L494">
        <v>0.38</v>
      </c>
      <c r="M494">
        <v>0</v>
      </c>
      <c r="O494">
        <f t="shared" si="25"/>
        <v>4.2999999999999997E-2</v>
      </c>
      <c r="Q494">
        <v>40</v>
      </c>
      <c r="S494">
        <v>2.72</v>
      </c>
      <c r="T494" s="8">
        <v>1.34867197981047</v>
      </c>
      <c r="U494">
        <f t="shared" si="26"/>
        <v>8.3333333333333332E-3</v>
      </c>
    </row>
    <row r="495" spans="1:21" x14ac:dyDescent="0.35">
      <c r="A495" s="10" t="s">
        <v>209</v>
      </c>
      <c r="B495" t="s">
        <v>1</v>
      </c>
      <c r="C495" t="s">
        <v>2</v>
      </c>
      <c r="D495" s="2">
        <v>14.1389112461246</v>
      </c>
      <c r="E495" t="s">
        <v>3</v>
      </c>
      <c r="F495" s="2">
        <v>56.774781313931399</v>
      </c>
      <c r="G495" t="s">
        <v>4</v>
      </c>
      <c r="H495" s="2" t="s">
        <v>306</v>
      </c>
      <c r="I495" s="2" t="s">
        <v>306</v>
      </c>
      <c r="J495" t="s">
        <v>304</v>
      </c>
      <c r="K495" t="s">
        <v>302</v>
      </c>
      <c r="L495">
        <v>0.38</v>
      </c>
      <c r="M495">
        <v>0</v>
      </c>
      <c r="O495">
        <f t="shared" si="25"/>
        <v>4.2999999999999997E-2</v>
      </c>
      <c r="Q495">
        <v>40</v>
      </c>
      <c r="S495">
        <v>2.72</v>
      </c>
      <c r="T495" s="8">
        <v>1.34867197981047</v>
      </c>
      <c r="U495">
        <f t="shared" si="26"/>
        <v>8.3333333333333332E-3</v>
      </c>
    </row>
    <row r="496" spans="1:21" x14ac:dyDescent="0.35">
      <c r="A496" s="10" t="s">
        <v>210</v>
      </c>
      <c r="B496" t="s">
        <v>1</v>
      </c>
      <c r="C496" t="s">
        <v>2</v>
      </c>
      <c r="D496" s="2">
        <v>31.165579999999999</v>
      </c>
      <c r="E496" t="s">
        <v>3</v>
      </c>
      <c r="F496" s="2">
        <v>50</v>
      </c>
      <c r="G496" t="s">
        <v>4</v>
      </c>
      <c r="H496" s="2" t="s">
        <v>306</v>
      </c>
      <c r="I496" s="2" t="s">
        <v>306</v>
      </c>
      <c r="J496" t="s">
        <v>304</v>
      </c>
      <c r="K496" t="s">
        <v>302</v>
      </c>
      <c r="L496">
        <v>0.38</v>
      </c>
      <c r="M496">
        <f>0.2*33180</f>
        <v>6636</v>
      </c>
      <c r="O496">
        <f t="shared" si="25"/>
        <v>4.2999999999999997E-2</v>
      </c>
      <c r="Q496">
        <v>40</v>
      </c>
      <c r="S496">
        <v>2.72</v>
      </c>
      <c r="T496" s="8">
        <v>1.34867197981047</v>
      </c>
      <c r="U496">
        <f t="shared" si="26"/>
        <v>8.3333333333333332E-3</v>
      </c>
    </row>
    <row r="497" spans="1:21" x14ac:dyDescent="0.35">
      <c r="A497" s="5" t="s">
        <v>211</v>
      </c>
      <c r="B497" t="s">
        <v>1</v>
      </c>
      <c r="C497" t="s">
        <v>2</v>
      </c>
      <c r="D497" s="2">
        <v>-88.497649999999993</v>
      </c>
      <c r="E497" t="s">
        <v>3</v>
      </c>
      <c r="F497" s="2">
        <v>17.189876999999999</v>
      </c>
      <c r="G497" t="s">
        <v>4</v>
      </c>
      <c r="H497" s="2" t="s">
        <v>306</v>
      </c>
      <c r="I497" s="2" t="s">
        <v>306</v>
      </c>
      <c r="J497" t="s">
        <v>304</v>
      </c>
      <c r="K497" t="s">
        <v>302</v>
      </c>
      <c r="L497">
        <v>0.38</v>
      </c>
      <c r="M497">
        <v>0</v>
      </c>
      <c r="O497">
        <f t="shared" si="25"/>
        <v>4.2999999999999997E-2</v>
      </c>
      <c r="Q497">
        <v>40</v>
      </c>
      <c r="S497">
        <v>2.72</v>
      </c>
      <c r="T497" s="8">
        <v>0.19446491273097016</v>
      </c>
      <c r="U497">
        <f t="shared" si="26"/>
        <v>8.3333333333333332E-3</v>
      </c>
    </row>
    <row r="498" spans="1:21" x14ac:dyDescent="0.35">
      <c r="A498" s="5" t="s">
        <v>212</v>
      </c>
      <c r="B498" t="s">
        <v>1</v>
      </c>
      <c r="C498" t="s">
        <v>2</v>
      </c>
      <c r="D498" s="2">
        <f>AVERAGE(D499:D507)</f>
        <v>-93.481128380965501</v>
      </c>
      <c r="E498" t="s">
        <v>3</v>
      </c>
      <c r="F498" s="2">
        <f t="shared" ref="F498" si="28">AVERAGE(F499:F507)</f>
        <v>53.310060814017909</v>
      </c>
      <c r="G498" t="s">
        <v>4</v>
      </c>
      <c r="H498" s="2" t="s">
        <v>306</v>
      </c>
      <c r="I498" s="2" t="s">
        <v>306</v>
      </c>
      <c r="J498" t="s">
        <v>304</v>
      </c>
      <c r="K498" t="s">
        <v>302</v>
      </c>
      <c r="L498">
        <v>0.38</v>
      </c>
      <c r="M498">
        <v>9750</v>
      </c>
      <c r="O498">
        <f t="shared" si="25"/>
        <v>4.2999999999999997E-2</v>
      </c>
      <c r="Q498">
        <v>40</v>
      </c>
      <c r="S498">
        <v>2.72</v>
      </c>
      <c r="T498" s="8">
        <v>1.3374192380309164</v>
      </c>
      <c r="U498">
        <f t="shared" si="26"/>
        <v>8.3333333333333332E-3</v>
      </c>
    </row>
    <row r="499" spans="1:21" x14ac:dyDescent="0.35">
      <c r="A499" s="5" t="s">
        <v>213</v>
      </c>
      <c r="B499" t="s">
        <v>1</v>
      </c>
      <c r="C499" t="s">
        <v>2</v>
      </c>
      <c r="D499" s="2">
        <v>-114.687617226762</v>
      </c>
      <c r="E499" t="s">
        <v>3</v>
      </c>
      <c r="F499" s="2">
        <v>54.839868802882798</v>
      </c>
      <c r="G499" t="s">
        <v>4</v>
      </c>
      <c r="H499" s="2" t="s">
        <v>306</v>
      </c>
      <c r="I499" s="2" t="s">
        <v>306</v>
      </c>
      <c r="J499" t="s">
        <v>304</v>
      </c>
      <c r="K499" t="s">
        <v>302</v>
      </c>
      <c r="L499">
        <v>0.38</v>
      </c>
      <c r="M499">
        <v>0</v>
      </c>
      <c r="O499">
        <f t="shared" si="25"/>
        <v>4.2999999999999997E-2</v>
      </c>
      <c r="Q499">
        <v>40</v>
      </c>
      <c r="S499">
        <v>2.72</v>
      </c>
      <c r="T499" s="8">
        <v>1.3374192380309164</v>
      </c>
      <c r="U499">
        <f t="shared" si="26"/>
        <v>8.3333333333333332E-3</v>
      </c>
    </row>
    <row r="500" spans="1:21" x14ac:dyDescent="0.35">
      <c r="A500" s="5" t="s">
        <v>214</v>
      </c>
      <c r="B500" t="s">
        <v>1</v>
      </c>
      <c r="C500" t="s">
        <v>2</v>
      </c>
      <c r="D500" s="2">
        <v>-64.903434433535395</v>
      </c>
      <c r="E500" t="s">
        <v>3</v>
      </c>
      <c r="F500" s="2">
        <v>46.001723491061398</v>
      </c>
      <c r="G500" t="s">
        <v>4</v>
      </c>
      <c r="H500" s="2" t="s">
        <v>306</v>
      </c>
      <c r="I500" s="2" t="s">
        <v>306</v>
      </c>
      <c r="J500" t="s">
        <v>304</v>
      </c>
      <c r="K500" t="s">
        <v>302</v>
      </c>
      <c r="L500">
        <v>0.38</v>
      </c>
      <c r="M500">
        <v>0</v>
      </c>
      <c r="O500">
        <f t="shared" si="25"/>
        <v>4.2999999999999997E-2</v>
      </c>
      <c r="Q500">
        <v>40</v>
      </c>
      <c r="S500">
        <v>2.72</v>
      </c>
      <c r="T500" s="8">
        <v>1.33741923803092</v>
      </c>
      <c r="U500">
        <f t="shared" si="26"/>
        <v>8.3333333333333332E-3</v>
      </c>
    </row>
    <row r="501" spans="1:21" x14ac:dyDescent="0.35">
      <c r="A501" s="5" t="s">
        <v>215</v>
      </c>
      <c r="B501" t="s">
        <v>1</v>
      </c>
      <c r="C501" t="s">
        <v>2</v>
      </c>
      <c r="D501" s="2">
        <v>-124.53394214741699</v>
      </c>
      <c r="E501" t="s">
        <v>3</v>
      </c>
      <c r="F501" s="2">
        <v>54.764075937035798</v>
      </c>
      <c r="G501" t="s">
        <v>4</v>
      </c>
      <c r="H501" s="2" t="s">
        <v>306</v>
      </c>
      <c r="I501" s="2" t="s">
        <v>306</v>
      </c>
      <c r="J501" t="s">
        <v>304</v>
      </c>
      <c r="K501" t="s">
        <v>302</v>
      </c>
      <c r="L501">
        <v>0.38</v>
      </c>
      <c r="M501">
        <v>0</v>
      </c>
      <c r="O501">
        <f t="shared" si="25"/>
        <v>4.2999999999999997E-2</v>
      </c>
      <c r="Q501">
        <v>40</v>
      </c>
      <c r="S501">
        <v>2.72</v>
      </c>
      <c r="T501" s="8">
        <v>1.33741923803092</v>
      </c>
      <c r="U501">
        <f t="shared" si="26"/>
        <v>8.3333333333333332E-3</v>
      </c>
    </row>
    <row r="502" spans="1:21" x14ac:dyDescent="0.35">
      <c r="A502" s="5" t="s">
        <v>216</v>
      </c>
      <c r="B502" t="s">
        <v>1</v>
      </c>
      <c r="C502" t="s">
        <v>2</v>
      </c>
      <c r="D502" s="2">
        <v>-97.895358010454203</v>
      </c>
      <c r="E502" t="s">
        <v>3</v>
      </c>
      <c r="F502" s="2">
        <v>54.788828137861401</v>
      </c>
      <c r="G502" t="s">
        <v>4</v>
      </c>
      <c r="H502" s="2" t="s">
        <v>306</v>
      </c>
      <c r="I502" s="2" t="s">
        <v>306</v>
      </c>
      <c r="J502" t="s">
        <v>304</v>
      </c>
      <c r="K502" t="s">
        <v>302</v>
      </c>
      <c r="L502">
        <v>0.38</v>
      </c>
      <c r="M502">
        <v>0</v>
      </c>
      <c r="O502">
        <f t="shared" si="25"/>
        <v>4.2999999999999997E-2</v>
      </c>
      <c r="Q502">
        <v>40</v>
      </c>
      <c r="S502">
        <v>2.72</v>
      </c>
      <c r="T502" s="8">
        <v>1.33741923803092</v>
      </c>
      <c r="U502">
        <f t="shared" si="26"/>
        <v>8.3333333333333332E-3</v>
      </c>
    </row>
    <row r="503" spans="1:21" x14ac:dyDescent="0.35">
      <c r="A503" s="5" t="s">
        <v>217</v>
      </c>
      <c r="B503" t="s">
        <v>1</v>
      </c>
      <c r="C503" t="s">
        <v>2</v>
      </c>
      <c r="D503" s="2">
        <v>-58.305405553434603</v>
      </c>
      <c r="E503" t="s">
        <v>3</v>
      </c>
      <c r="F503" s="2">
        <v>52.576578551550298</v>
      </c>
      <c r="G503" t="s">
        <v>4</v>
      </c>
      <c r="H503" s="2" t="s">
        <v>306</v>
      </c>
      <c r="I503" s="2" t="s">
        <v>306</v>
      </c>
      <c r="J503" t="s">
        <v>304</v>
      </c>
      <c r="K503" t="s">
        <v>302</v>
      </c>
      <c r="L503">
        <v>0.38</v>
      </c>
      <c r="M503">
        <v>0</v>
      </c>
      <c r="O503">
        <f t="shared" si="25"/>
        <v>4.2999999999999997E-2</v>
      </c>
      <c r="Q503">
        <v>40</v>
      </c>
      <c r="S503">
        <v>2.72</v>
      </c>
      <c r="T503" s="8">
        <v>1.33741923803092</v>
      </c>
      <c r="U503">
        <f t="shared" si="26"/>
        <v>8.3333333333333332E-3</v>
      </c>
    </row>
    <row r="504" spans="1:21" x14ac:dyDescent="0.35">
      <c r="A504" s="5" t="s">
        <v>218</v>
      </c>
      <c r="B504" t="s">
        <v>1</v>
      </c>
      <c r="C504" t="s">
        <v>2</v>
      </c>
      <c r="D504" s="2">
        <v>-116.45057956807101</v>
      </c>
      <c r="E504" t="s">
        <v>3</v>
      </c>
      <c r="F504" s="2">
        <v>62.320293948909097</v>
      </c>
      <c r="G504" t="s">
        <v>4</v>
      </c>
      <c r="H504" s="2" t="s">
        <v>306</v>
      </c>
      <c r="I504" s="2" t="s">
        <v>306</v>
      </c>
      <c r="J504" t="s">
        <v>304</v>
      </c>
      <c r="K504" t="s">
        <v>302</v>
      </c>
      <c r="L504">
        <v>0.38</v>
      </c>
      <c r="M504">
        <v>0</v>
      </c>
      <c r="O504">
        <f t="shared" si="25"/>
        <v>4.2999999999999997E-2</v>
      </c>
      <c r="Q504">
        <v>40</v>
      </c>
      <c r="S504">
        <v>2.72</v>
      </c>
      <c r="T504" s="8">
        <v>1.33741923803092</v>
      </c>
      <c r="U504">
        <f t="shared" si="26"/>
        <v>8.3333333333333332E-3</v>
      </c>
    </row>
    <row r="505" spans="1:21" x14ac:dyDescent="0.35">
      <c r="A505" s="5" t="s">
        <v>219</v>
      </c>
      <c r="B505" t="s">
        <v>1</v>
      </c>
      <c r="C505" t="s">
        <v>2</v>
      </c>
      <c r="D505" s="2">
        <v>-84.882395669145694</v>
      </c>
      <c r="E505" t="s">
        <v>3</v>
      </c>
      <c r="F505" s="2">
        <v>49.767538804971402</v>
      </c>
      <c r="G505" t="s">
        <v>4</v>
      </c>
      <c r="H505" s="2" t="s">
        <v>306</v>
      </c>
      <c r="I505" s="2" t="s">
        <v>306</v>
      </c>
      <c r="J505" t="s">
        <v>304</v>
      </c>
      <c r="K505" t="s">
        <v>302</v>
      </c>
      <c r="L505">
        <v>0.38</v>
      </c>
      <c r="M505">
        <v>0</v>
      </c>
      <c r="O505">
        <f t="shared" si="25"/>
        <v>4.2999999999999997E-2</v>
      </c>
      <c r="Q505">
        <v>40</v>
      </c>
      <c r="S505">
        <v>2.72</v>
      </c>
      <c r="T505" s="8">
        <v>1.33741923803092</v>
      </c>
      <c r="U505">
        <f t="shared" si="26"/>
        <v>8.3333333333333332E-3</v>
      </c>
    </row>
    <row r="506" spans="1:21" x14ac:dyDescent="0.35">
      <c r="A506" s="5" t="s">
        <v>220</v>
      </c>
      <c r="B506" t="s">
        <v>1</v>
      </c>
      <c r="C506" t="s">
        <v>2</v>
      </c>
      <c r="D506" s="2">
        <v>-73.951224263761702</v>
      </c>
      <c r="E506" t="s">
        <v>3</v>
      </c>
      <c r="F506" s="2">
        <v>49.866669861314897</v>
      </c>
      <c r="G506" t="s">
        <v>4</v>
      </c>
      <c r="H506" s="2" t="s">
        <v>306</v>
      </c>
      <c r="I506" s="2" t="s">
        <v>306</v>
      </c>
      <c r="J506" t="s">
        <v>304</v>
      </c>
      <c r="K506" t="s">
        <v>302</v>
      </c>
      <c r="L506">
        <v>0.38</v>
      </c>
      <c r="M506">
        <v>0</v>
      </c>
      <c r="O506">
        <f t="shared" si="25"/>
        <v>4.2999999999999997E-2</v>
      </c>
      <c r="Q506">
        <v>40</v>
      </c>
      <c r="S506">
        <v>2.72</v>
      </c>
      <c r="T506" s="8">
        <v>1.33741923803092</v>
      </c>
      <c r="U506">
        <f t="shared" si="26"/>
        <v>8.3333333333333332E-3</v>
      </c>
    </row>
    <row r="507" spans="1:21" x14ac:dyDescent="0.35">
      <c r="A507" s="5" t="s">
        <v>221</v>
      </c>
      <c r="B507" t="s">
        <v>1</v>
      </c>
      <c r="C507" t="s">
        <v>2</v>
      </c>
      <c r="D507" s="2">
        <v>-105.720198556108</v>
      </c>
      <c r="E507" t="s">
        <v>3</v>
      </c>
      <c r="F507" s="2">
        <v>54.864969790574101</v>
      </c>
      <c r="G507" t="s">
        <v>4</v>
      </c>
      <c r="H507" s="2" t="s">
        <v>306</v>
      </c>
      <c r="I507" s="2" t="s">
        <v>306</v>
      </c>
      <c r="J507" t="s">
        <v>304</v>
      </c>
      <c r="K507" t="s">
        <v>302</v>
      </c>
      <c r="L507">
        <v>0.38</v>
      </c>
      <c r="M507">
        <v>0</v>
      </c>
      <c r="O507">
        <f t="shared" si="25"/>
        <v>4.2999999999999997E-2</v>
      </c>
      <c r="Q507">
        <v>40</v>
      </c>
      <c r="S507">
        <v>2.72</v>
      </c>
      <c r="T507" s="8">
        <v>1.33741923803092</v>
      </c>
      <c r="U507">
        <f t="shared" si="26"/>
        <v>8.3333333333333332E-3</v>
      </c>
    </row>
    <row r="508" spans="1:21" x14ac:dyDescent="0.35">
      <c r="A508" s="5" t="s">
        <v>222</v>
      </c>
      <c r="B508" t="s">
        <v>1</v>
      </c>
      <c r="C508" t="s">
        <v>2</v>
      </c>
      <c r="D508" s="2">
        <v>-83.753428</v>
      </c>
      <c r="E508" t="s">
        <v>3</v>
      </c>
      <c r="F508" s="2">
        <v>9.7489170000000005</v>
      </c>
      <c r="G508" t="s">
        <v>4</v>
      </c>
      <c r="H508" s="2" t="s">
        <v>306</v>
      </c>
      <c r="I508" s="2" t="s">
        <v>306</v>
      </c>
      <c r="J508" t="s">
        <v>304</v>
      </c>
      <c r="K508" t="s">
        <v>302</v>
      </c>
      <c r="L508">
        <v>0.38</v>
      </c>
      <c r="M508">
        <v>0</v>
      </c>
      <c r="O508">
        <f t="shared" si="25"/>
        <v>4.2999999999999997E-2</v>
      </c>
      <c r="Q508">
        <v>40</v>
      </c>
      <c r="S508">
        <v>2.72</v>
      </c>
      <c r="T508" s="8">
        <v>0.19446491273097016</v>
      </c>
      <c r="U508">
        <f t="shared" si="26"/>
        <v>8.3333333333333332E-3</v>
      </c>
    </row>
    <row r="509" spans="1:21" x14ac:dyDescent="0.35">
      <c r="A509" s="5" t="s">
        <v>223</v>
      </c>
      <c r="B509" t="s">
        <v>1</v>
      </c>
      <c r="C509" t="s">
        <v>2</v>
      </c>
      <c r="D509" s="2">
        <v>-77.781166999999996</v>
      </c>
      <c r="E509" t="s">
        <v>3</v>
      </c>
      <c r="F509" s="2">
        <v>21.521757000000001</v>
      </c>
      <c r="G509" t="s">
        <v>4</v>
      </c>
      <c r="H509" s="2" t="s">
        <v>306</v>
      </c>
      <c r="I509" s="2" t="s">
        <v>306</v>
      </c>
      <c r="J509" t="s">
        <v>304</v>
      </c>
      <c r="K509" t="s">
        <v>302</v>
      </c>
      <c r="L509">
        <v>0.38</v>
      </c>
      <c r="M509">
        <v>0</v>
      </c>
      <c r="O509">
        <f t="shared" si="25"/>
        <v>4.2999999999999997E-2</v>
      </c>
      <c r="Q509">
        <v>40</v>
      </c>
      <c r="S509">
        <v>2.72</v>
      </c>
      <c r="T509" s="8">
        <v>0.19446491273097016</v>
      </c>
      <c r="U509">
        <f t="shared" si="26"/>
        <v>8.3333333333333332E-3</v>
      </c>
    </row>
    <row r="510" spans="1:21" x14ac:dyDescent="0.35">
      <c r="A510" s="5" t="s">
        <v>224</v>
      </c>
      <c r="B510" t="s">
        <v>1</v>
      </c>
      <c r="C510" t="s">
        <v>2</v>
      </c>
      <c r="D510" s="2">
        <v>-70.162650999999997</v>
      </c>
      <c r="E510" t="s">
        <v>3</v>
      </c>
      <c r="F510" s="2">
        <v>18.735693000000001</v>
      </c>
      <c r="G510" t="s">
        <v>4</v>
      </c>
      <c r="H510" s="2" t="s">
        <v>306</v>
      </c>
      <c r="I510" s="2" t="s">
        <v>306</v>
      </c>
      <c r="J510" t="s">
        <v>304</v>
      </c>
      <c r="K510" t="s">
        <v>302</v>
      </c>
      <c r="L510">
        <v>0.38</v>
      </c>
      <c r="M510">
        <v>950</v>
      </c>
      <c r="O510">
        <f t="shared" si="25"/>
        <v>4.2999999999999997E-2</v>
      </c>
      <c r="Q510">
        <v>40</v>
      </c>
      <c r="S510">
        <v>2.72</v>
      </c>
      <c r="T510" s="8">
        <v>0.19446491273097016</v>
      </c>
      <c r="U510">
        <f t="shared" si="26"/>
        <v>8.3333333333333332E-3</v>
      </c>
    </row>
    <row r="511" spans="1:21" x14ac:dyDescent="0.35">
      <c r="A511" s="5" t="s">
        <v>225</v>
      </c>
      <c r="B511" t="s">
        <v>1</v>
      </c>
      <c r="C511" t="s">
        <v>2</v>
      </c>
      <c r="D511" s="2">
        <v>-90.230759000000006</v>
      </c>
      <c r="E511" t="s">
        <v>3</v>
      </c>
      <c r="F511" s="2">
        <v>15.783471</v>
      </c>
      <c r="G511" t="s">
        <v>4</v>
      </c>
      <c r="H511" s="2" t="s">
        <v>306</v>
      </c>
      <c r="I511" s="2" t="s">
        <v>306</v>
      </c>
      <c r="J511" t="s">
        <v>304</v>
      </c>
      <c r="K511" t="s">
        <v>302</v>
      </c>
      <c r="L511">
        <v>0.38</v>
      </c>
      <c r="M511">
        <v>585</v>
      </c>
      <c r="O511">
        <f t="shared" si="25"/>
        <v>4.2999999999999997E-2</v>
      </c>
      <c r="Q511">
        <v>40</v>
      </c>
      <c r="S511">
        <v>2.72</v>
      </c>
      <c r="T511" s="8">
        <v>0.19446491273097016</v>
      </c>
      <c r="U511">
        <f t="shared" si="26"/>
        <v>8.3333333333333332E-3</v>
      </c>
    </row>
    <row r="512" spans="1:21" x14ac:dyDescent="0.35">
      <c r="A512" s="5" t="s">
        <v>226</v>
      </c>
      <c r="B512" t="s">
        <v>1</v>
      </c>
      <c r="C512" t="s">
        <v>2</v>
      </c>
      <c r="D512" s="2">
        <v>-86.241905000000003</v>
      </c>
      <c r="E512" t="s">
        <v>3</v>
      </c>
      <c r="F512" s="2">
        <v>15.199999</v>
      </c>
      <c r="G512" t="s">
        <v>4</v>
      </c>
      <c r="H512" s="2" t="s">
        <v>306</v>
      </c>
      <c r="I512" s="2" t="s">
        <v>306</v>
      </c>
      <c r="J512" t="s">
        <v>304</v>
      </c>
      <c r="K512" t="s">
        <v>302</v>
      </c>
      <c r="L512">
        <v>0.38</v>
      </c>
      <c r="M512">
        <v>135</v>
      </c>
      <c r="O512">
        <f t="shared" si="25"/>
        <v>4.2999999999999997E-2</v>
      </c>
      <c r="Q512">
        <v>40</v>
      </c>
      <c r="S512">
        <v>2.72</v>
      </c>
      <c r="T512" s="8">
        <v>0.19446491273097016</v>
      </c>
      <c r="U512">
        <f t="shared" si="26"/>
        <v>8.3333333333333332E-3</v>
      </c>
    </row>
    <row r="513" spans="1:21" x14ac:dyDescent="0.35">
      <c r="A513" s="5" t="s">
        <v>227</v>
      </c>
      <c r="B513" t="s">
        <v>1</v>
      </c>
      <c r="C513" t="s">
        <v>2</v>
      </c>
      <c r="D513" s="2">
        <v>-72.285214999999994</v>
      </c>
      <c r="E513" t="s">
        <v>3</v>
      </c>
      <c r="F513" s="2">
        <v>18.971187</v>
      </c>
      <c r="G513" t="s">
        <v>4</v>
      </c>
      <c r="H513" s="2" t="s">
        <v>306</v>
      </c>
      <c r="I513" s="2" t="s">
        <v>306</v>
      </c>
      <c r="J513" t="s">
        <v>304</v>
      </c>
      <c r="K513" t="s">
        <v>302</v>
      </c>
      <c r="L513">
        <v>0.38</v>
      </c>
      <c r="M513">
        <v>0</v>
      </c>
      <c r="O513">
        <f t="shared" si="25"/>
        <v>4.2999999999999997E-2</v>
      </c>
      <c r="Q513">
        <v>40</v>
      </c>
      <c r="S513">
        <v>2.72</v>
      </c>
      <c r="T513" s="8">
        <v>0.19446491273097016</v>
      </c>
      <c r="U513">
        <f t="shared" si="26"/>
        <v>8.3333333333333332E-3</v>
      </c>
    </row>
    <row r="514" spans="1:21" x14ac:dyDescent="0.35">
      <c r="A514" s="5" t="s">
        <v>228</v>
      </c>
      <c r="B514" t="s">
        <v>1</v>
      </c>
      <c r="C514" t="s">
        <v>2</v>
      </c>
      <c r="D514" s="2">
        <v>-77.297507999999993</v>
      </c>
      <c r="E514" t="s">
        <v>3</v>
      </c>
      <c r="F514" s="2">
        <v>18.109580999999999</v>
      </c>
      <c r="G514" t="s">
        <v>4</v>
      </c>
      <c r="H514" s="2" t="s">
        <v>306</v>
      </c>
      <c r="I514" s="2" t="s">
        <v>306</v>
      </c>
      <c r="J514" t="s">
        <v>304</v>
      </c>
      <c r="K514" t="s">
        <v>302</v>
      </c>
      <c r="L514">
        <v>0.38</v>
      </c>
      <c r="M514">
        <v>0</v>
      </c>
      <c r="O514">
        <f t="shared" si="25"/>
        <v>4.2999999999999997E-2</v>
      </c>
      <c r="Q514">
        <v>40</v>
      </c>
      <c r="S514">
        <v>2.72</v>
      </c>
      <c r="T514" s="8">
        <v>0.19446491273097016</v>
      </c>
      <c r="U514">
        <f t="shared" si="26"/>
        <v>8.3333333333333332E-3</v>
      </c>
    </row>
    <row r="515" spans="1:21" x14ac:dyDescent="0.35">
      <c r="A515" s="5" t="s">
        <v>229</v>
      </c>
      <c r="B515" t="s">
        <v>1</v>
      </c>
      <c r="C515" t="s">
        <v>2</v>
      </c>
      <c r="D515" s="2">
        <v>-102.552784</v>
      </c>
      <c r="E515" t="s">
        <v>3</v>
      </c>
      <c r="F515" s="2">
        <v>23.634501</v>
      </c>
      <c r="G515" t="s">
        <v>4</v>
      </c>
      <c r="H515" s="2" t="s">
        <v>306</v>
      </c>
      <c r="I515" s="2" t="s">
        <v>306</v>
      </c>
      <c r="J515" t="s">
        <v>304</v>
      </c>
      <c r="K515" t="s">
        <v>302</v>
      </c>
      <c r="L515">
        <v>0.38</v>
      </c>
      <c r="M515">
        <v>6060</v>
      </c>
      <c r="O515">
        <f t="shared" si="25"/>
        <v>4.2999999999999997E-2</v>
      </c>
      <c r="Q515">
        <v>40</v>
      </c>
      <c r="S515">
        <v>2.72</v>
      </c>
      <c r="T515" s="8">
        <v>0.19446491273097016</v>
      </c>
      <c r="U515">
        <f t="shared" si="26"/>
        <v>8.3333333333333332E-3</v>
      </c>
    </row>
    <row r="516" spans="1:21" x14ac:dyDescent="0.35">
      <c r="A516" s="5" t="s">
        <v>230</v>
      </c>
      <c r="B516" t="s">
        <v>1</v>
      </c>
      <c r="C516" t="s">
        <v>2</v>
      </c>
      <c r="D516" s="2">
        <v>-85.207228999999998</v>
      </c>
      <c r="E516" t="s">
        <v>3</v>
      </c>
      <c r="F516" s="2">
        <v>12.865416</v>
      </c>
      <c r="G516" t="s">
        <v>4</v>
      </c>
      <c r="H516" s="2" t="s">
        <v>306</v>
      </c>
      <c r="I516" s="2" t="s">
        <v>306</v>
      </c>
      <c r="J516" t="s">
        <v>304</v>
      </c>
      <c r="K516" t="s">
        <v>302</v>
      </c>
      <c r="L516">
        <v>0.38</v>
      </c>
      <c r="M516">
        <v>0</v>
      </c>
      <c r="O516">
        <f t="shared" si="25"/>
        <v>4.2999999999999997E-2</v>
      </c>
      <c r="Q516">
        <v>40</v>
      </c>
      <c r="S516">
        <v>2.72</v>
      </c>
      <c r="T516" s="8">
        <v>0.19446491273097016</v>
      </c>
      <c r="U516">
        <f t="shared" si="26"/>
        <v>8.3333333333333332E-3</v>
      </c>
    </row>
    <row r="517" spans="1:21" x14ac:dyDescent="0.35">
      <c r="A517" s="5" t="s">
        <v>231</v>
      </c>
      <c r="B517" t="s">
        <v>1</v>
      </c>
      <c r="C517" t="s">
        <v>2</v>
      </c>
      <c r="D517" s="2">
        <v>-80.782127000000003</v>
      </c>
      <c r="E517" t="s">
        <v>3</v>
      </c>
      <c r="F517" s="2">
        <v>8.5379810000000003</v>
      </c>
      <c r="G517" t="s">
        <v>4</v>
      </c>
      <c r="H517" s="2" t="s">
        <v>306</v>
      </c>
      <c r="I517" s="2" t="s">
        <v>306</v>
      </c>
      <c r="J517" t="s">
        <v>304</v>
      </c>
      <c r="K517" t="s">
        <v>302</v>
      </c>
      <c r="L517">
        <v>0.38</v>
      </c>
      <c r="M517">
        <v>300</v>
      </c>
      <c r="O517">
        <f t="shared" si="25"/>
        <v>4.2999999999999997E-2</v>
      </c>
      <c r="Q517">
        <v>40</v>
      </c>
      <c r="S517">
        <v>2.72</v>
      </c>
      <c r="T517" s="8">
        <v>0.19446491273097016</v>
      </c>
      <c r="U517">
        <f t="shared" si="26"/>
        <v>8.3333333333333332E-3</v>
      </c>
    </row>
    <row r="518" spans="1:21" x14ac:dyDescent="0.35">
      <c r="A518" s="5" t="s">
        <v>232</v>
      </c>
      <c r="B518" t="s">
        <v>1</v>
      </c>
      <c r="C518" t="s">
        <v>2</v>
      </c>
      <c r="D518" s="2">
        <v>-88.896529999999998</v>
      </c>
      <c r="E518" t="s">
        <v>3</v>
      </c>
      <c r="F518" s="2">
        <v>13.794185000000001</v>
      </c>
      <c r="G518" t="s">
        <v>4</v>
      </c>
      <c r="H518" s="2" t="s">
        <v>306</v>
      </c>
      <c r="I518" s="2" t="s">
        <v>306</v>
      </c>
      <c r="J518" t="s">
        <v>304</v>
      </c>
      <c r="K518" t="s">
        <v>302</v>
      </c>
      <c r="L518">
        <v>0.38</v>
      </c>
      <c r="M518">
        <v>0</v>
      </c>
      <c r="O518">
        <f t="shared" si="25"/>
        <v>4.2999999999999997E-2</v>
      </c>
      <c r="Q518">
        <v>40</v>
      </c>
      <c r="S518">
        <v>2.72</v>
      </c>
      <c r="T518" s="8">
        <v>0.19446491273097016</v>
      </c>
      <c r="U518">
        <f t="shared" si="26"/>
        <v>8.3333333333333332E-3</v>
      </c>
    </row>
    <row r="519" spans="1:21" x14ac:dyDescent="0.35">
      <c r="A519" s="5" t="s">
        <v>233</v>
      </c>
      <c r="B519" t="s">
        <v>1</v>
      </c>
      <c r="C519" t="s">
        <v>2</v>
      </c>
      <c r="D519" s="2">
        <v>-61.222503000000003</v>
      </c>
      <c r="E519" t="s">
        <v>3</v>
      </c>
      <c r="F519" s="2">
        <v>10.691803</v>
      </c>
      <c r="G519" t="s">
        <v>4</v>
      </c>
      <c r="H519" s="2" t="s">
        <v>306</v>
      </c>
      <c r="I519" s="2" t="s">
        <v>306</v>
      </c>
      <c r="J519" t="s">
        <v>304</v>
      </c>
      <c r="K519" t="s">
        <v>302</v>
      </c>
      <c r="L519">
        <v>0.38</v>
      </c>
      <c r="M519">
        <v>0</v>
      </c>
      <c r="O519">
        <f t="shared" si="25"/>
        <v>4.2999999999999997E-2</v>
      </c>
      <c r="Q519">
        <v>40</v>
      </c>
      <c r="S519">
        <v>2.72</v>
      </c>
      <c r="T519" s="8">
        <v>0.19446491273097016</v>
      </c>
      <c r="U519">
        <f t="shared" si="26"/>
        <v>8.3333333333333332E-3</v>
      </c>
    </row>
    <row r="520" spans="1:21" x14ac:dyDescent="0.35">
      <c r="A520" s="5" t="s">
        <v>234</v>
      </c>
      <c r="B520" t="s">
        <v>1</v>
      </c>
      <c r="C520" t="s">
        <v>2</v>
      </c>
      <c r="D520" s="2">
        <f>AVERAGE(D521:D544)</f>
        <v>-85.584640930247701</v>
      </c>
      <c r="E520" t="s">
        <v>3</v>
      </c>
      <c r="F520" s="2">
        <f t="shared" ref="F520" si="29">AVERAGE(F521:F544)</f>
        <v>36.539755450886943</v>
      </c>
      <c r="G520" t="s">
        <v>4</v>
      </c>
      <c r="H520" s="2" t="s">
        <v>306</v>
      </c>
      <c r="I520" s="2" t="s">
        <v>306</v>
      </c>
      <c r="J520" t="s">
        <v>304</v>
      </c>
      <c r="K520" t="s">
        <v>302</v>
      </c>
      <c r="L520">
        <v>0.38</v>
      </c>
      <c r="M520">
        <v>283050</v>
      </c>
      <c r="O520">
        <f t="shared" si="25"/>
        <v>4.2999999999999997E-2</v>
      </c>
      <c r="Q520">
        <v>40</v>
      </c>
      <c r="S520">
        <v>2.72</v>
      </c>
      <c r="T520" s="8">
        <v>1.33741923803092</v>
      </c>
      <c r="U520">
        <f t="shared" si="26"/>
        <v>8.3333333333333332E-3</v>
      </c>
    </row>
    <row r="521" spans="1:21" x14ac:dyDescent="0.35">
      <c r="A521" s="5" t="s">
        <v>235</v>
      </c>
      <c r="B521" t="s">
        <v>1</v>
      </c>
      <c r="C521" t="s">
        <v>2</v>
      </c>
      <c r="D521" s="2">
        <v>-149.68090900000001</v>
      </c>
      <c r="E521" t="s">
        <v>3</v>
      </c>
      <c r="F521" s="2">
        <v>64.445961299999993</v>
      </c>
      <c r="G521" t="s">
        <v>4</v>
      </c>
      <c r="H521" s="2" t="s">
        <v>306</v>
      </c>
      <c r="I521" s="2" t="s">
        <v>306</v>
      </c>
      <c r="J521" t="s">
        <v>304</v>
      </c>
      <c r="K521" t="s">
        <v>302</v>
      </c>
      <c r="L521">
        <v>0.38</v>
      </c>
      <c r="M521">
        <v>0</v>
      </c>
      <c r="O521">
        <f t="shared" si="25"/>
        <v>4.2999999999999997E-2</v>
      </c>
      <c r="Q521">
        <v>40</v>
      </c>
      <c r="S521">
        <v>2.72</v>
      </c>
      <c r="T521" s="8">
        <v>1.33741923803092</v>
      </c>
      <c r="U521">
        <f t="shared" si="26"/>
        <v>8.3333333333333332E-3</v>
      </c>
    </row>
    <row r="522" spans="1:21" x14ac:dyDescent="0.35">
      <c r="A522" s="5" t="s">
        <v>236</v>
      </c>
      <c r="B522" t="s">
        <v>1</v>
      </c>
      <c r="C522" t="s">
        <v>2</v>
      </c>
      <c r="D522" s="2">
        <v>-109.059241864227</v>
      </c>
      <c r="E522" t="s">
        <v>3</v>
      </c>
      <c r="F522" s="2">
        <v>34.204419204412098</v>
      </c>
      <c r="G522" t="s">
        <v>4</v>
      </c>
      <c r="H522" s="2" t="s">
        <v>306</v>
      </c>
      <c r="I522" s="2" t="s">
        <v>306</v>
      </c>
      <c r="J522" t="s">
        <v>304</v>
      </c>
      <c r="K522" t="s">
        <v>302</v>
      </c>
      <c r="L522">
        <v>0.38</v>
      </c>
      <c r="M522">
        <v>0</v>
      </c>
      <c r="O522">
        <f t="shared" si="25"/>
        <v>4.2999999999999997E-2</v>
      </c>
      <c r="Q522">
        <v>40</v>
      </c>
      <c r="S522">
        <v>2.72</v>
      </c>
      <c r="T522" s="8">
        <v>1.33741923803092</v>
      </c>
      <c r="U522">
        <f t="shared" si="26"/>
        <v>8.3333333333333332E-3</v>
      </c>
    </row>
    <row r="523" spans="1:21" x14ac:dyDescent="0.35">
      <c r="A523" s="5" t="s">
        <v>237</v>
      </c>
      <c r="B523" t="s">
        <v>1</v>
      </c>
      <c r="C523" t="s">
        <v>2</v>
      </c>
      <c r="D523" s="2">
        <v>-119.667657467865</v>
      </c>
      <c r="E523" t="s">
        <v>3</v>
      </c>
      <c r="F523" s="2">
        <v>36.444898512132603</v>
      </c>
      <c r="G523" t="s">
        <v>4</v>
      </c>
      <c r="H523" s="2" t="s">
        <v>306</v>
      </c>
      <c r="I523" s="2" t="s">
        <v>306</v>
      </c>
      <c r="J523" t="s">
        <v>304</v>
      </c>
      <c r="K523" t="s">
        <v>302</v>
      </c>
      <c r="L523">
        <v>0.38</v>
      </c>
      <c r="M523">
        <v>0</v>
      </c>
      <c r="O523">
        <f t="shared" si="25"/>
        <v>4.2999999999999997E-2</v>
      </c>
      <c r="Q523">
        <v>40</v>
      </c>
      <c r="S523">
        <v>2.72</v>
      </c>
      <c r="T523" s="8">
        <v>1.33741923803092</v>
      </c>
      <c r="U523">
        <f t="shared" si="26"/>
        <v>8.3333333333333332E-3</v>
      </c>
    </row>
    <row r="524" spans="1:21" x14ac:dyDescent="0.35">
      <c r="A524" s="5" t="s">
        <v>238</v>
      </c>
      <c r="B524" t="s">
        <v>1</v>
      </c>
      <c r="C524" t="s">
        <v>2</v>
      </c>
      <c r="D524" s="2">
        <v>-98.899119946503205</v>
      </c>
      <c r="E524" t="s">
        <v>3</v>
      </c>
      <c r="F524" s="2">
        <v>30.568468074498899</v>
      </c>
      <c r="G524" t="s">
        <v>4</v>
      </c>
      <c r="H524" s="2" t="s">
        <v>306</v>
      </c>
      <c r="I524" s="2" t="s">
        <v>306</v>
      </c>
      <c r="J524" t="s">
        <v>304</v>
      </c>
      <c r="K524" t="s">
        <v>302</v>
      </c>
      <c r="L524">
        <v>0.38</v>
      </c>
      <c r="M524">
        <v>0</v>
      </c>
      <c r="O524">
        <f t="shared" si="25"/>
        <v>4.2999999999999997E-2</v>
      </c>
      <c r="Q524">
        <v>40</v>
      </c>
      <c r="S524">
        <v>2.72</v>
      </c>
      <c r="T524" s="8">
        <v>1.33741923803092</v>
      </c>
      <c r="U524">
        <f t="shared" si="26"/>
        <v>8.3333333333333332E-3</v>
      </c>
    </row>
    <row r="525" spans="1:21" x14ac:dyDescent="0.35">
      <c r="A525" s="5" t="s">
        <v>239</v>
      </c>
      <c r="B525" t="s">
        <v>1</v>
      </c>
      <c r="C525" t="s">
        <v>2</v>
      </c>
      <c r="D525" s="2">
        <v>-81.514371487640901</v>
      </c>
      <c r="E525" t="s">
        <v>3</v>
      </c>
      <c r="F525" s="2">
        <v>28.1363334529604</v>
      </c>
      <c r="G525" t="s">
        <v>4</v>
      </c>
      <c r="H525" s="2" t="s">
        <v>306</v>
      </c>
      <c r="I525" s="2" t="s">
        <v>306</v>
      </c>
      <c r="J525" t="s">
        <v>304</v>
      </c>
      <c r="K525" t="s">
        <v>302</v>
      </c>
      <c r="L525">
        <v>0.38</v>
      </c>
      <c r="M525">
        <v>0</v>
      </c>
      <c r="O525">
        <f t="shared" si="25"/>
        <v>4.2999999999999997E-2</v>
      </c>
      <c r="Q525">
        <v>40</v>
      </c>
      <c r="S525">
        <v>2.72</v>
      </c>
      <c r="T525" s="8">
        <v>1.33741923803092</v>
      </c>
      <c r="U525">
        <f t="shared" si="26"/>
        <v>8.3333333333333332E-3</v>
      </c>
    </row>
    <row r="526" spans="1:21" x14ac:dyDescent="0.35">
      <c r="A526" s="5" t="s">
        <v>240</v>
      </c>
      <c r="B526" t="s">
        <v>1</v>
      </c>
      <c r="C526" t="s">
        <v>2</v>
      </c>
      <c r="D526" s="2">
        <v>144.75755100000001</v>
      </c>
      <c r="E526" t="s">
        <v>3</v>
      </c>
      <c r="F526" s="2">
        <v>13.450125699999999</v>
      </c>
      <c r="G526" t="s">
        <v>4</v>
      </c>
      <c r="H526" s="2" t="s">
        <v>306</v>
      </c>
      <c r="I526" s="2" t="s">
        <v>306</v>
      </c>
      <c r="J526" t="s">
        <v>304</v>
      </c>
      <c r="K526" t="s">
        <v>302</v>
      </c>
      <c r="L526">
        <v>0.38</v>
      </c>
      <c r="M526">
        <v>0</v>
      </c>
      <c r="O526">
        <f t="shared" si="25"/>
        <v>4.2999999999999997E-2</v>
      </c>
      <c r="Q526">
        <v>40</v>
      </c>
      <c r="S526">
        <v>2.72</v>
      </c>
      <c r="T526" s="8">
        <v>1.33741923803092</v>
      </c>
      <c r="U526">
        <f t="shared" si="26"/>
        <v>8.3333333333333332E-3</v>
      </c>
    </row>
    <row r="527" spans="1:21" x14ac:dyDescent="0.35">
      <c r="A527" s="5" t="s">
        <v>241</v>
      </c>
      <c r="B527" t="s">
        <v>1</v>
      </c>
      <c r="C527" t="s">
        <v>2</v>
      </c>
      <c r="D527" s="2">
        <v>-155.524039689212</v>
      </c>
      <c r="E527" t="s">
        <v>3</v>
      </c>
      <c r="F527" s="2">
        <v>19.64486415144</v>
      </c>
      <c r="G527" t="s">
        <v>4</v>
      </c>
      <c r="H527" s="2" t="s">
        <v>306</v>
      </c>
      <c r="I527" s="2" t="s">
        <v>306</v>
      </c>
      <c r="J527" t="s">
        <v>304</v>
      </c>
      <c r="K527" t="s">
        <v>302</v>
      </c>
      <c r="L527">
        <v>0.38</v>
      </c>
      <c r="M527">
        <v>0</v>
      </c>
      <c r="O527">
        <f t="shared" si="25"/>
        <v>4.2999999999999997E-2</v>
      </c>
      <c r="Q527">
        <v>40</v>
      </c>
      <c r="S527">
        <v>2.72</v>
      </c>
      <c r="T527" s="8">
        <v>1.33741923803092</v>
      </c>
      <c r="U527">
        <f t="shared" si="26"/>
        <v>8.3333333333333332E-3</v>
      </c>
    </row>
    <row r="528" spans="1:21" x14ac:dyDescent="0.35">
      <c r="A528" s="5" t="s">
        <v>242</v>
      </c>
      <c r="B528" t="s">
        <v>1</v>
      </c>
      <c r="C528" t="s">
        <v>2</v>
      </c>
      <c r="D528" s="2">
        <v>-88.958724591278596</v>
      </c>
      <c r="E528" t="s">
        <v>3</v>
      </c>
      <c r="F528" s="2">
        <v>44.5014022151896</v>
      </c>
      <c r="G528" t="s">
        <v>4</v>
      </c>
      <c r="H528" s="2" t="s">
        <v>306</v>
      </c>
      <c r="I528" s="2" t="s">
        <v>306</v>
      </c>
      <c r="J528" t="s">
        <v>304</v>
      </c>
      <c r="K528" t="s">
        <v>302</v>
      </c>
      <c r="L528">
        <v>0.38</v>
      </c>
      <c r="M528">
        <v>0</v>
      </c>
      <c r="O528">
        <f t="shared" si="25"/>
        <v>4.2999999999999997E-2</v>
      </c>
      <c r="Q528">
        <v>40</v>
      </c>
      <c r="S528">
        <v>2.72</v>
      </c>
      <c r="T528" s="8">
        <v>1.33741923803092</v>
      </c>
      <c r="U528">
        <f t="shared" si="26"/>
        <v>8.3333333333333332E-3</v>
      </c>
    </row>
    <row r="529" spans="1:21" x14ac:dyDescent="0.35">
      <c r="A529" s="5" t="s">
        <v>243</v>
      </c>
      <c r="B529" t="s">
        <v>1</v>
      </c>
      <c r="C529" t="s">
        <v>2</v>
      </c>
      <c r="D529" s="2">
        <v>-96.868195468856499</v>
      </c>
      <c r="E529" t="s">
        <v>3</v>
      </c>
      <c r="F529" s="2">
        <v>45.166060544481503</v>
      </c>
      <c r="G529" t="s">
        <v>4</v>
      </c>
      <c r="H529" s="2" t="s">
        <v>306</v>
      </c>
      <c r="I529" s="2" t="s">
        <v>306</v>
      </c>
      <c r="J529" t="s">
        <v>304</v>
      </c>
      <c r="K529" t="s">
        <v>302</v>
      </c>
      <c r="L529">
        <v>0.38</v>
      </c>
      <c r="M529">
        <v>0</v>
      </c>
      <c r="O529">
        <f t="shared" si="25"/>
        <v>4.2999999999999997E-2</v>
      </c>
      <c r="Q529">
        <v>40</v>
      </c>
      <c r="S529">
        <v>2.72</v>
      </c>
      <c r="T529" s="8">
        <v>1.33741923803092</v>
      </c>
      <c r="U529">
        <f t="shared" si="26"/>
        <v>8.3333333333333332E-3</v>
      </c>
    </row>
    <row r="530" spans="1:21" x14ac:dyDescent="0.35">
      <c r="A530" s="5" t="s">
        <v>244</v>
      </c>
      <c r="B530" t="s">
        <v>1</v>
      </c>
      <c r="C530" t="s">
        <v>2</v>
      </c>
      <c r="D530" s="2">
        <v>-70.942479523473807</v>
      </c>
      <c r="E530" t="s">
        <v>3</v>
      </c>
      <c r="F530" s="2">
        <v>43.388455629903298</v>
      </c>
      <c r="G530" t="s">
        <v>4</v>
      </c>
      <c r="H530" s="2" t="s">
        <v>306</v>
      </c>
      <c r="I530" s="2" t="s">
        <v>306</v>
      </c>
      <c r="J530" t="s">
        <v>304</v>
      </c>
      <c r="K530" t="s">
        <v>302</v>
      </c>
      <c r="L530">
        <v>0.38</v>
      </c>
      <c r="M530">
        <v>0</v>
      </c>
      <c r="O530">
        <f t="shared" si="25"/>
        <v>4.2999999999999997E-2</v>
      </c>
      <c r="Q530">
        <v>40</v>
      </c>
      <c r="S530">
        <v>2.72</v>
      </c>
      <c r="T530" s="8">
        <v>1.33741923803092</v>
      </c>
      <c r="U530">
        <f t="shared" si="26"/>
        <v>8.3333333333333332E-3</v>
      </c>
    </row>
    <row r="531" spans="1:21" x14ac:dyDescent="0.35">
      <c r="A531" s="5" t="s">
        <v>245</v>
      </c>
      <c r="B531" t="s">
        <v>1</v>
      </c>
      <c r="C531" t="s">
        <v>2</v>
      </c>
      <c r="D531" s="2">
        <v>-114.018431135889</v>
      </c>
      <c r="E531" t="s">
        <v>3</v>
      </c>
      <c r="F531" s="2">
        <v>43.034781082519203</v>
      </c>
      <c r="G531" t="s">
        <v>4</v>
      </c>
      <c r="H531" s="2" t="s">
        <v>306</v>
      </c>
      <c r="I531" s="2" t="s">
        <v>306</v>
      </c>
      <c r="J531" t="s">
        <v>304</v>
      </c>
      <c r="K531" t="s">
        <v>302</v>
      </c>
      <c r="L531">
        <v>0.38</v>
      </c>
      <c r="M531">
        <v>0</v>
      </c>
      <c r="O531">
        <f t="shared" si="25"/>
        <v>4.2999999999999997E-2</v>
      </c>
      <c r="Q531">
        <v>40</v>
      </c>
      <c r="S531">
        <v>2.72</v>
      </c>
      <c r="T531" s="8">
        <v>1.33741923803092</v>
      </c>
      <c r="U531">
        <f t="shared" si="26"/>
        <v>8.3333333333333332E-3</v>
      </c>
    </row>
    <row r="532" spans="1:21" x14ac:dyDescent="0.35">
      <c r="A532" s="5" t="s">
        <v>246</v>
      </c>
      <c r="B532" t="s">
        <v>1</v>
      </c>
      <c r="C532" t="s">
        <v>2</v>
      </c>
      <c r="D532" s="2">
        <v>-74.825557286605701</v>
      </c>
      <c r="E532" t="s">
        <v>3</v>
      </c>
      <c r="F532" s="2">
        <v>42.763900460971001</v>
      </c>
      <c r="G532" t="s">
        <v>4</v>
      </c>
      <c r="H532" s="2" t="s">
        <v>306</v>
      </c>
      <c r="I532" s="2" t="s">
        <v>306</v>
      </c>
      <c r="J532" t="s">
        <v>304</v>
      </c>
      <c r="K532" t="s">
        <v>302</v>
      </c>
      <c r="L532">
        <v>0.38</v>
      </c>
      <c r="M532">
        <v>0</v>
      </c>
      <c r="O532">
        <f t="shared" si="25"/>
        <v>4.2999999999999997E-2</v>
      </c>
      <c r="Q532">
        <v>40</v>
      </c>
      <c r="S532">
        <v>2.72</v>
      </c>
      <c r="T532" s="8">
        <v>1.33741923803092</v>
      </c>
      <c r="U532">
        <f t="shared" si="26"/>
        <v>8.3333333333333332E-3</v>
      </c>
    </row>
    <row r="533" spans="1:21" x14ac:dyDescent="0.35">
      <c r="A533" s="5" t="s">
        <v>247</v>
      </c>
      <c r="B533" t="s">
        <v>1</v>
      </c>
      <c r="C533" t="s">
        <v>2</v>
      </c>
      <c r="D533" s="2">
        <v>-66.413281900000001</v>
      </c>
      <c r="E533" t="s">
        <v>3</v>
      </c>
      <c r="F533" s="2">
        <v>18.221417200000001</v>
      </c>
      <c r="G533" t="s">
        <v>4</v>
      </c>
      <c r="H533" s="2" t="s">
        <v>306</v>
      </c>
      <c r="I533" s="2" t="s">
        <v>306</v>
      </c>
      <c r="J533" t="s">
        <v>304</v>
      </c>
      <c r="K533" t="s">
        <v>302</v>
      </c>
      <c r="L533">
        <v>0.38</v>
      </c>
      <c r="M533">
        <v>0</v>
      </c>
      <c r="O533">
        <f t="shared" si="25"/>
        <v>4.2999999999999997E-2</v>
      </c>
      <c r="Q533">
        <v>40</v>
      </c>
      <c r="S533">
        <v>2.72</v>
      </c>
      <c r="T533" s="8">
        <v>1.33741923803092</v>
      </c>
      <c r="U533">
        <f t="shared" si="26"/>
        <v>8.3333333333333332E-3</v>
      </c>
    </row>
    <row r="534" spans="1:21" x14ac:dyDescent="0.35">
      <c r="A534" s="5" t="s">
        <v>248</v>
      </c>
      <c r="B534" t="s">
        <v>1</v>
      </c>
      <c r="C534" t="s">
        <v>2</v>
      </c>
      <c r="D534" s="2">
        <v>-104.986025142385</v>
      </c>
      <c r="E534" t="s">
        <v>3</v>
      </c>
      <c r="F534" s="2">
        <v>39.649484799605197</v>
      </c>
      <c r="G534" t="s">
        <v>4</v>
      </c>
      <c r="H534" s="2" t="s">
        <v>306</v>
      </c>
      <c r="I534" s="2" t="s">
        <v>306</v>
      </c>
      <c r="J534" t="s">
        <v>304</v>
      </c>
      <c r="K534" t="s">
        <v>302</v>
      </c>
      <c r="L534">
        <v>0.38</v>
      </c>
      <c r="M534">
        <v>0</v>
      </c>
      <c r="O534">
        <f t="shared" si="25"/>
        <v>4.2999999999999997E-2</v>
      </c>
      <c r="Q534">
        <v>40</v>
      </c>
      <c r="S534">
        <v>2.72</v>
      </c>
      <c r="T534" s="8">
        <v>1.33741923803092</v>
      </c>
      <c r="U534">
        <f t="shared" si="26"/>
        <v>8.3333333333333332E-3</v>
      </c>
    </row>
    <row r="535" spans="1:21" x14ac:dyDescent="0.35">
      <c r="A535" s="5" t="s">
        <v>249</v>
      </c>
      <c r="B535" t="s">
        <v>1</v>
      </c>
      <c r="C535" t="s">
        <v>2</v>
      </c>
      <c r="D535" s="2">
        <v>-75.664344808346399</v>
      </c>
      <c r="E535" t="s">
        <v>3</v>
      </c>
      <c r="F535" s="2">
        <v>40.747645491834596</v>
      </c>
      <c r="G535" t="s">
        <v>4</v>
      </c>
      <c r="H535" s="2" t="s">
        <v>306</v>
      </c>
      <c r="I535" s="2" t="s">
        <v>306</v>
      </c>
      <c r="J535" t="s">
        <v>304</v>
      </c>
      <c r="K535" t="s">
        <v>302</v>
      </c>
      <c r="L535">
        <v>0.38</v>
      </c>
      <c r="M535">
        <v>0</v>
      </c>
      <c r="O535">
        <f t="shared" si="25"/>
        <v>4.2999999999999997E-2</v>
      </c>
      <c r="Q535">
        <v>40</v>
      </c>
      <c r="S535">
        <v>2.72</v>
      </c>
      <c r="T535" s="8">
        <v>1.33741923803092</v>
      </c>
      <c r="U535">
        <f t="shared" si="26"/>
        <v>8.3333333333333332E-3</v>
      </c>
    </row>
    <row r="536" spans="1:21" x14ac:dyDescent="0.35">
      <c r="A536" s="5" t="s">
        <v>250</v>
      </c>
      <c r="B536" t="s">
        <v>1</v>
      </c>
      <c r="C536" t="s">
        <v>2</v>
      </c>
      <c r="D536" s="2">
        <v>-84.558893224484095</v>
      </c>
      <c r="E536" t="s">
        <v>3</v>
      </c>
      <c r="F536" s="2">
        <v>43.213431959340298</v>
      </c>
      <c r="G536" t="s">
        <v>4</v>
      </c>
      <c r="H536" s="2" t="s">
        <v>306</v>
      </c>
      <c r="I536" s="2" t="s">
        <v>306</v>
      </c>
      <c r="J536" t="s">
        <v>304</v>
      </c>
      <c r="K536" t="s">
        <v>302</v>
      </c>
      <c r="L536">
        <v>0.38</v>
      </c>
      <c r="M536">
        <v>0</v>
      </c>
      <c r="O536">
        <f t="shared" si="25"/>
        <v>4.2999999999999997E-2</v>
      </c>
      <c r="Q536">
        <v>40</v>
      </c>
      <c r="S536">
        <v>2.72</v>
      </c>
      <c r="T536" s="8">
        <v>1.33741923803092</v>
      </c>
      <c r="U536">
        <f t="shared" si="26"/>
        <v>8.3333333333333332E-3</v>
      </c>
    </row>
    <row r="537" spans="1:21" x14ac:dyDescent="0.35">
      <c r="A537" s="5" t="s">
        <v>251</v>
      </c>
      <c r="B537" t="s">
        <v>1</v>
      </c>
      <c r="C537" t="s">
        <v>2</v>
      </c>
      <c r="D537" s="2">
        <v>-82.379222890621804</v>
      </c>
      <c r="E537" t="s">
        <v>3</v>
      </c>
      <c r="F537" s="2">
        <v>39.774899774827297</v>
      </c>
      <c r="G537" t="s">
        <v>4</v>
      </c>
      <c r="H537" s="2" t="s">
        <v>306</v>
      </c>
      <c r="I537" s="2" t="s">
        <v>306</v>
      </c>
      <c r="J537" t="s">
        <v>304</v>
      </c>
      <c r="K537" t="s">
        <v>302</v>
      </c>
      <c r="L537">
        <v>0.38</v>
      </c>
      <c r="M537">
        <v>0</v>
      </c>
      <c r="O537">
        <f t="shared" si="25"/>
        <v>4.2999999999999997E-2</v>
      </c>
      <c r="Q537">
        <v>40</v>
      </c>
      <c r="S537">
        <v>2.72</v>
      </c>
      <c r="T537" s="8">
        <v>1.33741923803092</v>
      </c>
      <c r="U537">
        <f t="shared" si="26"/>
        <v>8.3333333333333332E-3</v>
      </c>
    </row>
    <row r="538" spans="1:21" x14ac:dyDescent="0.35">
      <c r="A538" s="5" t="s">
        <v>252</v>
      </c>
      <c r="B538" t="s">
        <v>1</v>
      </c>
      <c r="C538" t="s">
        <v>2</v>
      </c>
      <c r="D538" s="2">
        <v>-91.213632869436594</v>
      </c>
      <c r="E538" t="s">
        <v>3</v>
      </c>
      <c r="F538" s="2">
        <v>32.9267526861045</v>
      </c>
      <c r="G538" t="s">
        <v>4</v>
      </c>
      <c r="H538" s="2" t="s">
        <v>306</v>
      </c>
      <c r="I538" s="2" t="s">
        <v>306</v>
      </c>
      <c r="J538" t="s">
        <v>304</v>
      </c>
      <c r="K538" t="s">
        <v>302</v>
      </c>
      <c r="L538">
        <v>0.38</v>
      </c>
      <c r="M538">
        <v>0</v>
      </c>
      <c r="O538">
        <f t="shared" si="25"/>
        <v>4.2999999999999997E-2</v>
      </c>
      <c r="Q538">
        <v>40</v>
      </c>
      <c r="S538">
        <v>2.72</v>
      </c>
      <c r="T538" s="8">
        <v>1.33741923803092</v>
      </c>
      <c r="U538">
        <f t="shared" si="26"/>
        <v>8.3333333333333332E-3</v>
      </c>
    </row>
    <row r="539" spans="1:21" x14ac:dyDescent="0.35">
      <c r="A539" s="5" t="s">
        <v>253</v>
      </c>
      <c r="B539" t="s">
        <v>1</v>
      </c>
      <c r="C539" t="s">
        <v>2</v>
      </c>
      <c r="D539" s="2">
        <v>-85.351311015798899</v>
      </c>
      <c r="E539" t="s">
        <v>3</v>
      </c>
      <c r="F539" s="2">
        <v>36.484279821609498</v>
      </c>
      <c r="G539" t="s">
        <v>4</v>
      </c>
      <c r="H539" s="2" t="s">
        <v>306</v>
      </c>
      <c r="I539" s="2" t="s">
        <v>306</v>
      </c>
      <c r="J539" t="s">
        <v>304</v>
      </c>
      <c r="K539" t="s">
        <v>302</v>
      </c>
      <c r="L539">
        <v>0.38</v>
      </c>
      <c r="M539">
        <v>0</v>
      </c>
      <c r="O539">
        <f t="shared" si="25"/>
        <v>4.2999999999999997E-2</v>
      </c>
      <c r="Q539">
        <v>40</v>
      </c>
      <c r="S539">
        <v>2.72</v>
      </c>
      <c r="T539" s="8">
        <v>1.33741923803092</v>
      </c>
      <c r="U539">
        <f t="shared" si="26"/>
        <v>8.3333333333333332E-3</v>
      </c>
    </row>
    <row r="540" spans="1:21" x14ac:dyDescent="0.35">
      <c r="A540" s="5" t="s">
        <v>254</v>
      </c>
      <c r="B540" t="s">
        <v>1</v>
      </c>
      <c r="C540" t="s">
        <v>2</v>
      </c>
      <c r="D540" s="2">
        <v>-85.0964797017119</v>
      </c>
      <c r="E540" t="s">
        <v>3</v>
      </c>
      <c r="F540" s="2">
        <v>32.2971821608146</v>
      </c>
      <c r="G540" t="s">
        <v>4</v>
      </c>
      <c r="H540" s="2" t="s">
        <v>306</v>
      </c>
      <c r="I540" s="2" t="s">
        <v>306</v>
      </c>
      <c r="J540" t="s">
        <v>304</v>
      </c>
      <c r="K540" t="s">
        <v>302</v>
      </c>
      <c r="L540">
        <v>0.38</v>
      </c>
      <c r="M540">
        <v>0</v>
      </c>
      <c r="O540">
        <f t="shared" si="25"/>
        <v>4.2999999999999997E-2</v>
      </c>
      <c r="Q540">
        <v>40</v>
      </c>
      <c r="S540">
        <v>2.72</v>
      </c>
      <c r="T540" s="8">
        <v>1.33741923803092</v>
      </c>
      <c r="U540">
        <f t="shared" si="26"/>
        <v>8.3333333333333332E-3</v>
      </c>
    </row>
    <row r="541" spans="1:21" x14ac:dyDescent="0.35">
      <c r="A541" s="5" t="s">
        <v>255</v>
      </c>
      <c r="B541" t="s">
        <v>1</v>
      </c>
      <c r="C541" t="s">
        <v>2</v>
      </c>
      <c r="D541" s="2">
        <v>-96.302448558523494</v>
      </c>
      <c r="E541" t="s">
        <v>3</v>
      </c>
      <c r="F541" s="2">
        <v>38.472171802463897</v>
      </c>
      <c r="G541" t="s">
        <v>4</v>
      </c>
      <c r="H541" s="2" t="s">
        <v>306</v>
      </c>
      <c r="I541" s="2" t="s">
        <v>306</v>
      </c>
      <c r="J541" t="s">
        <v>304</v>
      </c>
      <c r="K541" t="s">
        <v>302</v>
      </c>
      <c r="L541">
        <v>0.38</v>
      </c>
      <c r="M541">
        <v>0</v>
      </c>
      <c r="O541">
        <f t="shared" si="25"/>
        <v>4.2999999999999997E-2</v>
      </c>
      <c r="Q541">
        <v>40</v>
      </c>
      <c r="S541">
        <v>2.72</v>
      </c>
      <c r="T541" s="8">
        <v>1.33741923803092</v>
      </c>
      <c r="U541">
        <f t="shared" si="26"/>
        <v>8.3333333333333332E-3</v>
      </c>
    </row>
    <row r="542" spans="1:21" x14ac:dyDescent="0.35">
      <c r="A542" s="5" t="s">
        <v>256</v>
      </c>
      <c r="B542" t="s">
        <v>1</v>
      </c>
      <c r="C542" t="s">
        <v>2</v>
      </c>
      <c r="D542" s="2">
        <v>-96.935278224661204</v>
      </c>
      <c r="E542" t="s">
        <v>3</v>
      </c>
      <c r="F542" s="2">
        <v>35.255888156596697</v>
      </c>
      <c r="G542" t="s">
        <v>4</v>
      </c>
      <c r="H542" s="2" t="s">
        <v>306</v>
      </c>
      <c r="I542" s="2" t="s">
        <v>306</v>
      </c>
      <c r="J542" t="s">
        <v>304</v>
      </c>
      <c r="K542" t="s">
        <v>302</v>
      </c>
      <c r="L542">
        <v>0.38</v>
      </c>
      <c r="M542">
        <v>0</v>
      </c>
      <c r="O542">
        <f t="shared" si="25"/>
        <v>4.2999999999999997E-2</v>
      </c>
      <c r="Q542">
        <v>40</v>
      </c>
      <c r="S542">
        <v>2.72</v>
      </c>
      <c r="T542" s="8">
        <v>1.33741923803092</v>
      </c>
      <c r="U542">
        <f t="shared" si="26"/>
        <v>8.3333333333333332E-3</v>
      </c>
    </row>
    <row r="543" spans="1:21" x14ac:dyDescent="0.35">
      <c r="A543" s="5" t="s">
        <v>257</v>
      </c>
      <c r="B543" t="s">
        <v>1</v>
      </c>
      <c r="C543" t="s">
        <v>2</v>
      </c>
      <c r="D543" s="2">
        <v>-79.225403117849595</v>
      </c>
      <c r="E543" t="s">
        <v>3</v>
      </c>
      <c r="F543" s="2">
        <v>35.380688368160797</v>
      </c>
      <c r="G543" t="s">
        <v>4</v>
      </c>
      <c r="H543" s="2" t="s">
        <v>306</v>
      </c>
      <c r="I543" s="2" t="s">
        <v>306</v>
      </c>
      <c r="J543" t="s">
        <v>304</v>
      </c>
      <c r="K543" t="s">
        <v>302</v>
      </c>
      <c r="L543">
        <v>0.38</v>
      </c>
      <c r="M543">
        <v>0</v>
      </c>
      <c r="O543">
        <f t="shared" si="25"/>
        <v>4.2999999999999997E-2</v>
      </c>
      <c r="Q543">
        <v>40</v>
      </c>
      <c r="S543">
        <v>2.72</v>
      </c>
      <c r="T543" s="8">
        <v>1.33741923803092</v>
      </c>
      <c r="U543">
        <f t="shared" si="26"/>
        <v>8.3333333333333332E-3</v>
      </c>
    </row>
    <row r="544" spans="1:21" x14ac:dyDescent="0.35">
      <c r="A544" s="5" t="s">
        <v>258</v>
      </c>
      <c r="B544" t="s">
        <v>1</v>
      </c>
      <c r="C544" t="s">
        <v>2</v>
      </c>
      <c r="D544" s="2">
        <v>-90.703884410574204</v>
      </c>
      <c r="E544" t="s">
        <v>3</v>
      </c>
      <c r="F544" s="2">
        <v>38.7806182714207</v>
      </c>
      <c r="G544" t="s">
        <v>4</v>
      </c>
      <c r="H544" s="2" t="s">
        <v>306</v>
      </c>
      <c r="I544" s="2" t="s">
        <v>306</v>
      </c>
      <c r="J544" t="s">
        <v>304</v>
      </c>
      <c r="K544" t="s">
        <v>302</v>
      </c>
      <c r="L544">
        <v>0.38</v>
      </c>
      <c r="M544">
        <v>0</v>
      </c>
      <c r="O544">
        <f t="shared" si="25"/>
        <v>4.2999999999999997E-2</v>
      </c>
      <c r="Q544">
        <v>40</v>
      </c>
      <c r="S544">
        <v>2.72</v>
      </c>
      <c r="T544" s="8">
        <v>1.33741923803092</v>
      </c>
      <c r="U544">
        <f t="shared" si="26"/>
        <v>8.3333333333333332E-3</v>
      </c>
    </row>
    <row r="545" spans="1:21" x14ac:dyDescent="0.35">
      <c r="A545" s="6" t="s">
        <v>259</v>
      </c>
      <c r="B545" t="s">
        <v>1</v>
      </c>
      <c r="C545" t="s">
        <v>2</v>
      </c>
      <c r="D545" s="2">
        <f>AVERAGE(D546:D555)</f>
        <v>147.39516457669899</v>
      </c>
      <c r="E545" t="s">
        <v>3</v>
      </c>
      <c r="F545" s="2">
        <f t="shared" ref="F545" si="30">AVERAGE(F546:F555)</f>
        <v>-27.878009142694776</v>
      </c>
      <c r="G545" t="s">
        <v>4</v>
      </c>
      <c r="H545" s="2" t="s">
        <v>306</v>
      </c>
      <c r="I545" s="2" t="s">
        <v>306</v>
      </c>
      <c r="J545" t="s">
        <v>304</v>
      </c>
      <c r="K545" t="s">
        <v>302</v>
      </c>
      <c r="L545">
        <v>0.38</v>
      </c>
      <c r="M545">
        <v>30120</v>
      </c>
      <c r="O545">
        <f t="shared" si="25"/>
        <v>4.2999999999999997E-2</v>
      </c>
      <c r="Q545">
        <v>40</v>
      </c>
      <c r="S545">
        <v>2.72</v>
      </c>
      <c r="T545" s="8">
        <v>0.8721606300502085</v>
      </c>
      <c r="U545">
        <f t="shared" si="26"/>
        <v>8.3333333333333332E-3</v>
      </c>
    </row>
    <row r="546" spans="1:21" x14ac:dyDescent="0.35">
      <c r="A546" s="6" t="s">
        <v>260</v>
      </c>
      <c r="B546" t="s">
        <v>1</v>
      </c>
      <c r="C546" t="s">
        <v>2</v>
      </c>
      <c r="D546" s="2">
        <v>133.978128591699</v>
      </c>
      <c r="E546" t="s">
        <v>3</v>
      </c>
      <c r="F546" s="2">
        <v>-20.618532453108099</v>
      </c>
      <c r="G546" t="s">
        <v>4</v>
      </c>
      <c r="H546" s="2" t="s">
        <v>306</v>
      </c>
      <c r="I546" s="2" t="s">
        <v>306</v>
      </c>
      <c r="J546" t="s">
        <v>304</v>
      </c>
      <c r="K546" t="s">
        <v>302</v>
      </c>
      <c r="L546">
        <v>0.38</v>
      </c>
      <c r="M546">
        <v>0</v>
      </c>
      <c r="O546">
        <f t="shared" ref="O546:O575" si="31">0.043</f>
        <v>4.2999999999999997E-2</v>
      </c>
      <c r="Q546">
        <v>40</v>
      </c>
      <c r="S546">
        <v>2.72</v>
      </c>
      <c r="T546" s="8">
        <v>0.8721606300502085</v>
      </c>
      <c r="U546">
        <f t="shared" ref="U546:U575" si="32">(1/60) * (1/2)</f>
        <v>8.3333333333333332E-3</v>
      </c>
    </row>
    <row r="547" spans="1:21" x14ac:dyDescent="0.35">
      <c r="A547" s="6" t="s">
        <v>261</v>
      </c>
      <c r="B547" t="s">
        <v>1</v>
      </c>
      <c r="C547" t="s">
        <v>2</v>
      </c>
      <c r="D547" s="2">
        <v>145.179720083398</v>
      </c>
      <c r="E547" t="s">
        <v>3</v>
      </c>
      <c r="F547" s="2">
        <v>-24.2737718944298</v>
      </c>
      <c r="G547" t="s">
        <v>4</v>
      </c>
      <c r="H547" s="2" t="s">
        <v>306</v>
      </c>
      <c r="I547" s="2" t="s">
        <v>306</v>
      </c>
      <c r="J547" t="s">
        <v>304</v>
      </c>
      <c r="K547" t="s">
        <v>302</v>
      </c>
      <c r="L547">
        <v>0.38</v>
      </c>
      <c r="M547">
        <v>0</v>
      </c>
      <c r="O547">
        <f t="shared" si="31"/>
        <v>4.2999999999999997E-2</v>
      </c>
      <c r="Q547">
        <v>40</v>
      </c>
      <c r="S547">
        <v>2.72</v>
      </c>
      <c r="T547" s="8">
        <v>0.8721606300502085</v>
      </c>
      <c r="U547">
        <f t="shared" si="32"/>
        <v>8.3333333333333332E-3</v>
      </c>
    </row>
    <row r="548" spans="1:21" x14ac:dyDescent="0.35">
      <c r="A548" s="6" t="s">
        <v>262</v>
      </c>
      <c r="B548" t="s">
        <v>1</v>
      </c>
      <c r="C548" t="s">
        <v>2</v>
      </c>
      <c r="D548" s="2">
        <v>135.90279595009699</v>
      </c>
      <c r="E548" t="s">
        <v>3</v>
      </c>
      <c r="F548" s="2">
        <v>-30.8148829524429</v>
      </c>
      <c r="G548" t="s">
        <v>4</v>
      </c>
      <c r="H548" s="2" t="s">
        <v>306</v>
      </c>
      <c r="I548" s="2" t="s">
        <v>306</v>
      </c>
      <c r="J548" t="s">
        <v>304</v>
      </c>
      <c r="K548" t="s">
        <v>302</v>
      </c>
      <c r="L548">
        <v>0.38</v>
      </c>
      <c r="M548">
        <v>0</v>
      </c>
      <c r="O548">
        <f t="shared" si="31"/>
        <v>4.2999999999999997E-2</v>
      </c>
      <c r="Q548">
        <v>40</v>
      </c>
      <c r="S548">
        <v>2.72</v>
      </c>
      <c r="T548" s="8">
        <v>0.87216063005020805</v>
      </c>
      <c r="U548">
        <f t="shared" si="32"/>
        <v>8.3333333333333332E-3</v>
      </c>
    </row>
    <row r="549" spans="1:21" x14ac:dyDescent="0.35">
      <c r="A549" s="6" t="s">
        <v>263</v>
      </c>
      <c r="B549" t="s">
        <v>1</v>
      </c>
      <c r="C549" t="s">
        <v>2</v>
      </c>
      <c r="D549" s="2">
        <v>147.08464638344699</v>
      </c>
      <c r="E549" t="s">
        <v>3</v>
      </c>
      <c r="F549" s="2">
        <v>-32.794387625985898</v>
      </c>
      <c r="G549" t="s">
        <v>4</v>
      </c>
      <c r="H549" s="2" t="s">
        <v>306</v>
      </c>
      <c r="I549" s="2" t="s">
        <v>306</v>
      </c>
      <c r="J549" t="s">
        <v>304</v>
      </c>
      <c r="K549" t="s">
        <v>302</v>
      </c>
      <c r="L549">
        <v>0.38</v>
      </c>
      <c r="M549">
        <v>0</v>
      </c>
      <c r="O549">
        <f t="shared" si="31"/>
        <v>4.2999999999999997E-2</v>
      </c>
      <c r="Q549">
        <v>40</v>
      </c>
      <c r="S549">
        <v>2.72</v>
      </c>
      <c r="T549" s="8">
        <v>0.87216063005020805</v>
      </c>
      <c r="U549">
        <f t="shared" si="32"/>
        <v>8.3333333333333332E-3</v>
      </c>
    </row>
    <row r="550" spans="1:21" x14ac:dyDescent="0.35">
      <c r="A550" s="6" t="s">
        <v>264</v>
      </c>
      <c r="B550" t="s">
        <v>1</v>
      </c>
      <c r="C550" t="s">
        <v>2</v>
      </c>
      <c r="D550" s="2">
        <v>146.6723518</v>
      </c>
      <c r="E550" t="s">
        <v>3</v>
      </c>
      <c r="F550" s="2">
        <v>-42.142205500000003</v>
      </c>
      <c r="G550" t="s">
        <v>4</v>
      </c>
      <c r="H550" s="2" t="s">
        <v>306</v>
      </c>
      <c r="I550" s="2" t="s">
        <v>306</v>
      </c>
      <c r="J550" t="s">
        <v>304</v>
      </c>
      <c r="K550" t="s">
        <v>302</v>
      </c>
      <c r="L550">
        <v>0.38</v>
      </c>
      <c r="M550">
        <v>0</v>
      </c>
      <c r="O550">
        <f t="shared" si="31"/>
        <v>4.2999999999999997E-2</v>
      </c>
      <c r="Q550">
        <v>40</v>
      </c>
      <c r="S550">
        <v>2.72</v>
      </c>
      <c r="T550" s="8">
        <v>0.87216063005020805</v>
      </c>
      <c r="U550">
        <f t="shared" si="32"/>
        <v>8.3333333333333332E-3</v>
      </c>
    </row>
    <row r="551" spans="1:21" x14ac:dyDescent="0.35">
      <c r="A551" s="6" t="s">
        <v>265</v>
      </c>
      <c r="B551" t="s">
        <v>1</v>
      </c>
      <c r="C551" t="s">
        <v>2</v>
      </c>
      <c r="D551" s="2">
        <v>144.9631608</v>
      </c>
      <c r="E551" t="s">
        <v>3</v>
      </c>
      <c r="F551" s="2">
        <v>-37.814217599999999</v>
      </c>
      <c r="G551" t="s">
        <v>4</v>
      </c>
      <c r="H551" s="2" t="s">
        <v>306</v>
      </c>
      <c r="I551" s="2" t="s">
        <v>306</v>
      </c>
      <c r="J551" t="s">
        <v>304</v>
      </c>
      <c r="K551" t="s">
        <v>302</v>
      </c>
      <c r="L551">
        <v>0.38</v>
      </c>
      <c r="M551">
        <v>0</v>
      </c>
      <c r="O551">
        <f t="shared" si="31"/>
        <v>4.2999999999999997E-2</v>
      </c>
      <c r="Q551">
        <v>40</v>
      </c>
      <c r="S551">
        <v>2.72</v>
      </c>
      <c r="T551" s="8">
        <v>0.87216063005020805</v>
      </c>
      <c r="U551">
        <f t="shared" si="32"/>
        <v>8.3333333333333332E-3</v>
      </c>
    </row>
    <row r="552" spans="1:21" x14ac:dyDescent="0.35">
      <c r="A552" s="6" t="s">
        <v>266</v>
      </c>
      <c r="B552" t="s">
        <v>1</v>
      </c>
      <c r="C552" t="s">
        <v>2</v>
      </c>
      <c r="D552" s="2">
        <v>122.093153158349</v>
      </c>
      <c r="E552" t="s">
        <v>3</v>
      </c>
      <c r="F552" s="2">
        <v>-26.141460400981</v>
      </c>
      <c r="G552" t="s">
        <v>4</v>
      </c>
      <c r="H552" s="2" t="s">
        <v>306</v>
      </c>
      <c r="I552" s="2" t="s">
        <v>306</v>
      </c>
      <c r="J552" t="s">
        <v>304</v>
      </c>
      <c r="K552" t="s">
        <v>302</v>
      </c>
      <c r="L552">
        <v>0.38</v>
      </c>
      <c r="M552">
        <v>0</v>
      </c>
      <c r="O552">
        <f t="shared" si="31"/>
        <v>4.2999999999999997E-2</v>
      </c>
      <c r="Q552">
        <v>40</v>
      </c>
      <c r="S552">
        <v>2.72</v>
      </c>
      <c r="T552" s="8">
        <v>0.87216063005020805</v>
      </c>
      <c r="U552">
        <f t="shared" si="32"/>
        <v>8.3333333333333332E-3</v>
      </c>
    </row>
    <row r="553" spans="1:21" x14ac:dyDescent="0.35">
      <c r="A553" s="6" t="s">
        <v>267</v>
      </c>
      <c r="B553" t="s">
        <v>1</v>
      </c>
      <c r="C553" t="s">
        <v>2</v>
      </c>
      <c r="D553" s="2">
        <v>179.414413</v>
      </c>
      <c r="E553" t="s">
        <v>3</v>
      </c>
      <c r="F553" s="2">
        <v>-16.578192999999999</v>
      </c>
      <c r="G553" t="s">
        <v>4</v>
      </c>
      <c r="H553" s="2" t="s">
        <v>306</v>
      </c>
      <c r="I553" s="2" t="s">
        <v>306</v>
      </c>
      <c r="J553" t="s">
        <v>304</v>
      </c>
      <c r="K553" t="s">
        <v>302</v>
      </c>
      <c r="L553">
        <v>0.38</v>
      </c>
      <c r="M553">
        <v>0</v>
      </c>
      <c r="O553">
        <f t="shared" si="31"/>
        <v>4.2999999999999997E-2</v>
      </c>
      <c r="Q553">
        <v>40</v>
      </c>
      <c r="S553">
        <v>2.72</v>
      </c>
      <c r="T553" s="8">
        <v>0.87216063005020805</v>
      </c>
      <c r="U553">
        <f t="shared" si="32"/>
        <v>8.3333333333333332E-3</v>
      </c>
    </row>
    <row r="554" spans="1:21" x14ac:dyDescent="0.35">
      <c r="A554" s="6" t="s">
        <v>268</v>
      </c>
      <c r="B554" t="s">
        <v>1</v>
      </c>
      <c r="C554" t="s">
        <v>2</v>
      </c>
      <c r="D554" s="2">
        <v>174.70772600000001</v>
      </c>
      <c r="E554" t="s">
        <v>3</v>
      </c>
      <c r="F554" s="2">
        <v>-41.287447</v>
      </c>
      <c r="G554" t="s">
        <v>4</v>
      </c>
      <c r="H554" s="2" t="s">
        <v>306</v>
      </c>
      <c r="I554" s="2" t="s">
        <v>306</v>
      </c>
      <c r="J554" t="s">
        <v>304</v>
      </c>
      <c r="K554" t="s">
        <v>302</v>
      </c>
      <c r="L554">
        <v>0.38</v>
      </c>
      <c r="M554">
        <v>730</v>
      </c>
      <c r="O554">
        <f t="shared" si="31"/>
        <v>4.2999999999999997E-2</v>
      </c>
      <c r="Q554">
        <v>40</v>
      </c>
      <c r="S554">
        <v>2.72</v>
      </c>
      <c r="T554" s="8">
        <v>0.87216063005020805</v>
      </c>
      <c r="U554">
        <f t="shared" si="32"/>
        <v>8.3333333333333332E-3</v>
      </c>
    </row>
    <row r="555" spans="1:21" x14ac:dyDescent="0.35">
      <c r="A555" s="6" t="s">
        <v>269</v>
      </c>
      <c r="B555" t="s">
        <v>1</v>
      </c>
      <c r="C555" t="s">
        <v>2</v>
      </c>
      <c r="D555" s="2">
        <v>143.95554999999999</v>
      </c>
      <c r="E555" t="s">
        <v>3</v>
      </c>
      <c r="F555" s="2">
        <v>-6.3149930000000003</v>
      </c>
      <c r="G555" t="s">
        <v>4</v>
      </c>
      <c r="H555" s="2" t="s">
        <v>306</v>
      </c>
      <c r="I555" s="2" t="s">
        <v>306</v>
      </c>
      <c r="J555" t="s">
        <v>304</v>
      </c>
      <c r="K555" t="s">
        <v>302</v>
      </c>
      <c r="L555">
        <v>0.38</v>
      </c>
      <c r="M555">
        <v>0</v>
      </c>
      <c r="O555">
        <f t="shared" si="31"/>
        <v>4.2999999999999997E-2</v>
      </c>
      <c r="Q555">
        <v>40</v>
      </c>
      <c r="S555">
        <v>2.72</v>
      </c>
      <c r="T555" s="8">
        <v>0.87216063005020805</v>
      </c>
      <c r="U555">
        <f t="shared" si="32"/>
        <v>8.3333333333333332E-3</v>
      </c>
    </row>
    <row r="556" spans="1:21" x14ac:dyDescent="0.35">
      <c r="A556" s="7" t="s">
        <v>270</v>
      </c>
      <c r="B556" t="s">
        <v>1</v>
      </c>
      <c r="C556" t="s">
        <v>2</v>
      </c>
      <c r="D556" s="2">
        <v>-63.616672000000001</v>
      </c>
      <c r="E556" t="s">
        <v>3</v>
      </c>
      <c r="F556" s="2">
        <v>-38.416097000000001</v>
      </c>
      <c r="G556" t="s">
        <v>4</v>
      </c>
      <c r="H556" s="2" t="s">
        <v>306</v>
      </c>
      <c r="I556" s="2" t="s">
        <v>306</v>
      </c>
      <c r="J556" t="s">
        <v>304</v>
      </c>
      <c r="K556" t="s">
        <v>302</v>
      </c>
      <c r="L556">
        <v>0.38</v>
      </c>
      <c r="M556">
        <v>6510</v>
      </c>
      <c r="O556">
        <f t="shared" si="31"/>
        <v>4.2999999999999997E-2</v>
      </c>
      <c r="Q556">
        <v>40</v>
      </c>
      <c r="S556">
        <v>2.72</v>
      </c>
      <c r="T556" s="8">
        <v>9.2385896983770852E-2</v>
      </c>
      <c r="U556">
        <f t="shared" si="32"/>
        <v>8.3333333333333332E-3</v>
      </c>
    </row>
    <row r="557" spans="1:21" x14ac:dyDescent="0.35">
      <c r="A557" s="7" t="s">
        <v>271</v>
      </c>
      <c r="B557" t="s">
        <v>1</v>
      </c>
      <c r="C557" t="s">
        <v>2</v>
      </c>
      <c r="D557" s="2">
        <v>-63.588653000000001</v>
      </c>
      <c r="E557" t="s">
        <v>3</v>
      </c>
      <c r="F557" s="2">
        <v>-16.290154000000001</v>
      </c>
      <c r="G557" t="s">
        <v>4</v>
      </c>
      <c r="H557" s="2" t="s">
        <v>306</v>
      </c>
      <c r="I557" s="2" t="s">
        <v>306</v>
      </c>
      <c r="J557" t="s">
        <v>304</v>
      </c>
      <c r="K557" t="s">
        <v>302</v>
      </c>
      <c r="L557">
        <v>0.38</v>
      </c>
      <c r="M557">
        <v>0</v>
      </c>
      <c r="O557">
        <f t="shared" si="31"/>
        <v>4.2999999999999997E-2</v>
      </c>
      <c r="Q557">
        <v>40</v>
      </c>
      <c r="S557">
        <v>2.72</v>
      </c>
      <c r="T557" s="8">
        <v>9.2385896983770852E-2</v>
      </c>
      <c r="U557">
        <f t="shared" si="32"/>
        <v>8.3333333333333332E-3</v>
      </c>
    </row>
    <row r="558" spans="1:21" x14ac:dyDescent="0.35">
      <c r="A558" s="7" t="s">
        <v>272</v>
      </c>
      <c r="B558" t="s">
        <v>1</v>
      </c>
      <c r="C558" t="s">
        <v>2</v>
      </c>
      <c r="D558" s="2">
        <f>AVERAGE(D559:D565)</f>
        <v>-52.78887733471155</v>
      </c>
      <c r="E558" t="s">
        <v>3</v>
      </c>
      <c r="F558" s="2">
        <f t="shared" ref="F558" si="33">AVERAGE(F559:F565)</f>
        <v>-13.407301360579195</v>
      </c>
      <c r="G558" t="s">
        <v>4</v>
      </c>
      <c r="H558" s="2" t="s">
        <v>306</v>
      </c>
      <c r="I558" s="2" t="s">
        <v>306</v>
      </c>
      <c r="J558" t="s">
        <v>304</v>
      </c>
      <c r="K558" t="s">
        <v>302</v>
      </c>
      <c r="L558">
        <v>0.38</v>
      </c>
      <c r="M558">
        <v>510</v>
      </c>
      <c r="O558">
        <f t="shared" si="31"/>
        <v>4.2999999999999997E-2</v>
      </c>
      <c r="Q558">
        <v>40</v>
      </c>
      <c r="S558">
        <v>2.72</v>
      </c>
      <c r="T558" s="8">
        <v>9.2385896983770852E-2</v>
      </c>
      <c r="U558">
        <f t="shared" si="32"/>
        <v>8.3333333333333332E-3</v>
      </c>
    </row>
    <row r="559" spans="1:21" x14ac:dyDescent="0.35">
      <c r="A559" s="7" t="s">
        <v>273</v>
      </c>
      <c r="B559" t="s">
        <v>1</v>
      </c>
      <c r="C559" t="s">
        <v>2</v>
      </c>
      <c r="D559" s="2">
        <v>-48.838640856027602</v>
      </c>
      <c r="E559" t="s">
        <v>3</v>
      </c>
      <c r="F559" s="2">
        <v>-6.23879871089889</v>
      </c>
      <c r="G559" t="s">
        <v>4</v>
      </c>
      <c r="H559" s="2" t="s">
        <v>306</v>
      </c>
      <c r="I559" s="2" t="s">
        <v>306</v>
      </c>
      <c r="J559" t="s">
        <v>304</v>
      </c>
      <c r="K559" t="s">
        <v>302</v>
      </c>
      <c r="L559">
        <v>0.38</v>
      </c>
      <c r="M559">
        <v>0</v>
      </c>
      <c r="O559">
        <f t="shared" si="31"/>
        <v>4.2999999999999997E-2</v>
      </c>
      <c r="Q559">
        <v>40</v>
      </c>
      <c r="S559">
        <v>2.72</v>
      </c>
      <c r="T559" s="8">
        <v>9.2385896983770852E-2</v>
      </c>
      <c r="U559">
        <f t="shared" si="32"/>
        <v>8.3333333333333332E-3</v>
      </c>
    </row>
    <row r="560" spans="1:21" x14ac:dyDescent="0.35">
      <c r="A560" s="7" t="s">
        <v>274</v>
      </c>
      <c r="B560" t="s">
        <v>1</v>
      </c>
      <c r="C560" t="s">
        <v>2</v>
      </c>
      <c r="D560" s="2">
        <v>-54.117246534974903</v>
      </c>
      <c r="E560" t="s">
        <v>3</v>
      </c>
      <c r="F560" s="2">
        <v>-15.380281176063701</v>
      </c>
      <c r="G560" t="s">
        <v>4</v>
      </c>
      <c r="H560" s="2" t="s">
        <v>306</v>
      </c>
      <c r="I560" s="2" t="s">
        <v>306</v>
      </c>
      <c r="J560" t="s">
        <v>304</v>
      </c>
      <c r="K560" t="s">
        <v>302</v>
      </c>
      <c r="L560">
        <v>0.38</v>
      </c>
      <c r="M560">
        <v>0</v>
      </c>
      <c r="O560">
        <f t="shared" si="31"/>
        <v>4.2999999999999997E-2</v>
      </c>
      <c r="Q560">
        <v>40</v>
      </c>
      <c r="S560">
        <v>2.72</v>
      </c>
      <c r="T560" s="8">
        <v>9.2385896983770852E-2</v>
      </c>
      <c r="U560">
        <f t="shared" si="32"/>
        <v>8.3333333333333332E-3</v>
      </c>
    </row>
    <row r="561" spans="1:21" x14ac:dyDescent="0.35">
      <c r="A561" s="7" t="s">
        <v>275</v>
      </c>
      <c r="B561" t="s">
        <v>1</v>
      </c>
      <c r="C561" t="s">
        <v>2</v>
      </c>
      <c r="D561" s="2">
        <v>-40.342622664125301</v>
      </c>
      <c r="E561" t="s">
        <v>3</v>
      </c>
      <c r="F561" s="2">
        <v>-10.283582329130599</v>
      </c>
      <c r="G561" t="s">
        <v>4</v>
      </c>
      <c r="H561" s="2" t="s">
        <v>306</v>
      </c>
      <c r="I561" s="2" t="s">
        <v>306</v>
      </c>
      <c r="J561" t="s">
        <v>304</v>
      </c>
      <c r="K561" t="s">
        <v>302</v>
      </c>
      <c r="L561">
        <v>0.38</v>
      </c>
      <c r="M561">
        <v>0</v>
      </c>
      <c r="O561">
        <f t="shared" si="31"/>
        <v>4.2999999999999997E-2</v>
      </c>
      <c r="Q561">
        <v>40</v>
      </c>
      <c r="S561">
        <v>2.72</v>
      </c>
      <c r="T561" s="8">
        <v>9.2385896983770852E-2</v>
      </c>
      <c r="U561">
        <f t="shared" si="32"/>
        <v>8.3333333333333332E-3</v>
      </c>
    </row>
    <row r="562" spans="1:21" x14ac:dyDescent="0.35">
      <c r="A562" s="7" t="s">
        <v>276</v>
      </c>
      <c r="B562" t="s">
        <v>1</v>
      </c>
      <c r="C562" t="s">
        <v>2</v>
      </c>
      <c r="D562" s="2">
        <v>-63.708689450783403</v>
      </c>
      <c r="E562" t="s">
        <v>3</v>
      </c>
      <c r="F562" s="2">
        <v>-3.5821109252397498</v>
      </c>
      <c r="G562" t="s">
        <v>4</v>
      </c>
      <c r="H562" s="2" t="s">
        <v>306</v>
      </c>
      <c r="I562" s="2" t="s">
        <v>306</v>
      </c>
      <c r="J562" t="s">
        <v>304</v>
      </c>
      <c r="K562" t="s">
        <v>302</v>
      </c>
      <c r="L562">
        <v>0.38</v>
      </c>
      <c r="M562">
        <v>0</v>
      </c>
      <c r="O562">
        <f t="shared" si="31"/>
        <v>4.2999999999999997E-2</v>
      </c>
      <c r="Q562">
        <v>40</v>
      </c>
      <c r="S562">
        <v>2.72</v>
      </c>
      <c r="T562" s="8">
        <v>9.2385896983770852E-2</v>
      </c>
      <c r="U562">
        <f t="shared" si="32"/>
        <v>8.3333333333333332E-3</v>
      </c>
    </row>
    <row r="563" spans="1:21" x14ac:dyDescent="0.35">
      <c r="A563" s="7" t="s">
        <v>277</v>
      </c>
      <c r="B563" t="s">
        <v>1</v>
      </c>
      <c r="C563" t="s">
        <v>2</v>
      </c>
      <c r="D563" s="2">
        <v>-44.426567792458201</v>
      </c>
      <c r="E563" t="s">
        <v>3</v>
      </c>
      <c r="F563" s="2">
        <v>-20.182287915924199</v>
      </c>
      <c r="G563" t="s">
        <v>4</v>
      </c>
      <c r="H563" s="2" t="s">
        <v>306</v>
      </c>
      <c r="I563" s="2" t="s">
        <v>306</v>
      </c>
      <c r="J563" t="s">
        <v>304</v>
      </c>
      <c r="K563" t="s">
        <v>302</v>
      </c>
      <c r="L563">
        <v>0.38</v>
      </c>
      <c r="M563">
        <v>0</v>
      </c>
      <c r="O563">
        <f t="shared" si="31"/>
        <v>4.2999999999999997E-2</v>
      </c>
      <c r="Q563">
        <v>40</v>
      </c>
      <c r="S563">
        <v>2.72</v>
      </c>
      <c r="T563" s="8">
        <v>9.2385896983770852E-2</v>
      </c>
      <c r="U563">
        <f t="shared" si="32"/>
        <v>8.3333333333333332E-3</v>
      </c>
    </row>
    <row r="564" spans="1:21" x14ac:dyDescent="0.35">
      <c r="A564" s="7" t="s">
        <v>278</v>
      </c>
      <c r="B564" t="s">
        <v>1</v>
      </c>
      <c r="C564" t="s">
        <v>2</v>
      </c>
      <c r="D564" s="2">
        <v>-51.939721968324498</v>
      </c>
      <c r="E564" t="s">
        <v>3</v>
      </c>
      <c r="F564" s="2">
        <v>-28.469062436565299</v>
      </c>
      <c r="G564" t="s">
        <v>4</v>
      </c>
      <c r="H564" s="2" t="s">
        <v>306</v>
      </c>
      <c r="I564" s="2" t="s">
        <v>306</v>
      </c>
      <c r="J564" t="s">
        <v>304</v>
      </c>
      <c r="K564" t="s">
        <v>302</v>
      </c>
      <c r="L564">
        <v>0.38</v>
      </c>
      <c r="M564">
        <v>0</v>
      </c>
      <c r="O564">
        <f t="shared" si="31"/>
        <v>4.2999999999999997E-2</v>
      </c>
      <c r="Q564">
        <v>40</v>
      </c>
      <c r="S564">
        <v>2.72</v>
      </c>
      <c r="T564" s="8">
        <v>9.2385896983770852E-2</v>
      </c>
      <c r="U564">
        <f t="shared" si="32"/>
        <v>8.3333333333333332E-3</v>
      </c>
    </row>
    <row r="565" spans="1:21" x14ac:dyDescent="0.35">
      <c r="A565" s="7" t="s">
        <v>279</v>
      </c>
      <c r="B565" t="s">
        <v>1</v>
      </c>
      <c r="C565" t="s">
        <v>2</v>
      </c>
      <c r="D565" s="2">
        <v>-66.148652076286993</v>
      </c>
      <c r="E565" t="s">
        <v>3</v>
      </c>
      <c r="F565" s="2">
        <v>-9.7149860302319304</v>
      </c>
      <c r="G565" t="s">
        <v>4</v>
      </c>
      <c r="H565" s="2" t="s">
        <v>306</v>
      </c>
      <c r="I565" s="2" t="s">
        <v>306</v>
      </c>
      <c r="J565" t="s">
        <v>304</v>
      </c>
      <c r="K565" t="s">
        <v>302</v>
      </c>
      <c r="L565">
        <v>0.38</v>
      </c>
      <c r="M565">
        <v>0</v>
      </c>
      <c r="O565">
        <f t="shared" si="31"/>
        <v>4.2999999999999997E-2</v>
      </c>
      <c r="Q565">
        <v>40</v>
      </c>
      <c r="S565">
        <v>2.72</v>
      </c>
      <c r="T565" s="8">
        <v>9.2385896983770852E-2</v>
      </c>
      <c r="U565">
        <f t="shared" si="32"/>
        <v>8.3333333333333332E-3</v>
      </c>
    </row>
    <row r="566" spans="1:21" x14ac:dyDescent="0.35">
      <c r="A566" s="7" t="s">
        <v>280</v>
      </c>
      <c r="B566" t="s">
        <v>1</v>
      </c>
      <c r="C566" t="s">
        <v>2</v>
      </c>
      <c r="D566" s="2">
        <v>-71.542968999999999</v>
      </c>
      <c r="E566" t="s">
        <v>3</v>
      </c>
      <c r="F566" s="2">
        <v>-35.675147000000003</v>
      </c>
      <c r="G566" t="s">
        <v>4</v>
      </c>
      <c r="H566" s="2" t="s">
        <v>306</v>
      </c>
      <c r="I566" s="2" t="s">
        <v>306</v>
      </c>
      <c r="J566" t="s">
        <v>304</v>
      </c>
      <c r="K566" t="s">
        <v>302</v>
      </c>
      <c r="L566">
        <v>0.38</v>
      </c>
      <c r="M566">
        <v>4830</v>
      </c>
      <c r="O566">
        <f t="shared" si="31"/>
        <v>4.2999999999999997E-2</v>
      </c>
      <c r="Q566">
        <v>40</v>
      </c>
      <c r="S566">
        <v>2.72</v>
      </c>
      <c r="T566" s="8">
        <v>9.2385896983770852E-2</v>
      </c>
      <c r="U566">
        <f t="shared" si="32"/>
        <v>8.3333333333333332E-3</v>
      </c>
    </row>
    <row r="567" spans="1:21" x14ac:dyDescent="0.35">
      <c r="A567" s="7" t="s">
        <v>281</v>
      </c>
      <c r="B567" t="s">
        <v>1</v>
      </c>
      <c r="C567" t="s">
        <v>2</v>
      </c>
      <c r="D567" s="2">
        <v>-74.297332999999995</v>
      </c>
      <c r="E567" t="s">
        <v>3</v>
      </c>
      <c r="F567" s="2">
        <v>4.5708679999999999</v>
      </c>
      <c r="G567" t="s">
        <v>4</v>
      </c>
      <c r="H567" s="2" t="s">
        <v>306</v>
      </c>
      <c r="I567" s="2" t="s">
        <v>306</v>
      </c>
      <c r="J567" t="s">
        <v>304</v>
      </c>
      <c r="K567" t="s">
        <v>302</v>
      </c>
      <c r="L567">
        <v>0.38</v>
      </c>
      <c r="M567">
        <v>1680</v>
      </c>
      <c r="O567">
        <f t="shared" si="31"/>
        <v>4.2999999999999997E-2</v>
      </c>
      <c r="Q567">
        <v>40</v>
      </c>
      <c r="S567">
        <v>2.72</v>
      </c>
      <c r="T567" s="8">
        <v>9.2385896983770852E-2</v>
      </c>
      <c r="U567">
        <f t="shared" si="32"/>
        <v>8.3333333333333332E-3</v>
      </c>
    </row>
    <row r="568" spans="1:21" x14ac:dyDescent="0.35">
      <c r="A568" s="7" t="s">
        <v>282</v>
      </c>
      <c r="B568" t="s">
        <v>1</v>
      </c>
      <c r="C568" t="s">
        <v>2</v>
      </c>
      <c r="D568" s="2">
        <v>-78.183406000000005</v>
      </c>
      <c r="E568" t="s">
        <v>3</v>
      </c>
      <c r="F568" s="2">
        <v>-1.8312390000000001</v>
      </c>
      <c r="G568" t="s">
        <v>4</v>
      </c>
      <c r="H568" s="2" t="s">
        <v>306</v>
      </c>
      <c r="I568" s="2" t="s">
        <v>306</v>
      </c>
      <c r="J568" t="s">
        <v>304</v>
      </c>
      <c r="K568" t="s">
        <v>302</v>
      </c>
      <c r="L568">
        <v>0.38</v>
      </c>
      <c r="M568">
        <v>0</v>
      </c>
      <c r="O568">
        <f t="shared" si="31"/>
        <v>4.2999999999999997E-2</v>
      </c>
      <c r="Q568">
        <v>40</v>
      </c>
      <c r="S568">
        <v>2.72</v>
      </c>
      <c r="T568" s="8">
        <v>9.2385896983770852E-2</v>
      </c>
      <c r="U568">
        <f t="shared" si="32"/>
        <v>8.3333333333333332E-3</v>
      </c>
    </row>
    <row r="569" spans="1:21" x14ac:dyDescent="0.35">
      <c r="A569" s="7" t="s">
        <v>283</v>
      </c>
      <c r="B569" t="s">
        <v>1</v>
      </c>
      <c r="C569" t="s">
        <v>2</v>
      </c>
      <c r="D569" s="2">
        <v>-53.125782000000001</v>
      </c>
      <c r="E569" t="s">
        <v>3</v>
      </c>
      <c r="F569" s="2">
        <v>3.9338890000000002</v>
      </c>
      <c r="G569" t="s">
        <v>4</v>
      </c>
      <c r="H569" s="2" t="s">
        <v>306</v>
      </c>
      <c r="I569" s="2" t="s">
        <v>306</v>
      </c>
      <c r="J569" t="s">
        <v>304</v>
      </c>
      <c r="K569" t="s">
        <v>302</v>
      </c>
      <c r="L569">
        <v>0.38</v>
      </c>
      <c r="M569">
        <v>0</v>
      </c>
      <c r="O569">
        <f t="shared" si="31"/>
        <v>4.2999999999999997E-2</v>
      </c>
      <c r="Q569">
        <v>40</v>
      </c>
      <c r="S569">
        <v>2.72</v>
      </c>
      <c r="T569" s="8">
        <v>9.2385896983770852E-2</v>
      </c>
      <c r="U569">
        <f t="shared" si="32"/>
        <v>8.3333333333333332E-3</v>
      </c>
    </row>
    <row r="570" spans="1:21" x14ac:dyDescent="0.35">
      <c r="A570" s="7" t="s">
        <v>284</v>
      </c>
      <c r="B570" t="s">
        <v>1</v>
      </c>
      <c r="C570" t="s">
        <v>2</v>
      </c>
      <c r="D570" s="2">
        <v>-58.93018</v>
      </c>
      <c r="E570" t="s">
        <v>3</v>
      </c>
      <c r="F570" s="2">
        <v>4.8604159999999998</v>
      </c>
      <c r="G570" t="s">
        <v>4</v>
      </c>
      <c r="H570" s="2" t="s">
        <v>306</v>
      </c>
      <c r="I570" s="2" t="s">
        <v>306</v>
      </c>
      <c r="J570" t="s">
        <v>304</v>
      </c>
      <c r="K570" t="s">
        <v>302</v>
      </c>
      <c r="L570">
        <v>0.38</v>
      </c>
      <c r="M570">
        <v>0</v>
      </c>
      <c r="O570">
        <f t="shared" si="31"/>
        <v>4.2999999999999997E-2</v>
      </c>
      <c r="Q570">
        <v>40</v>
      </c>
      <c r="S570">
        <v>2.72</v>
      </c>
      <c r="T570" s="8">
        <v>9.2385896983770852E-2</v>
      </c>
      <c r="U570">
        <f t="shared" si="32"/>
        <v>8.3333333333333332E-3</v>
      </c>
    </row>
    <row r="571" spans="1:21" x14ac:dyDescent="0.35">
      <c r="A571" s="7" t="s">
        <v>285</v>
      </c>
      <c r="B571" t="s">
        <v>1</v>
      </c>
      <c r="C571" t="s">
        <v>2</v>
      </c>
      <c r="D571" s="2">
        <v>-75.015152</v>
      </c>
      <c r="E571" t="s">
        <v>3</v>
      </c>
      <c r="F571" s="2">
        <v>-9.1899669999999993</v>
      </c>
      <c r="G571" t="s">
        <v>4</v>
      </c>
      <c r="H571" s="2" t="s">
        <v>306</v>
      </c>
      <c r="I571" s="2" t="s">
        <v>306</v>
      </c>
      <c r="J571" t="s">
        <v>304</v>
      </c>
      <c r="K571" t="s">
        <v>302</v>
      </c>
      <c r="L571">
        <v>0.38</v>
      </c>
      <c r="M571">
        <v>240</v>
      </c>
      <c r="O571">
        <f t="shared" si="31"/>
        <v>4.2999999999999997E-2</v>
      </c>
      <c r="Q571">
        <v>40</v>
      </c>
      <c r="S571">
        <v>2.72</v>
      </c>
      <c r="T571" s="8">
        <v>9.2385896983770852E-2</v>
      </c>
      <c r="U571">
        <f t="shared" si="32"/>
        <v>8.3333333333333332E-3</v>
      </c>
    </row>
    <row r="572" spans="1:21" x14ac:dyDescent="0.35">
      <c r="A572" s="7" t="s">
        <v>286</v>
      </c>
      <c r="B572" t="s">
        <v>1</v>
      </c>
      <c r="C572" t="s">
        <v>2</v>
      </c>
      <c r="D572" s="2">
        <v>-58.443832</v>
      </c>
      <c r="E572" t="s">
        <v>3</v>
      </c>
      <c r="F572" s="2">
        <v>-23.442502999999999</v>
      </c>
      <c r="G572" t="s">
        <v>4</v>
      </c>
      <c r="H572" s="2" t="s">
        <v>306</v>
      </c>
      <c r="I572" s="2" t="s">
        <v>306</v>
      </c>
      <c r="J572" t="s">
        <v>304</v>
      </c>
      <c r="K572" t="s">
        <v>302</v>
      </c>
      <c r="L572">
        <v>0.38</v>
      </c>
      <c r="M572">
        <v>0</v>
      </c>
      <c r="O572">
        <f t="shared" si="31"/>
        <v>4.2999999999999997E-2</v>
      </c>
      <c r="Q572">
        <v>40</v>
      </c>
      <c r="S572">
        <v>2.72</v>
      </c>
      <c r="T572" s="8">
        <v>9.2385896983770852E-2</v>
      </c>
      <c r="U572">
        <f t="shared" si="32"/>
        <v>8.3333333333333332E-3</v>
      </c>
    </row>
    <row r="573" spans="1:21" x14ac:dyDescent="0.35">
      <c r="A573" s="7" t="s">
        <v>287</v>
      </c>
      <c r="B573" t="s">
        <v>1</v>
      </c>
      <c r="C573" t="s">
        <v>2</v>
      </c>
      <c r="D573" s="2">
        <v>-56.027782999999999</v>
      </c>
      <c r="E573" t="s">
        <v>3</v>
      </c>
      <c r="F573" s="2">
        <v>3.919305</v>
      </c>
      <c r="G573" t="s">
        <v>4</v>
      </c>
      <c r="H573" s="2" t="s">
        <v>306</v>
      </c>
      <c r="I573" s="2" t="s">
        <v>306</v>
      </c>
      <c r="J573" t="s">
        <v>304</v>
      </c>
      <c r="K573" t="s">
        <v>302</v>
      </c>
      <c r="L573">
        <v>0.38</v>
      </c>
      <c r="M573">
        <v>0</v>
      </c>
      <c r="O573">
        <f t="shared" si="31"/>
        <v>4.2999999999999997E-2</v>
      </c>
      <c r="Q573">
        <v>40</v>
      </c>
      <c r="S573">
        <v>2.72</v>
      </c>
      <c r="T573" s="8">
        <v>9.2385896983770852E-2</v>
      </c>
      <c r="U573">
        <f t="shared" si="32"/>
        <v>8.3333333333333332E-3</v>
      </c>
    </row>
    <row r="574" spans="1:21" x14ac:dyDescent="0.35">
      <c r="A574" s="7" t="s">
        <v>288</v>
      </c>
      <c r="B574" t="s">
        <v>1</v>
      </c>
      <c r="C574" t="s">
        <v>2</v>
      </c>
      <c r="D574" s="2">
        <v>-55.765835000000003</v>
      </c>
      <c r="E574" t="s">
        <v>3</v>
      </c>
      <c r="F574" s="2">
        <v>-32.522779</v>
      </c>
      <c r="G574" t="s">
        <v>4</v>
      </c>
      <c r="H574" s="2" t="s">
        <v>306</v>
      </c>
      <c r="I574" s="2" t="s">
        <v>306</v>
      </c>
      <c r="J574" t="s">
        <v>304</v>
      </c>
      <c r="K574" t="s">
        <v>302</v>
      </c>
      <c r="L574">
        <v>0.38</v>
      </c>
      <c r="M574">
        <v>0</v>
      </c>
      <c r="O574">
        <f t="shared" si="31"/>
        <v>4.2999999999999997E-2</v>
      </c>
      <c r="Q574">
        <v>40</v>
      </c>
      <c r="S574">
        <v>2.72</v>
      </c>
      <c r="T574" s="8">
        <v>9.2385896983770852E-2</v>
      </c>
      <c r="U574">
        <f t="shared" si="32"/>
        <v>8.3333333333333332E-3</v>
      </c>
    </row>
    <row r="575" spans="1:21" x14ac:dyDescent="0.35">
      <c r="A575" s="7" t="s">
        <v>289</v>
      </c>
      <c r="B575" t="s">
        <v>1</v>
      </c>
      <c r="C575" t="s">
        <v>2</v>
      </c>
      <c r="D575" s="2">
        <v>-66.589730000000003</v>
      </c>
      <c r="E575" t="s">
        <v>3</v>
      </c>
      <c r="F575" s="2">
        <v>6.4237500000000001</v>
      </c>
      <c r="G575" t="s">
        <v>4</v>
      </c>
      <c r="H575" s="2" t="s">
        <v>306</v>
      </c>
      <c r="I575" s="2" t="s">
        <v>306</v>
      </c>
      <c r="J575" t="s">
        <v>304</v>
      </c>
      <c r="K575" t="s">
        <v>302</v>
      </c>
      <c r="L575">
        <v>0.38</v>
      </c>
      <c r="M575">
        <v>0</v>
      </c>
      <c r="O575">
        <f t="shared" si="31"/>
        <v>4.2999999999999997E-2</v>
      </c>
      <c r="Q575">
        <v>40</v>
      </c>
      <c r="S575">
        <v>2.72</v>
      </c>
      <c r="T575" s="8">
        <v>9.2385896983770852E-2</v>
      </c>
      <c r="U575">
        <f t="shared" si="32"/>
        <v>8.3333333333333332E-3</v>
      </c>
    </row>
    <row r="576" spans="1:21" x14ac:dyDescent="0.35">
      <c r="A576" s="1" t="s">
        <v>0</v>
      </c>
      <c r="B576" t="s">
        <v>1</v>
      </c>
      <c r="C576" t="s">
        <v>2</v>
      </c>
      <c r="D576" s="2">
        <v>17.873887</v>
      </c>
      <c r="E576" t="s">
        <v>3</v>
      </c>
      <c r="F576" s="2">
        <v>-11.202692000000001</v>
      </c>
      <c r="G576" t="s">
        <v>4</v>
      </c>
      <c r="H576" s="2" t="s">
        <v>319</v>
      </c>
      <c r="I576" s="2" t="s">
        <v>307</v>
      </c>
      <c r="J576" t="s">
        <v>304</v>
      </c>
      <c r="K576" t="s">
        <v>302</v>
      </c>
      <c r="L576">
        <v>0.54</v>
      </c>
      <c r="M576">
        <v>405</v>
      </c>
      <c r="O576">
        <f>0.029</f>
        <v>2.9000000000000001E-2</v>
      </c>
      <c r="Q576">
        <v>30</v>
      </c>
      <c r="S576">
        <v>1.92</v>
      </c>
      <c r="T576">
        <v>0.1</v>
      </c>
      <c r="U576">
        <f>(1/60) * (1/4)</f>
        <v>4.1666666666666666E-3</v>
      </c>
    </row>
    <row r="577" spans="1:21" x14ac:dyDescent="0.35">
      <c r="A577" s="1" t="s">
        <v>5</v>
      </c>
      <c r="B577" t="s">
        <v>1</v>
      </c>
      <c r="C577" t="s">
        <v>2</v>
      </c>
      <c r="D577" s="2">
        <v>29.918886000000001</v>
      </c>
      <c r="E577" t="s">
        <v>3</v>
      </c>
      <c r="F577" s="2">
        <v>-3.3730560000000001</v>
      </c>
      <c r="G577" t="s">
        <v>4</v>
      </c>
      <c r="H577" s="2" t="s">
        <v>319</v>
      </c>
      <c r="I577" s="2" t="s">
        <v>307</v>
      </c>
      <c r="J577" t="s">
        <v>304</v>
      </c>
      <c r="K577" t="s">
        <v>302</v>
      </c>
      <c r="L577">
        <v>0.54</v>
      </c>
      <c r="M577">
        <v>0</v>
      </c>
      <c r="O577">
        <f t="shared" ref="O577:O640" si="34">0.029</f>
        <v>2.9000000000000001E-2</v>
      </c>
      <c r="Q577">
        <v>30</v>
      </c>
      <c r="S577">
        <v>1.92</v>
      </c>
      <c r="T577">
        <v>0.1</v>
      </c>
      <c r="U577">
        <f t="shared" ref="U577:U640" si="35">(1/60) * (1/4)</f>
        <v>4.1666666666666666E-3</v>
      </c>
    </row>
    <row r="578" spans="1:21" x14ac:dyDescent="0.35">
      <c r="A578" s="1" t="s">
        <v>6</v>
      </c>
      <c r="B578" t="s">
        <v>1</v>
      </c>
      <c r="C578" t="s">
        <v>2</v>
      </c>
      <c r="D578" s="2">
        <v>2.3158340000000002</v>
      </c>
      <c r="E578" t="s">
        <v>3</v>
      </c>
      <c r="F578" s="2">
        <v>9.3076899999999991</v>
      </c>
      <c r="G578" t="s">
        <v>4</v>
      </c>
      <c r="H578" s="2" t="s">
        <v>319</v>
      </c>
      <c r="I578" s="2" t="s">
        <v>307</v>
      </c>
      <c r="J578" t="s">
        <v>304</v>
      </c>
      <c r="K578" t="s">
        <v>302</v>
      </c>
      <c r="L578">
        <v>0.54</v>
      </c>
      <c r="M578">
        <v>0</v>
      </c>
      <c r="O578">
        <f t="shared" si="34"/>
        <v>2.9000000000000001E-2</v>
      </c>
      <c r="Q578">
        <v>30</v>
      </c>
      <c r="S578">
        <v>1.92</v>
      </c>
      <c r="T578">
        <v>0.1</v>
      </c>
      <c r="U578">
        <f t="shared" si="35"/>
        <v>4.1666666666666666E-3</v>
      </c>
    </row>
    <row r="579" spans="1:21" x14ac:dyDescent="0.35">
      <c r="A579" s="1" t="s">
        <v>7</v>
      </c>
      <c r="B579" t="s">
        <v>1</v>
      </c>
      <c r="C579" t="s">
        <v>2</v>
      </c>
      <c r="D579" s="2">
        <v>-1.561593</v>
      </c>
      <c r="E579" t="s">
        <v>3</v>
      </c>
      <c r="F579" s="2">
        <v>12.238333000000001</v>
      </c>
      <c r="G579" t="s">
        <v>4</v>
      </c>
      <c r="H579" s="2" t="s">
        <v>319</v>
      </c>
      <c r="I579" s="2" t="s">
        <v>307</v>
      </c>
      <c r="J579" t="s">
        <v>304</v>
      </c>
      <c r="K579" t="s">
        <v>302</v>
      </c>
      <c r="L579">
        <v>0.54</v>
      </c>
      <c r="M579">
        <v>0</v>
      </c>
      <c r="O579">
        <f t="shared" si="34"/>
        <v>2.9000000000000001E-2</v>
      </c>
      <c r="Q579">
        <v>30</v>
      </c>
      <c r="S579">
        <v>1.92</v>
      </c>
      <c r="T579">
        <v>0.1</v>
      </c>
      <c r="U579">
        <f t="shared" si="35"/>
        <v>4.1666666666666666E-3</v>
      </c>
    </row>
    <row r="580" spans="1:21" x14ac:dyDescent="0.35">
      <c r="A580" s="1" t="s">
        <v>8</v>
      </c>
      <c r="B580" t="s">
        <v>1</v>
      </c>
      <c r="C580" t="s">
        <v>2</v>
      </c>
      <c r="D580" s="2">
        <v>24.684866</v>
      </c>
      <c r="E580" t="s">
        <v>3</v>
      </c>
      <c r="F580" s="2">
        <v>-22.328474</v>
      </c>
      <c r="G580" t="s">
        <v>4</v>
      </c>
      <c r="H580" s="2" t="s">
        <v>319</v>
      </c>
      <c r="I580" s="2" t="s">
        <v>307</v>
      </c>
      <c r="J580" t="s">
        <v>304</v>
      </c>
      <c r="K580" t="s">
        <v>302</v>
      </c>
      <c r="L580">
        <v>0.54</v>
      </c>
      <c r="M580">
        <v>0</v>
      </c>
      <c r="O580">
        <f t="shared" si="34"/>
        <v>2.9000000000000001E-2</v>
      </c>
      <c r="Q580">
        <v>30</v>
      </c>
      <c r="S580">
        <v>1.92</v>
      </c>
      <c r="T580">
        <v>0.1</v>
      </c>
      <c r="U580">
        <f t="shared" si="35"/>
        <v>4.1666666666666666E-3</v>
      </c>
    </row>
    <row r="581" spans="1:21" x14ac:dyDescent="0.35">
      <c r="A581" s="1" t="s">
        <v>9</v>
      </c>
      <c r="B581" t="s">
        <v>1</v>
      </c>
      <c r="C581" t="s">
        <v>2</v>
      </c>
      <c r="D581" s="2">
        <v>20.939444000000002</v>
      </c>
      <c r="E581" t="s">
        <v>3</v>
      </c>
      <c r="F581" s="2">
        <v>6.6111110000000002</v>
      </c>
      <c r="G581" t="s">
        <v>4</v>
      </c>
      <c r="H581" s="2" t="s">
        <v>319</v>
      </c>
      <c r="I581" s="2" t="s">
        <v>307</v>
      </c>
      <c r="J581" t="s">
        <v>304</v>
      </c>
      <c r="K581" t="s">
        <v>302</v>
      </c>
      <c r="L581">
        <v>0.54</v>
      </c>
      <c r="M581">
        <v>0</v>
      </c>
      <c r="O581">
        <f t="shared" si="34"/>
        <v>2.9000000000000001E-2</v>
      </c>
      <c r="Q581">
        <v>30</v>
      </c>
      <c r="S581">
        <v>1.92</v>
      </c>
      <c r="T581">
        <v>0.1</v>
      </c>
      <c r="U581">
        <f t="shared" si="35"/>
        <v>4.1666666666666666E-3</v>
      </c>
    </row>
    <row r="582" spans="1:21" x14ac:dyDescent="0.35">
      <c r="A582" s="1" t="s">
        <v>10</v>
      </c>
      <c r="B582" t="s">
        <v>1</v>
      </c>
      <c r="C582" t="s">
        <v>2</v>
      </c>
      <c r="D582" s="2">
        <v>-5.5470800000000002</v>
      </c>
      <c r="E582" t="s">
        <v>3</v>
      </c>
      <c r="F582" s="2">
        <v>7.5399890000000003</v>
      </c>
      <c r="G582" t="s">
        <v>4</v>
      </c>
      <c r="H582" s="2" t="s">
        <v>319</v>
      </c>
      <c r="I582" s="2" t="s">
        <v>307</v>
      </c>
      <c r="J582" t="s">
        <v>304</v>
      </c>
      <c r="K582" t="s">
        <v>302</v>
      </c>
      <c r="L582">
        <v>0.54</v>
      </c>
      <c r="M582">
        <v>1125</v>
      </c>
      <c r="O582">
        <f t="shared" si="34"/>
        <v>2.9000000000000001E-2</v>
      </c>
      <c r="Q582">
        <v>30</v>
      </c>
      <c r="S582">
        <v>1.92</v>
      </c>
      <c r="T582">
        <v>0.1</v>
      </c>
      <c r="U582">
        <f t="shared" si="35"/>
        <v>4.1666666666666666E-3</v>
      </c>
    </row>
    <row r="583" spans="1:21" x14ac:dyDescent="0.35">
      <c r="A583" s="1" t="s">
        <v>11</v>
      </c>
      <c r="B583" t="s">
        <v>1</v>
      </c>
      <c r="C583" t="s">
        <v>2</v>
      </c>
      <c r="D583" s="2">
        <v>12.354722000000001</v>
      </c>
      <c r="E583" t="s">
        <v>3</v>
      </c>
      <c r="F583" s="2">
        <v>7.3697220000000003</v>
      </c>
      <c r="G583" t="s">
        <v>4</v>
      </c>
      <c r="H583" s="2" t="s">
        <v>319</v>
      </c>
      <c r="I583" s="2" t="s">
        <v>307</v>
      </c>
      <c r="J583" t="s">
        <v>304</v>
      </c>
      <c r="K583" t="s">
        <v>302</v>
      </c>
      <c r="L583">
        <v>0.54</v>
      </c>
      <c r="M583">
        <v>630</v>
      </c>
      <c r="O583">
        <f t="shared" si="34"/>
        <v>2.9000000000000001E-2</v>
      </c>
      <c r="Q583">
        <v>30</v>
      </c>
      <c r="S583">
        <v>1.92</v>
      </c>
      <c r="T583">
        <v>0.1</v>
      </c>
      <c r="U583">
        <f t="shared" si="35"/>
        <v>4.1666666666666666E-3</v>
      </c>
    </row>
    <row r="584" spans="1:21" x14ac:dyDescent="0.35">
      <c r="A584" s="1" t="s">
        <v>12</v>
      </c>
      <c r="B584" t="s">
        <v>1</v>
      </c>
      <c r="C584" t="s">
        <v>2</v>
      </c>
      <c r="D584" s="2">
        <v>21.758664</v>
      </c>
      <c r="E584" t="s">
        <v>3</v>
      </c>
      <c r="F584" s="2">
        <v>-4.0383329999999997</v>
      </c>
      <c r="G584" t="s">
        <v>4</v>
      </c>
      <c r="H584" s="2" t="s">
        <v>319</v>
      </c>
      <c r="I584" s="2" t="s">
        <v>307</v>
      </c>
      <c r="J584" t="s">
        <v>304</v>
      </c>
      <c r="K584" t="s">
        <v>302</v>
      </c>
      <c r="L584">
        <v>0.54</v>
      </c>
      <c r="M584">
        <v>0</v>
      </c>
      <c r="O584">
        <f t="shared" si="34"/>
        <v>2.9000000000000001E-2</v>
      </c>
      <c r="Q584">
        <v>30</v>
      </c>
      <c r="S584">
        <v>1.92</v>
      </c>
      <c r="T584">
        <v>0.1</v>
      </c>
      <c r="U584">
        <f t="shared" si="35"/>
        <v>4.1666666666666666E-3</v>
      </c>
    </row>
    <row r="585" spans="1:21" x14ac:dyDescent="0.35">
      <c r="A585" s="1" t="s">
        <v>13</v>
      </c>
      <c r="B585" t="s">
        <v>1</v>
      </c>
      <c r="C585" t="s">
        <v>2</v>
      </c>
      <c r="D585" s="2">
        <v>15.827659000000001</v>
      </c>
      <c r="E585" t="s">
        <v>3</v>
      </c>
      <c r="F585" s="2">
        <v>-0.228021</v>
      </c>
      <c r="G585" t="s">
        <v>4</v>
      </c>
      <c r="H585" s="2" t="s">
        <v>319</v>
      </c>
      <c r="I585" s="2" t="s">
        <v>307</v>
      </c>
      <c r="J585" t="s">
        <v>304</v>
      </c>
      <c r="K585" t="s">
        <v>302</v>
      </c>
      <c r="L585">
        <v>0.54</v>
      </c>
      <c r="M585">
        <v>315</v>
      </c>
      <c r="O585">
        <f t="shared" si="34"/>
        <v>2.9000000000000001E-2</v>
      </c>
      <c r="Q585">
        <v>30</v>
      </c>
      <c r="S585">
        <v>1.92</v>
      </c>
      <c r="T585">
        <v>0.1</v>
      </c>
      <c r="U585">
        <f t="shared" si="35"/>
        <v>4.1666666666666666E-3</v>
      </c>
    </row>
    <row r="586" spans="1:21" x14ac:dyDescent="0.35">
      <c r="A586" s="1" t="s">
        <v>14</v>
      </c>
      <c r="B586" t="s">
        <v>1</v>
      </c>
      <c r="C586" t="s">
        <v>2</v>
      </c>
      <c r="D586" s="2">
        <v>-24.013197000000002</v>
      </c>
      <c r="E586" t="s">
        <v>3</v>
      </c>
      <c r="F586" s="2">
        <v>16.002082000000001</v>
      </c>
      <c r="G586" t="s">
        <v>4</v>
      </c>
      <c r="H586" s="2" t="s">
        <v>319</v>
      </c>
      <c r="I586" s="2" t="s">
        <v>307</v>
      </c>
      <c r="J586" t="s">
        <v>304</v>
      </c>
      <c r="K586" t="s">
        <v>302</v>
      </c>
      <c r="L586">
        <v>0.54</v>
      </c>
      <c r="M586">
        <v>0</v>
      </c>
      <c r="O586">
        <f t="shared" si="34"/>
        <v>2.9000000000000001E-2</v>
      </c>
      <c r="Q586">
        <v>30</v>
      </c>
      <c r="S586">
        <v>1.92</v>
      </c>
      <c r="T586">
        <v>0.1</v>
      </c>
      <c r="U586">
        <f t="shared" si="35"/>
        <v>4.1666666666666666E-3</v>
      </c>
    </row>
    <row r="587" spans="1:21" x14ac:dyDescent="0.35">
      <c r="A587" s="1" t="s">
        <v>15</v>
      </c>
      <c r="B587" t="s">
        <v>1</v>
      </c>
      <c r="C587" t="s">
        <v>2</v>
      </c>
      <c r="D587" s="2">
        <v>42.590274999999998</v>
      </c>
      <c r="E587" t="s">
        <v>3</v>
      </c>
      <c r="F587" s="2">
        <v>11.825138000000001</v>
      </c>
      <c r="G587" t="s">
        <v>4</v>
      </c>
      <c r="H587" s="2" t="s">
        <v>319</v>
      </c>
      <c r="I587" s="2" t="s">
        <v>307</v>
      </c>
      <c r="J587" t="s">
        <v>304</v>
      </c>
      <c r="K587" t="s">
        <v>302</v>
      </c>
      <c r="L587">
        <v>0.54</v>
      </c>
      <c r="M587">
        <v>0</v>
      </c>
      <c r="O587">
        <f t="shared" si="34"/>
        <v>2.9000000000000001E-2</v>
      </c>
      <c r="Q587">
        <v>30</v>
      </c>
      <c r="S587">
        <v>1.92</v>
      </c>
      <c r="T587">
        <v>0.1</v>
      </c>
      <c r="U587">
        <f t="shared" si="35"/>
        <v>4.1666666666666666E-3</v>
      </c>
    </row>
    <row r="588" spans="1:21" x14ac:dyDescent="0.35">
      <c r="A588" s="10" t="s">
        <v>16</v>
      </c>
      <c r="B588" t="s">
        <v>1</v>
      </c>
      <c r="C588" t="s">
        <v>2</v>
      </c>
      <c r="D588" s="2">
        <v>3.2986824713827798</v>
      </c>
      <c r="E588" t="s">
        <v>3</v>
      </c>
      <c r="F588" s="2">
        <v>35.271255811359502</v>
      </c>
      <c r="G588" t="s">
        <v>4</v>
      </c>
      <c r="H588" s="2" t="s">
        <v>319</v>
      </c>
      <c r="I588" s="2" t="s">
        <v>307</v>
      </c>
      <c r="J588" t="s">
        <v>304</v>
      </c>
      <c r="K588" t="s">
        <v>302</v>
      </c>
      <c r="L588">
        <v>0.54</v>
      </c>
      <c r="M588">
        <v>17910</v>
      </c>
      <c r="O588">
        <f t="shared" si="34"/>
        <v>2.9000000000000001E-2</v>
      </c>
      <c r="Q588">
        <v>30</v>
      </c>
      <c r="S588">
        <v>1.92</v>
      </c>
      <c r="T588">
        <v>0.1</v>
      </c>
      <c r="U588">
        <f t="shared" si="35"/>
        <v>4.1666666666666666E-3</v>
      </c>
    </row>
    <row r="589" spans="1:21" x14ac:dyDescent="0.35">
      <c r="A589" s="10" t="s">
        <v>17</v>
      </c>
      <c r="B589" t="s">
        <v>1</v>
      </c>
      <c r="C589" t="s">
        <v>2</v>
      </c>
      <c r="D589" s="2">
        <v>31.2164723376459</v>
      </c>
      <c r="E589" t="s">
        <v>3</v>
      </c>
      <c r="F589" s="2">
        <v>30.296519450269699</v>
      </c>
      <c r="G589" t="s">
        <v>4</v>
      </c>
      <c r="H589" s="2" t="s">
        <v>319</v>
      </c>
      <c r="I589" s="2" t="s">
        <v>307</v>
      </c>
      <c r="J589" t="s">
        <v>304</v>
      </c>
      <c r="K589" t="s">
        <v>302</v>
      </c>
      <c r="L589">
        <v>0.54</v>
      </c>
      <c r="M589">
        <v>33525</v>
      </c>
      <c r="O589">
        <f t="shared" si="34"/>
        <v>2.9000000000000001E-2</v>
      </c>
      <c r="Q589">
        <v>30</v>
      </c>
      <c r="S589">
        <v>1.92</v>
      </c>
      <c r="T589">
        <v>0.1</v>
      </c>
      <c r="U589">
        <f t="shared" si="35"/>
        <v>4.1666666666666666E-3</v>
      </c>
    </row>
    <row r="590" spans="1:21" x14ac:dyDescent="0.35">
      <c r="A590" s="1" t="s">
        <v>18</v>
      </c>
      <c r="B590" t="s">
        <v>1</v>
      </c>
      <c r="C590" t="s">
        <v>2</v>
      </c>
      <c r="D590" s="2">
        <v>39.782333999999999</v>
      </c>
      <c r="E590" t="s">
        <v>3</v>
      </c>
      <c r="F590" s="2">
        <v>15.179384000000001</v>
      </c>
      <c r="G590" t="s">
        <v>4</v>
      </c>
      <c r="H590" s="2" t="s">
        <v>319</v>
      </c>
      <c r="I590" s="2" t="s">
        <v>307</v>
      </c>
      <c r="J590" t="s">
        <v>304</v>
      </c>
      <c r="K590" t="s">
        <v>302</v>
      </c>
      <c r="L590">
        <v>0.54</v>
      </c>
      <c r="M590">
        <v>0</v>
      </c>
      <c r="O590">
        <f t="shared" si="34"/>
        <v>2.9000000000000001E-2</v>
      </c>
      <c r="Q590">
        <v>30</v>
      </c>
      <c r="S590">
        <v>1.92</v>
      </c>
      <c r="T590">
        <v>0.1</v>
      </c>
      <c r="U590">
        <f t="shared" si="35"/>
        <v>4.1666666666666666E-3</v>
      </c>
    </row>
    <row r="591" spans="1:21" x14ac:dyDescent="0.35">
      <c r="A591" s="1" t="s">
        <v>19</v>
      </c>
      <c r="B591" t="s">
        <v>1</v>
      </c>
      <c r="C591" t="s">
        <v>2</v>
      </c>
      <c r="D591" s="2">
        <v>-12.885833999999999</v>
      </c>
      <c r="E591" t="s">
        <v>3</v>
      </c>
      <c r="F591" s="2">
        <v>24.215527000000002</v>
      </c>
      <c r="G591" t="s">
        <v>4</v>
      </c>
      <c r="H591" s="2" t="s">
        <v>319</v>
      </c>
      <c r="I591" s="2" t="s">
        <v>307</v>
      </c>
      <c r="J591" t="s">
        <v>304</v>
      </c>
      <c r="K591" t="s">
        <v>302</v>
      </c>
      <c r="L591">
        <v>0.54</v>
      </c>
      <c r="M591">
        <v>0</v>
      </c>
      <c r="O591">
        <f t="shared" si="34"/>
        <v>2.9000000000000001E-2</v>
      </c>
      <c r="Q591">
        <v>30</v>
      </c>
      <c r="S591">
        <v>1.92</v>
      </c>
      <c r="T591">
        <v>0.1</v>
      </c>
      <c r="U591">
        <f t="shared" si="35"/>
        <v>4.1666666666666666E-3</v>
      </c>
    </row>
    <row r="592" spans="1:21" x14ac:dyDescent="0.35">
      <c r="A592" s="1" t="s">
        <v>20</v>
      </c>
      <c r="B592" t="s">
        <v>1</v>
      </c>
      <c r="C592" t="s">
        <v>2</v>
      </c>
      <c r="D592" s="2">
        <v>40.489673000000003</v>
      </c>
      <c r="E592" t="s">
        <v>3</v>
      </c>
      <c r="F592" s="2">
        <v>9.1449999999999996</v>
      </c>
      <c r="G592" t="s">
        <v>4</v>
      </c>
      <c r="H592" s="2" t="s">
        <v>319</v>
      </c>
      <c r="I592" s="2" t="s">
        <v>307</v>
      </c>
      <c r="J592" t="s">
        <v>304</v>
      </c>
      <c r="K592" t="s">
        <v>302</v>
      </c>
      <c r="L592">
        <v>0.54</v>
      </c>
      <c r="M592">
        <v>0</v>
      </c>
      <c r="O592">
        <f t="shared" si="34"/>
        <v>2.9000000000000001E-2</v>
      </c>
      <c r="Q592">
        <v>30</v>
      </c>
      <c r="S592">
        <v>1.92</v>
      </c>
      <c r="T592">
        <v>0.1</v>
      </c>
      <c r="U592">
        <f t="shared" si="35"/>
        <v>4.1666666666666666E-3</v>
      </c>
    </row>
    <row r="593" spans="1:21" x14ac:dyDescent="0.35">
      <c r="A593" s="1" t="s">
        <v>21</v>
      </c>
      <c r="B593" t="s">
        <v>1</v>
      </c>
      <c r="C593" t="s">
        <v>2</v>
      </c>
      <c r="D593" s="2">
        <v>11.609444</v>
      </c>
      <c r="E593" t="s">
        <v>3</v>
      </c>
      <c r="F593" s="2">
        <v>-0.80368899999999999</v>
      </c>
      <c r="G593" t="s">
        <v>4</v>
      </c>
      <c r="H593" s="2" t="s">
        <v>319</v>
      </c>
      <c r="I593" s="2" t="s">
        <v>307</v>
      </c>
      <c r="J593" t="s">
        <v>304</v>
      </c>
      <c r="K593" t="s">
        <v>302</v>
      </c>
      <c r="L593">
        <v>0.54</v>
      </c>
      <c r="M593">
        <v>180</v>
      </c>
      <c r="O593">
        <f t="shared" si="34"/>
        <v>2.9000000000000001E-2</v>
      </c>
      <c r="Q593">
        <v>30</v>
      </c>
      <c r="S593">
        <v>1.92</v>
      </c>
      <c r="T593">
        <v>0.1</v>
      </c>
      <c r="U593">
        <f t="shared" si="35"/>
        <v>4.1666666666666666E-3</v>
      </c>
    </row>
    <row r="594" spans="1:21" x14ac:dyDescent="0.35">
      <c r="A594" s="1" t="s">
        <v>22</v>
      </c>
      <c r="B594" t="s">
        <v>1</v>
      </c>
      <c r="C594" t="s">
        <v>2</v>
      </c>
      <c r="D594" s="2">
        <v>-1.0231939999999999</v>
      </c>
      <c r="E594" t="s">
        <v>3</v>
      </c>
      <c r="F594" s="2">
        <v>7.9465269999999997</v>
      </c>
      <c r="G594" t="s">
        <v>4</v>
      </c>
      <c r="H594" s="2" t="s">
        <v>319</v>
      </c>
      <c r="I594" s="2" t="s">
        <v>307</v>
      </c>
      <c r="J594" t="s">
        <v>304</v>
      </c>
      <c r="K594" t="s">
        <v>302</v>
      </c>
      <c r="L594">
        <v>0.54</v>
      </c>
      <c r="M594">
        <v>1260</v>
      </c>
      <c r="O594">
        <f t="shared" si="34"/>
        <v>2.9000000000000001E-2</v>
      </c>
      <c r="Q594">
        <v>30</v>
      </c>
      <c r="S594">
        <v>1.92</v>
      </c>
      <c r="T594">
        <v>0.1</v>
      </c>
      <c r="U594">
        <f t="shared" si="35"/>
        <v>4.1666666666666666E-3</v>
      </c>
    </row>
    <row r="595" spans="1:21" x14ac:dyDescent="0.35">
      <c r="A595" s="1" t="s">
        <v>23</v>
      </c>
      <c r="B595" t="s">
        <v>1</v>
      </c>
      <c r="C595" t="s">
        <v>2</v>
      </c>
      <c r="D595" s="2">
        <v>-9.6966450000000002</v>
      </c>
      <c r="E595" t="s">
        <v>3</v>
      </c>
      <c r="F595" s="2">
        <v>9.9455869999999997</v>
      </c>
      <c r="G595" t="s">
        <v>4</v>
      </c>
      <c r="H595" s="2" t="s">
        <v>319</v>
      </c>
      <c r="I595" s="2" t="s">
        <v>307</v>
      </c>
      <c r="J595" t="s">
        <v>304</v>
      </c>
      <c r="K595" t="s">
        <v>302</v>
      </c>
      <c r="L595">
        <v>0.54</v>
      </c>
      <c r="M595">
        <v>0</v>
      </c>
      <c r="O595">
        <f t="shared" si="34"/>
        <v>2.9000000000000001E-2</v>
      </c>
      <c r="Q595">
        <v>30</v>
      </c>
      <c r="S595">
        <v>1.92</v>
      </c>
      <c r="T595">
        <v>0.1</v>
      </c>
      <c r="U595">
        <f t="shared" si="35"/>
        <v>4.1666666666666666E-3</v>
      </c>
    </row>
    <row r="596" spans="1:21" x14ac:dyDescent="0.35">
      <c r="A596" s="1" t="s">
        <v>24</v>
      </c>
      <c r="B596" t="s">
        <v>1</v>
      </c>
      <c r="C596" t="s">
        <v>2</v>
      </c>
      <c r="D596" s="2">
        <v>-15.310138999999999</v>
      </c>
      <c r="E596" t="s">
        <v>3</v>
      </c>
      <c r="F596" s="2">
        <v>13.443182</v>
      </c>
      <c r="G596" t="s">
        <v>4</v>
      </c>
      <c r="H596" s="2" t="s">
        <v>319</v>
      </c>
      <c r="I596" s="2" t="s">
        <v>307</v>
      </c>
      <c r="J596" t="s">
        <v>304</v>
      </c>
      <c r="K596" t="s">
        <v>302</v>
      </c>
      <c r="L596">
        <v>0.54</v>
      </c>
      <c r="M596">
        <v>0</v>
      </c>
      <c r="O596">
        <f t="shared" si="34"/>
        <v>2.9000000000000001E-2</v>
      </c>
      <c r="Q596">
        <v>30</v>
      </c>
      <c r="S596">
        <v>1.92</v>
      </c>
      <c r="T596">
        <v>0.1</v>
      </c>
      <c r="U596">
        <f t="shared" si="35"/>
        <v>4.1666666666666666E-3</v>
      </c>
    </row>
    <row r="597" spans="1:21" x14ac:dyDescent="0.35">
      <c r="A597" s="1" t="s">
        <v>25</v>
      </c>
      <c r="B597" t="s">
        <v>1</v>
      </c>
      <c r="C597" t="s">
        <v>2</v>
      </c>
      <c r="D597" s="2">
        <v>-15.180413</v>
      </c>
      <c r="E597" t="s">
        <v>3</v>
      </c>
      <c r="F597" s="2">
        <v>11.803749</v>
      </c>
      <c r="G597" t="s">
        <v>4</v>
      </c>
      <c r="H597" s="2" t="s">
        <v>319</v>
      </c>
      <c r="I597" s="2" t="s">
        <v>307</v>
      </c>
      <c r="J597" t="s">
        <v>304</v>
      </c>
      <c r="K597" t="s">
        <v>302</v>
      </c>
      <c r="L597">
        <v>0.54</v>
      </c>
      <c r="M597">
        <v>0</v>
      </c>
      <c r="O597">
        <f t="shared" si="34"/>
        <v>2.9000000000000001E-2</v>
      </c>
      <c r="Q597">
        <v>30</v>
      </c>
      <c r="S597">
        <v>1.92</v>
      </c>
      <c r="T597">
        <v>0.1</v>
      </c>
      <c r="U597">
        <f t="shared" si="35"/>
        <v>4.1666666666666666E-3</v>
      </c>
    </row>
    <row r="598" spans="1:21" x14ac:dyDescent="0.35">
      <c r="A598" s="1" t="s">
        <v>26</v>
      </c>
      <c r="B598" t="s">
        <v>1</v>
      </c>
      <c r="C598" t="s">
        <v>2</v>
      </c>
      <c r="D598" s="2">
        <v>10.267894999999999</v>
      </c>
      <c r="E598" t="s">
        <v>3</v>
      </c>
      <c r="F598" s="2">
        <v>1.650801</v>
      </c>
      <c r="G598" t="s">
        <v>4</v>
      </c>
      <c r="H598" s="2" t="s">
        <v>319</v>
      </c>
      <c r="I598" s="2" t="s">
        <v>307</v>
      </c>
      <c r="J598" t="s">
        <v>304</v>
      </c>
      <c r="K598" t="s">
        <v>302</v>
      </c>
      <c r="L598">
        <v>0.54</v>
      </c>
      <c r="M598">
        <v>135</v>
      </c>
      <c r="O598">
        <f t="shared" si="34"/>
        <v>2.9000000000000001E-2</v>
      </c>
      <c r="Q598">
        <v>30</v>
      </c>
      <c r="S598">
        <v>1.92</v>
      </c>
      <c r="T598">
        <v>0.1</v>
      </c>
      <c r="U598">
        <f t="shared" si="35"/>
        <v>4.1666666666666666E-3</v>
      </c>
    </row>
    <row r="599" spans="1:21" x14ac:dyDescent="0.35">
      <c r="A599" s="1" t="s">
        <v>27</v>
      </c>
      <c r="B599" t="s">
        <v>1</v>
      </c>
      <c r="C599" t="s">
        <v>2</v>
      </c>
      <c r="D599" s="2">
        <v>37.906193000000002</v>
      </c>
      <c r="E599" t="s">
        <v>3</v>
      </c>
      <c r="F599" s="2">
        <v>-2.3559E-2</v>
      </c>
      <c r="G599" t="s">
        <v>4</v>
      </c>
      <c r="H599" s="2" t="s">
        <v>319</v>
      </c>
      <c r="I599" s="2" t="s">
        <v>307</v>
      </c>
      <c r="J599" t="s">
        <v>304</v>
      </c>
      <c r="K599" t="s">
        <v>302</v>
      </c>
      <c r="L599">
        <v>0.54</v>
      </c>
      <c r="M599">
        <v>0</v>
      </c>
      <c r="O599">
        <f t="shared" si="34"/>
        <v>2.9000000000000001E-2</v>
      </c>
      <c r="Q599">
        <v>30</v>
      </c>
      <c r="S599">
        <v>1.92</v>
      </c>
      <c r="T599">
        <v>0.1</v>
      </c>
      <c r="U599">
        <f t="shared" si="35"/>
        <v>4.1666666666666666E-3</v>
      </c>
    </row>
    <row r="600" spans="1:21" x14ac:dyDescent="0.35">
      <c r="A600" s="1" t="s">
        <v>28</v>
      </c>
      <c r="B600" t="s">
        <v>1</v>
      </c>
      <c r="C600" t="s">
        <v>2</v>
      </c>
      <c r="D600" s="2">
        <v>-9.4294989999999999</v>
      </c>
      <c r="E600" t="s">
        <v>3</v>
      </c>
      <c r="F600" s="2">
        <v>6.4280549999999996</v>
      </c>
      <c r="G600" t="s">
        <v>4</v>
      </c>
      <c r="H600" s="2" t="s">
        <v>319</v>
      </c>
      <c r="I600" s="2" t="s">
        <v>307</v>
      </c>
      <c r="J600" t="s">
        <v>304</v>
      </c>
      <c r="K600" t="s">
        <v>302</v>
      </c>
      <c r="L600">
        <v>0.54</v>
      </c>
      <c r="M600">
        <v>0</v>
      </c>
      <c r="O600">
        <f t="shared" si="34"/>
        <v>2.9000000000000001E-2</v>
      </c>
      <c r="Q600">
        <v>30</v>
      </c>
      <c r="S600">
        <v>1.92</v>
      </c>
      <c r="T600">
        <v>0.1</v>
      </c>
      <c r="U600">
        <f t="shared" si="35"/>
        <v>4.1666666666666666E-3</v>
      </c>
    </row>
    <row r="601" spans="1:21" x14ac:dyDescent="0.35">
      <c r="A601" s="10" t="s">
        <v>29</v>
      </c>
      <c r="B601" t="s">
        <v>1</v>
      </c>
      <c r="C601" t="s">
        <v>2</v>
      </c>
      <c r="D601" s="2">
        <v>16.687793657894499</v>
      </c>
      <c r="E601" t="s">
        <v>3</v>
      </c>
      <c r="F601" s="2">
        <v>30.6647391297629</v>
      </c>
      <c r="G601" t="s">
        <v>4</v>
      </c>
      <c r="H601" s="2" t="s">
        <v>319</v>
      </c>
      <c r="I601" s="2" t="s">
        <v>307</v>
      </c>
      <c r="J601" t="s">
        <v>304</v>
      </c>
      <c r="K601" t="s">
        <v>302</v>
      </c>
      <c r="L601">
        <v>0.54</v>
      </c>
      <c r="M601">
        <v>9315</v>
      </c>
      <c r="O601">
        <f t="shared" si="34"/>
        <v>2.9000000000000001E-2</v>
      </c>
      <c r="Q601">
        <v>30</v>
      </c>
      <c r="S601">
        <v>1.92</v>
      </c>
      <c r="T601">
        <v>0.1</v>
      </c>
      <c r="U601">
        <f t="shared" si="35"/>
        <v>4.1666666666666666E-3</v>
      </c>
    </row>
    <row r="602" spans="1:21" x14ac:dyDescent="0.35">
      <c r="A602" s="1" t="s">
        <v>30</v>
      </c>
      <c r="B602" t="s">
        <v>1</v>
      </c>
      <c r="C602" t="s">
        <v>2</v>
      </c>
      <c r="D602" s="2">
        <v>28.233608</v>
      </c>
      <c r="E602" t="s">
        <v>3</v>
      </c>
      <c r="F602" s="2">
        <v>-29.609988000000001</v>
      </c>
      <c r="G602" t="s">
        <v>4</v>
      </c>
      <c r="H602" s="2" t="s">
        <v>319</v>
      </c>
      <c r="I602" s="2" t="s">
        <v>307</v>
      </c>
      <c r="J602" t="s">
        <v>304</v>
      </c>
      <c r="K602" t="s">
        <v>302</v>
      </c>
      <c r="L602">
        <v>0.54</v>
      </c>
      <c r="M602">
        <v>0</v>
      </c>
      <c r="O602">
        <f t="shared" si="34"/>
        <v>2.9000000000000001E-2</v>
      </c>
      <c r="Q602">
        <v>30</v>
      </c>
      <c r="S602">
        <v>1.92</v>
      </c>
      <c r="T602">
        <v>0.1</v>
      </c>
      <c r="U602">
        <f t="shared" si="35"/>
        <v>4.1666666666666666E-3</v>
      </c>
    </row>
    <row r="603" spans="1:21" x14ac:dyDescent="0.35">
      <c r="A603" s="10" t="s">
        <v>31</v>
      </c>
      <c r="B603" t="s">
        <v>1</v>
      </c>
      <c r="C603" t="s">
        <v>2</v>
      </c>
      <c r="D603" s="2">
        <v>-6.6901118411305598</v>
      </c>
      <c r="E603" t="s">
        <v>3</v>
      </c>
      <c r="F603" s="2">
        <v>33.298648618964499</v>
      </c>
      <c r="G603" t="s">
        <v>4</v>
      </c>
      <c r="H603" s="2" t="s">
        <v>319</v>
      </c>
      <c r="I603" s="2" t="s">
        <v>307</v>
      </c>
      <c r="J603" t="s">
        <v>304</v>
      </c>
      <c r="K603" t="s">
        <v>302</v>
      </c>
      <c r="L603">
        <v>0.54</v>
      </c>
      <c r="M603">
        <v>1665</v>
      </c>
      <c r="O603">
        <f t="shared" si="34"/>
        <v>2.9000000000000001E-2</v>
      </c>
      <c r="Q603">
        <v>30</v>
      </c>
      <c r="S603">
        <v>1.92</v>
      </c>
      <c r="T603">
        <v>0.1</v>
      </c>
      <c r="U603">
        <f t="shared" si="35"/>
        <v>4.1666666666666666E-3</v>
      </c>
    </row>
    <row r="604" spans="1:21" x14ac:dyDescent="0.35">
      <c r="A604" s="1" t="s">
        <v>32</v>
      </c>
      <c r="B604" t="s">
        <v>1</v>
      </c>
      <c r="C604" t="s">
        <v>2</v>
      </c>
      <c r="D604" s="2">
        <v>46.869107</v>
      </c>
      <c r="E604" t="s">
        <v>3</v>
      </c>
      <c r="F604" s="2">
        <v>-18.766946999999998</v>
      </c>
      <c r="G604" t="s">
        <v>4</v>
      </c>
      <c r="H604" s="2" t="s">
        <v>319</v>
      </c>
      <c r="I604" s="2" t="s">
        <v>307</v>
      </c>
      <c r="J604" t="s">
        <v>304</v>
      </c>
      <c r="K604" t="s">
        <v>302</v>
      </c>
      <c r="L604">
        <v>0.54</v>
      </c>
      <c r="M604">
        <v>0</v>
      </c>
      <c r="O604">
        <f t="shared" si="34"/>
        <v>2.9000000000000001E-2</v>
      </c>
      <c r="Q604">
        <v>30</v>
      </c>
      <c r="S604">
        <v>1.92</v>
      </c>
      <c r="T604">
        <v>0.1</v>
      </c>
      <c r="U604">
        <f t="shared" si="35"/>
        <v>4.1666666666666666E-3</v>
      </c>
    </row>
    <row r="605" spans="1:21" x14ac:dyDescent="0.35">
      <c r="A605" s="1" t="s">
        <v>33</v>
      </c>
      <c r="B605" t="s">
        <v>1</v>
      </c>
      <c r="C605" t="s">
        <v>2</v>
      </c>
      <c r="D605" s="2">
        <v>-3.9961660000000001</v>
      </c>
      <c r="E605" t="s">
        <v>3</v>
      </c>
      <c r="F605" s="2">
        <v>17.570692000000001</v>
      </c>
      <c r="G605" t="s">
        <v>4</v>
      </c>
      <c r="H605" s="2" t="s">
        <v>319</v>
      </c>
      <c r="I605" s="2" t="s">
        <v>307</v>
      </c>
      <c r="J605" t="s">
        <v>304</v>
      </c>
      <c r="K605" t="s">
        <v>302</v>
      </c>
      <c r="L605">
        <v>0.54</v>
      </c>
      <c r="M605">
        <v>0</v>
      </c>
      <c r="O605">
        <f t="shared" si="34"/>
        <v>2.9000000000000001E-2</v>
      </c>
      <c r="Q605">
        <v>30</v>
      </c>
      <c r="S605">
        <v>1.92</v>
      </c>
      <c r="T605">
        <v>0.1</v>
      </c>
      <c r="U605">
        <f t="shared" si="35"/>
        <v>4.1666666666666666E-3</v>
      </c>
    </row>
    <row r="606" spans="1:21" x14ac:dyDescent="0.35">
      <c r="A606" s="1" t="s">
        <v>34</v>
      </c>
      <c r="B606" t="s">
        <v>1</v>
      </c>
      <c r="C606" t="s">
        <v>2</v>
      </c>
      <c r="D606" s="2">
        <v>35.529561999999999</v>
      </c>
      <c r="E606" t="s">
        <v>3</v>
      </c>
      <c r="F606" s="2">
        <v>-18.665694999999999</v>
      </c>
      <c r="G606" t="s">
        <v>4</v>
      </c>
      <c r="H606" s="2" t="s">
        <v>319</v>
      </c>
      <c r="I606" s="2" t="s">
        <v>307</v>
      </c>
      <c r="J606" t="s">
        <v>304</v>
      </c>
      <c r="K606" t="s">
        <v>302</v>
      </c>
      <c r="L606">
        <v>0.54</v>
      </c>
      <c r="M606">
        <v>0</v>
      </c>
      <c r="O606">
        <f t="shared" si="34"/>
        <v>2.9000000000000001E-2</v>
      </c>
      <c r="Q606">
        <v>30</v>
      </c>
      <c r="S606">
        <v>1.92</v>
      </c>
      <c r="T606">
        <v>0.1</v>
      </c>
      <c r="U606">
        <f t="shared" si="35"/>
        <v>4.1666666666666666E-3</v>
      </c>
    </row>
    <row r="607" spans="1:21" x14ac:dyDescent="0.35">
      <c r="A607" s="1" t="s">
        <v>35</v>
      </c>
      <c r="B607" t="s">
        <v>1</v>
      </c>
      <c r="C607" t="s">
        <v>2</v>
      </c>
      <c r="D607" s="2">
        <v>-10.940835</v>
      </c>
      <c r="E607" t="s">
        <v>3</v>
      </c>
      <c r="F607" s="2">
        <v>21.00789</v>
      </c>
      <c r="G607" t="s">
        <v>4</v>
      </c>
      <c r="H607" s="2" t="s">
        <v>319</v>
      </c>
      <c r="I607" s="2" t="s">
        <v>307</v>
      </c>
      <c r="J607" t="s">
        <v>304</v>
      </c>
      <c r="K607" t="s">
        <v>302</v>
      </c>
      <c r="L607">
        <v>0.54</v>
      </c>
      <c r="M607">
        <v>0</v>
      </c>
      <c r="O607">
        <f t="shared" si="34"/>
        <v>2.9000000000000001E-2</v>
      </c>
      <c r="Q607">
        <v>30</v>
      </c>
      <c r="S607">
        <v>1.92</v>
      </c>
      <c r="T607">
        <v>0.1</v>
      </c>
      <c r="U607">
        <f t="shared" si="35"/>
        <v>4.1666666666666666E-3</v>
      </c>
    </row>
    <row r="608" spans="1:21" x14ac:dyDescent="0.35">
      <c r="A608" s="1" t="s">
        <v>36</v>
      </c>
      <c r="B608" t="s">
        <v>1</v>
      </c>
      <c r="C608" t="s">
        <v>2</v>
      </c>
      <c r="D608" s="2">
        <v>57.552152</v>
      </c>
      <c r="E608" t="s">
        <v>3</v>
      </c>
      <c r="F608" s="2">
        <v>-20.348403999999999</v>
      </c>
      <c r="G608" t="s">
        <v>4</v>
      </c>
      <c r="H608" s="2" t="s">
        <v>319</v>
      </c>
      <c r="I608" s="2" t="s">
        <v>307</v>
      </c>
      <c r="J608" t="s">
        <v>304</v>
      </c>
      <c r="K608" t="s">
        <v>302</v>
      </c>
      <c r="L608">
        <v>0.54</v>
      </c>
      <c r="M608">
        <v>0</v>
      </c>
      <c r="O608">
        <f t="shared" si="34"/>
        <v>2.9000000000000001E-2</v>
      </c>
      <c r="Q608">
        <v>30</v>
      </c>
      <c r="S608">
        <v>1.92</v>
      </c>
      <c r="T608">
        <v>0.1</v>
      </c>
      <c r="U608">
        <f t="shared" si="35"/>
        <v>4.1666666666666666E-3</v>
      </c>
    </row>
    <row r="609" spans="1:21" x14ac:dyDescent="0.35">
      <c r="A609" s="1" t="s">
        <v>37</v>
      </c>
      <c r="B609" t="s">
        <v>1</v>
      </c>
      <c r="C609" t="s">
        <v>2</v>
      </c>
      <c r="D609" s="2">
        <v>34.301524999999998</v>
      </c>
      <c r="E609" t="s">
        <v>3</v>
      </c>
      <c r="F609" s="2">
        <v>-13.254308</v>
      </c>
      <c r="G609" t="s">
        <v>4</v>
      </c>
      <c r="H609" s="2" t="s">
        <v>319</v>
      </c>
      <c r="I609" s="2" t="s">
        <v>307</v>
      </c>
      <c r="J609" t="s">
        <v>304</v>
      </c>
      <c r="K609" t="s">
        <v>302</v>
      </c>
      <c r="L609">
        <v>0.54</v>
      </c>
      <c r="M609">
        <v>0</v>
      </c>
      <c r="O609">
        <f t="shared" si="34"/>
        <v>2.9000000000000001E-2</v>
      </c>
      <c r="Q609">
        <v>30</v>
      </c>
      <c r="S609">
        <v>1.92</v>
      </c>
      <c r="T609">
        <v>0.1</v>
      </c>
      <c r="U609">
        <f t="shared" si="35"/>
        <v>4.1666666666666666E-3</v>
      </c>
    </row>
    <row r="610" spans="1:21" x14ac:dyDescent="0.35">
      <c r="A610" s="1" t="s">
        <v>38</v>
      </c>
      <c r="B610" t="s">
        <v>1</v>
      </c>
      <c r="C610" t="s">
        <v>2</v>
      </c>
      <c r="D610" s="2">
        <v>18.490410000000001</v>
      </c>
      <c r="E610" t="s">
        <v>3</v>
      </c>
      <c r="F610" s="2">
        <v>-22.957640000000001</v>
      </c>
      <c r="G610" t="s">
        <v>4</v>
      </c>
      <c r="H610" s="2" t="s">
        <v>319</v>
      </c>
      <c r="I610" s="2" t="s">
        <v>307</v>
      </c>
      <c r="J610" t="s">
        <v>304</v>
      </c>
      <c r="K610" t="s">
        <v>302</v>
      </c>
      <c r="L610">
        <v>0.54</v>
      </c>
      <c r="M610">
        <v>0</v>
      </c>
      <c r="O610">
        <f t="shared" si="34"/>
        <v>2.9000000000000001E-2</v>
      </c>
      <c r="Q610">
        <v>30</v>
      </c>
      <c r="S610">
        <v>1.92</v>
      </c>
      <c r="T610">
        <v>0.1</v>
      </c>
      <c r="U610">
        <f t="shared" si="35"/>
        <v>4.1666666666666666E-3</v>
      </c>
    </row>
    <row r="611" spans="1:21" x14ac:dyDescent="0.35">
      <c r="A611" s="1" t="s">
        <v>39</v>
      </c>
      <c r="B611" t="s">
        <v>1</v>
      </c>
      <c r="C611" t="s">
        <v>2</v>
      </c>
      <c r="D611" s="2">
        <v>8.0816660000000002</v>
      </c>
      <c r="E611" t="s">
        <v>3</v>
      </c>
      <c r="F611" s="2">
        <v>17.607789</v>
      </c>
      <c r="G611" t="s">
        <v>4</v>
      </c>
      <c r="H611" s="2" t="s">
        <v>319</v>
      </c>
      <c r="I611" s="2" t="s">
        <v>307</v>
      </c>
      <c r="J611" t="s">
        <v>304</v>
      </c>
      <c r="K611" t="s">
        <v>302</v>
      </c>
      <c r="L611">
        <v>0.54</v>
      </c>
      <c r="M611">
        <v>0</v>
      </c>
      <c r="O611">
        <f t="shared" si="34"/>
        <v>2.9000000000000001E-2</v>
      </c>
      <c r="Q611">
        <v>30</v>
      </c>
      <c r="S611">
        <v>1.92</v>
      </c>
      <c r="T611">
        <v>0.1</v>
      </c>
      <c r="U611">
        <f t="shared" si="35"/>
        <v>4.1666666666666666E-3</v>
      </c>
    </row>
    <row r="612" spans="1:21" x14ac:dyDescent="0.35">
      <c r="A612" s="1" t="s">
        <v>40</v>
      </c>
      <c r="B612" t="s">
        <v>1</v>
      </c>
      <c r="C612" t="s">
        <v>2</v>
      </c>
      <c r="D612" s="2">
        <v>8.6752769999999995</v>
      </c>
      <c r="E612" t="s">
        <v>3</v>
      </c>
      <c r="F612" s="2">
        <v>9.0819989999999997</v>
      </c>
      <c r="G612" t="s">
        <v>4</v>
      </c>
      <c r="H612" s="2" t="s">
        <v>319</v>
      </c>
      <c r="I612" s="2" t="s">
        <v>307</v>
      </c>
      <c r="J612" t="s">
        <v>304</v>
      </c>
      <c r="K612" t="s">
        <v>302</v>
      </c>
      <c r="L612">
        <v>0.54</v>
      </c>
      <c r="M612">
        <v>8415</v>
      </c>
      <c r="O612">
        <f t="shared" si="34"/>
        <v>2.9000000000000001E-2</v>
      </c>
      <c r="Q612">
        <v>30</v>
      </c>
      <c r="S612">
        <v>1.92</v>
      </c>
      <c r="T612">
        <v>0.1</v>
      </c>
      <c r="U612">
        <f t="shared" si="35"/>
        <v>4.1666666666666666E-3</v>
      </c>
    </row>
    <row r="613" spans="1:21" x14ac:dyDescent="0.35">
      <c r="A613" s="1" t="s">
        <v>41</v>
      </c>
      <c r="B613" t="s">
        <v>1</v>
      </c>
      <c r="C613" t="s">
        <v>2</v>
      </c>
      <c r="D613" s="2">
        <v>29.873888000000001</v>
      </c>
      <c r="E613" t="s">
        <v>3</v>
      </c>
      <c r="F613" s="2">
        <v>-1.9402779999999999</v>
      </c>
      <c r="G613" t="s">
        <v>4</v>
      </c>
      <c r="H613" s="2" t="s">
        <v>319</v>
      </c>
      <c r="I613" s="2" t="s">
        <v>307</v>
      </c>
      <c r="J613" t="s">
        <v>304</v>
      </c>
      <c r="K613" t="s">
        <v>302</v>
      </c>
      <c r="L613">
        <v>0.54</v>
      </c>
      <c r="M613">
        <v>0</v>
      </c>
      <c r="O613">
        <f t="shared" si="34"/>
        <v>2.9000000000000001E-2</v>
      </c>
      <c r="Q613">
        <v>30</v>
      </c>
      <c r="S613">
        <v>1.92</v>
      </c>
      <c r="T613">
        <v>0.1</v>
      </c>
      <c r="U613">
        <f t="shared" si="35"/>
        <v>4.1666666666666666E-3</v>
      </c>
    </row>
    <row r="614" spans="1:21" x14ac:dyDescent="0.35">
      <c r="A614" s="1" t="s">
        <v>42</v>
      </c>
      <c r="B614" t="s">
        <v>1</v>
      </c>
      <c r="C614" t="s">
        <v>2</v>
      </c>
      <c r="D614" s="2">
        <v>30.217635999999999</v>
      </c>
      <c r="E614" t="s">
        <v>3</v>
      </c>
      <c r="F614" s="2">
        <v>12.862807</v>
      </c>
      <c r="G614" t="s">
        <v>4</v>
      </c>
      <c r="H614" s="2" t="s">
        <v>319</v>
      </c>
      <c r="I614" s="2" t="s">
        <v>307</v>
      </c>
      <c r="J614" t="s">
        <v>304</v>
      </c>
      <c r="K614" t="s">
        <v>302</v>
      </c>
      <c r="L614">
        <v>0.54</v>
      </c>
      <c r="M614">
        <v>315</v>
      </c>
      <c r="O614">
        <f t="shared" si="34"/>
        <v>2.9000000000000001E-2</v>
      </c>
      <c r="Q614">
        <v>30</v>
      </c>
      <c r="S614">
        <v>1.92</v>
      </c>
      <c r="T614">
        <v>0.1</v>
      </c>
      <c r="U614">
        <f t="shared" si="35"/>
        <v>4.1666666666666666E-3</v>
      </c>
    </row>
    <row r="615" spans="1:21" x14ac:dyDescent="0.35">
      <c r="A615" s="1" t="s">
        <v>43</v>
      </c>
      <c r="B615" t="s">
        <v>1</v>
      </c>
      <c r="C615" t="s">
        <v>2</v>
      </c>
      <c r="D615" s="2">
        <v>-14.452362000000001</v>
      </c>
      <c r="E615" t="s">
        <v>3</v>
      </c>
      <c r="F615" s="2">
        <v>14.497401</v>
      </c>
      <c r="G615" t="s">
        <v>4</v>
      </c>
      <c r="H615" s="2" t="s">
        <v>319</v>
      </c>
      <c r="I615" s="2" t="s">
        <v>307</v>
      </c>
      <c r="J615" t="s">
        <v>304</v>
      </c>
      <c r="K615" t="s">
        <v>302</v>
      </c>
      <c r="L615">
        <v>0.54</v>
      </c>
      <c r="M615">
        <v>0</v>
      </c>
      <c r="O615">
        <f t="shared" si="34"/>
        <v>2.9000000000000001E-2</v>
      </c>
      <c r="Q615">
        <v>30</v>
      </c>
      <c r="S615">
        <v>1.92</v>
      </c>
      <c r="T615">
        <v>0.1</v>
      </c>
      <c r="U615">
        <f t="shared" si="35"/>
        <v>4.1666666666666666E-3</v>
      </c>
    </row>
    <row r="616" spans="1:21" x14ac:dyDescent="0.35">
      <c r="A616" s="1" t="s">
        <v>44</v>
      </c>
      <c r="B616" t="s">
        <v>1</v>
      </c>
      <c r="C616" t="s">
        <v>2</v>
      </c>
      <c r="D616" s="2">
        <v>-11.779889000000001</v>
      </c>
      <c r="E616" t="s">
        <v>3</v>
      </c>
      <c r="F616" s="2">
        <v>8.4605549999999994</v>
      </c>
      <c r="G616" t="s">
        <v>4</v>
      </c>
      <c r="H616" s="2" t="s">
        <v>319</v>
      </c>
      <c r="I616" s="2" t="s">
        <v>307</v>
      </c>
      <c r="J616" t="s">
        <v>304</v>
      </c>
      <c r="K616" t="s">
        <v>302</v>
      </c>
      <c r="L616">
        <v>0.54</v>
      </c>
      <c r="M616">
        <v>0</v>
      </c>
      <c r="O616">
        <f t="shared" si="34"/>
        <v>2.9000000000000001E-2</v>
      </c>
      <c r="Q616">
        <v>30</v>
      </c>
      <c r="S616">
        <v>1.92</v>
      </c>
      <c r="T616">
        <v>0.1</v>
      </c>
      <c r="U616">
        <f t="shared" si="35"/>
        <v>4.1666666666666666E-3</v>
      </c>
    </row>
    <row r="617" spans="1:21" x14ac:dyDescent="0.35">
      <c r="A617" s="1" t="s">
        <v>45</v>
      </c>
      <c r="B617" t="s">
        <v>1</v>
      </c>
      <c r="C617" t="s">
        <v>2</v>
      </c>
      <c r="D617" s="2">
        <v>46.199615999999999</v>
      </c>
      <c r="E617" t="s">
        <v>3</v>
      </c>
      <c r="F617" s="2">
        <v>5.1521489999999996</v>
      </c>
      <c r="G617" t="s">
        <v>4</v>
      </c>
      <c r="H617" s="2" t="s">
        <v>319</v>
      </c>
      <c r="I617" s="2" t="s">
        <v>307</v>
      </c>
      <c r="J617" t="s">
        <v>304</v>
      </c>
      <c r="K617" t="s">
        <v>302</v>
      </c>
      <c r="L617">
        <v>0.54</v>
      </c>
      <c r="M617">
        <v>0</v>
      </c>
      <c r="O617">
        <f t="shared" si="34"/>
        <v>2.9000000000000001E-2</v>
      </c>
      <c r="Q617">
        <v>30</v>
      </c>
      <c r="S617">
        <v>1.92</v>
      </c>
      <c r="T617">
        <v>0.1</v>
      </c>
      <c r="U617">
        <f t="shared" si="35"/>
        <v>4.1666666666666666E-3</v>
      </c>
    </row>
    <row r="618" spans="1:21" x14ac:dyDescent="0.35">
      <c r="A618" s="1" t="s">
        <v>46</v>
      </c>
      <c r="B618" t="s">
        <v>1</v>
      </c>
      <c r="C618" t="s">
        <v>2</v>
      </c>
      <c r="D618" s="2">
        <v>31.465865999999998</v>
      </c>
      <c r="E618" t="s">
        <v>3</v>
      </c>
      <c r="F618" s="2">
        <v>-26.522503</v>
      </c>
      <c r="G618" t="s">
        <v>4</v>
      </c>
      <c r="H618" s="2" t="s">
        <v>319</v>
      </c>
      <c r="I618" s="2" t="s">
        <v>307</v>
      </c>
      <c r="J618" t="s">
        <v>304</v>
      </c>
      <c r="K618" t="s">
        <v>302</v>
      </c>
      <c r="L618">
        <v>0.54</v>
      </c>
      <c r="M618">
        <v>0</v>
      </c>
      <c r="O618">
        <f t="shared" si="34"/>
        <v>2.9000000000000001E-2</v>
      </c>
      <c r="Q618">
        <v>30</v>
      </c>
      <c r="S618">
        <v>1.92</v>
      </c>
      <c r="T618">
        <v>0.1</v>
      </c>
      <c r="U618">
        <f t="shared" si="35"/>
        <v>4.1666666666666666E-3</v>
      </c>
    </row>
    <row r="619" spans="1:21" x14ac:dyDescent="0.35">
      <c r="A619" s="1" t="s">
        <v>47</v>
      </c>
      <c r="B619" t="s">
        <v>1</v>
      </c>
      <c r="C619" t="s">
        <v>2</v>
      </c>
      <c r="D619" s="2">
        <v>18.732206999999999</v>
      </c>
      <c r="E619" t="s">
        <v>3</v>
      </c>
      <c r="F619" s="2">
        <v>15.454166000000001</v>
      </c>
      <c r="G619" t="s">
        <v>4</v>
      </c>
      <c r="H619" s="2" t="s">
        <v>319</v>
      </c>
      <c r="I619" s="2" t="s">
        <v>307</v>
      </c>
      <c r="J619" t="s">
        <v>304</v>
      </c>
      <c r="K619" t="s">
        <v>302</v>
      </c>
      <c r="L619">
        <v>0.54</v>
      </c>
      <c r="M619">
        <v>0</v>
      </c>
      <c r="O619">
        <f t="shared" si="34"/>
        <v>2.9000000000000001E-2</v>
      </c>
      <c r="Q619">
        <v>30</v>
      </c>
      <c r="S619">
        <v>1.92</v>
      </c>
      <c r="T619">
        <v>0.1</v>
      </c>
      <c r="U619">
        <f t="shared" si="35"/>
        <v>4.1666666666666666E-3</v>
      </c>
    </row>
    <row r="620" spans="1:21" x14ac:dyDescent="0.35">
      <c r="A620" s="1" t="s">
        <v>48</v>
      </c>
      <c r="B620" t="s">
        <v>1</v>
      </c>
      <c r="C620" t="s">
        <v>2</v>
      </c>
      <c r="D620" s="2">
        <v>0.82478200000000002</v>
      </c>
      <c r="E620" t="s">
        <v>3</v>
      </c>
      <c r="F620" s="2">
        <v>8.6195430000000002</v>
      </c>
      <c r="G620" t="s">
        <v>4</v>
      </c>
      <c r="H620" s="2" t="s">
        <v>319</v>
      </c>
      <c r="I620" s="2" t="s">
        <v>307</v>
      </c>
      <c r="J620" t="s">
        <v>304</v>
      </c>
      <c r="K620" t="s">
        <v>302</v>
      </c>
      <c r="L620">
        <v>0.54</v>
      </c>
      <c r="M620">
        <v>0</v>
      </c>
      <c r="O620">
        <f t="shared" si="34"/>
        <v>2.9000000000000001E-2</v>
      </c>
      <c r="Q620">
        <v>30</v>
      </c>
      <c r="S620">
        <v>1.92</v>
      </c>
      <c r="T620">
        <v>0.1</v>
      </c>
      <c r="U620">
        <f t="shared" si="35"/>
        <v>4.1666666666666666E-3</v>
      </c>
    </row>
    <row r="621" spans="1:21" x14ac:dyDescent="0.35">
      <c r="A621" s="10" t="s">
        <v>49</v>
      </c>
      <c r="B621" t="s">
        <v>1</v>
      </c>
      <c r="C621" t="s">
        <v>2</v>
      </c>
      <c r="D621" s="2">
        <v>9.5374990000000004</v>
      </c>
      <c r="E621" t="s">
        <v>3</v>
      </c>
      <c r="F621" s="2">
        <v>33.886916999999997</v>
      </c>
      <c r="G621" t="s">
        <v>4</v>
      </c>
      <c r="H621" s="2" t="s">
        <v>319</v>
      </c>
      <c r="I621" s="2" t="s">
        <v>307</v>
      </c>
      <c r="J621" t="s">
        <v>304</v>
      </c>
      <c r="K621" t="s">
        <v>302</v>
      </c>
      <c r="L621">
        <v>0.54</v>
      </c>
      <c r="M621">
        <v>4410</v>
      </c>
      <c r="O621">
        <f t="shared" si="34"/>
        <v>2.9000000000000001E-2</v>
      </c>
      <c r="Q621">
        <v>30</v>
      </c>
      <c r="S621">
        <v>1.92</v>
      </c>
      <c r="T621">
        <v>0.1</v>
      </c>
      <c r="U621">
        <f t="shared" si="35"/>
        <v>4.1666666666666666E-3</v>
      </c>
    </row>
    <row r="622" spans="1:21" x14ac:dyDescent="0.35">
      <c r="A622" s="1" t="s">
        <v>50</v>
      </c>
      <c r="B622" t="s">
        <v>1</v>
      </c>
      <c r="C622" t="s">
        <v>2</v>
      </c>
      <c r="D622" s="2">
        <v>34.888821999999998</v>
      </c>
      <c r="E622" t="s">
        <v>3</v>
      </c>
      <c r="F622" s="2">
        <v>-6.3690280000000001</v>
      </c>
      <c r="G622" t="s">
        <v>4</v>
      </c>
      <c r="H622" s="2" t="s">
        <v>319</v>
      </c>
      <c r="I622" s="2" t="s">
        <v>307</v>
      </c>
      <c r="J622" t="s">
        <v>304</v>
      </c>
      <c r="K622" t="s">
        <v>302</v>
      </c>
      <c r="L622">
        <v>0.54</v>
      </c>
      <c r="M622">
        <v>225</v>
      </c>
      <c r="O622">
        <f t="shared" si="34"/>
        <v>2.9000000000000001E-2</v>
      </c>
      <c r="Q622">
        <v>30</v>
      </c>
      <c r="S622">
        <v>1.92</v>
      </c>
      <c r="T622">
        <v>0.1</v>
      </c>
      <c r="U622">
        <f t="shared" si="35"/>
        <v>4.1666666666666666E-3</v>
      </c>
    </row>
    <row r="623" spans="1:21" x14ac:dyDescent="0.35">
      <c r="A623" s="1" t="s">
        <v>51</v>
      </c>
      <c r="B623" t="s">
        <v>1</v>
      </c>
      <c r="C623" t="s">
        <v>2</v>
      </c>
      <c r="D623" s="2">
        <v>32.290275000000001</v>
      </c>
      <c r="E623" t="s">
        <v>3</v>
      </c>
      <c r="F623" s="2">
        <v>1.3733329999999999</v>
      </c>
      <c r="G623" t="s">
        <v>4</v>
      </c>
      <c r="H623" s="2" t="s">
        <v>319</v>
      </c>
      <c r="I623" s="2" t="s">
        <v>307</v>
      </c>
      <c r="J623" t="s">
        <v>304</v>
      </c>
      <c r="K623" t="s">
        <v>302</v>
      </c>
      <c r="L623">
        <v>0.54</v>
      </c>
      <c r="M623">
        <v>0</v>
      </c>
      <c r="O623">
        <f t="shared" si="34"/>
        <v>2.9000000000000001E-2</v>
      </c>
      <c r="Q623">
        <v>30</v>
      </c>
      <c r="S623">
        <v>1.92</v>
      </c>
      <c r="T623">
        <v>0.1</v>
      </c>
      <c r="U623">
        <f t="shared" si="35"/>
        <v>4.1666666666666666E-3</v>
      </c>
    </row>
    <row r="624" spans="1:21" x14ac:dyDescent="0.35">
      <c r="A624" s="1" t="s">
        <v>52</v>
      </c>
      <c r="B624" t="s">
        <v>1</v>
      </c>
      <c r="C624" t="s">
        <v>2</v>
      </c>
      <c r="D624" s="2">
        <v>22.937505999999999</v>
      </c>
      <c r="E624" t="s">
        <v>3</v>
      </c>
      <c r="F624" s="2">
        <v>-30.559481999999999</v>
      </c>
      <c r="G624" t="s">
        <v>4</v>
      </c>
      <c r="H624" s="2" t="s">
        <v>319</v>
      </c>
      <c r="I624" s="2" t="s">
        <v>307</v>
      </c>
      <c r="J624" t="s">
        <v>304</v>
      </c>
      <c r="K624" t="s">
        <v>302</v>
      </c>
      <c r="L624">
        <v>0.54</v>
      </c>
      <c r="M624">
        <v>360</v>
      </c>
      <c r="O624">
        <f t="shared" si="34"/>
        <v>2.9000000000000001E-2</v>
      </c>
      <c r="Q624">
        <v>30</v>
      </c>
      <c r="S624">
        <v>1.92</v>
      </c>
      <c r="T624">
        <v>0.1</v>
      </c>
      <c r="U624">
        <f t="shared" si="35"/>
        <v>4.1666666666666666E-3</v>
      </c>
    </row>
    <row r="625" spans="1:21" x14ac:dyDescent="0.35">
      <c r="A625" s="1" t="s">
        <v>53</v>
      </c>
      <c r="B625" t="s">
        <v>1</v>
      </c>
      <c r="C625" t="s">
        <v>2</v>
      </c>
      <c r="D625" s="2">
        <v>27.849332</v>
      </c>
      <c r="E625" t="s">
        <v>3</v>
      </c>
      <c r="F625" s="2">
        <v>-13.133896999999999</v>
      </c>
      <c r="G625" t="s">
        <v>4</v>
      </c>
      <c r="H625" s="2" t="s">
        <v>319</v>
      </c>
      <c r="I625" s="2" t="s">
        <v>307</v>
      </c>
      <c r="J625" t="s">
        <v>304</v>
      </c>
      <c r="K625" t="s">
        <v>302</v>
      </c>
      <c r="L625">
        <v>0.54</v>
      </c>
      <c r="M625">
        <v>0</v>
      </c>
      <c r="O625">
        <f t="shared" si="34"/>
        <v>2.9000000000000001E-2</v>
      </c>
      <c r="Q625">
        <v>30</v>
      </c>
      <c r="S625">
        <v>1.92</v>
      </c>
      <c r="T625">
        <v>0.1</v>
      </c>
      <c r="U625">
        <f t="shared" si="35"/>
        <v>4.1666666666666666E-3</v>
      </c>
    </row>
    <row r="626" spans="1:21" x14ac:dyDescent="0.35">
      <c r="A626" s="1" t="s">
        <v>54</v>
      </c>
      <c r="B626" t="s">
        <v>1</v>
      </c>
      <c r="C626" t="s">
        <v>2</v>
      </c>
      <c r="D626" s="2">
        <v>29.154857</v>
      </c>
      <c r="E626" t="s">
        <v>3</v>
      </c>
      <c r="F626" s="2">
        <v>-19.015438</v>
      </c>
      <c r="G626" t="s">
        <v>4</v>
      </c>
      <c r="H626" s="2" t="s">
        <v>319</v>
      </c>
      <c r="I626" s="2" t="s">
        <v>307</v>
      </c>
      <c r="J626" t="s">
        <v>304</v>
      </c>
      <c r="K626" t="s">
        <v>302</v>
      </c>
      <c r="L626">
        <v>0.54</v>
      </c>
      <c r="M626">
        <v>0</v>
      </c>
      <c r="O626">
        <f t="shared" si="34"/>
        <v>2.9000000000000001E-2</v>
      </c>
      <c r="Q626">
        <v>30</v>
      </c>
      <c r="S626">
        <v>1.92</v>
      </c>
      <c r="T626">
        <v>0.1</v>
      </c>
      <c r="U626">
        <f t="shared" si="35"/>
        <v>4.1666666666666666E-3</v>
      </c>
    </row>
    <row r="627" spans="1:21" x14ac:dyDescent="0.35">
      <c r="A627" s="3" t="s">
        <v>55</v>
      </c>
      <c r="B627" t="s">
        <v>1</v>
      </c>
      <c r="C627" t="s">
        <v>2</v>
      </c>
      <c r="D627" s="2">
        <v>67.709952999999999</v>
      </c>
      <c r="E627" t="s">
        <v>3</v>
      </c>
      <c r="F627" s="2">
        <v>33.939109999999999</v>
      </c>
      <c r="G627" t="s">
        <v>4</v>
      </c>
      <c r="H627" s="2" t="s">
        <v>319</v>
      </c>
      <c r="I627" s="2" t="s">
        <v>307</v>
      </c>
      <c r="J627" t="s">
        <v>304</v>
      </c>
      <c r="K627" t="s">
        <v>302</v>
      </c>
      <c r="L627">
        <v>0.54</v>
      </c>
      <c r="M627">
        <v>225</v>
      </c>
      <c r="O627">
        <f t="shared" si="34"/>
        <v>2.9000000000000001E-2</v>
      </c>
      <c r="Q627">
        <v>30</v>
      </c>
      <c r="S627">
        <v>1.92</v>
      </c>
      <c r="T627" s="8">
        <v>0.58296565349252727</v>
      </c>
      <c r="U627">
        <f t="shared" si="35"/>
        <v>4.1666666666666666E-3</v>
      </c>
    </row>
    <row r="628" spans="1:21" x14ac:dyDescent="0.35">
      <c r="A628" s="3" t="s">
        <v>56</v>
      </c>
      <c r="B628" t="s">
        <v>1</v>
      </c>
      <c r="C628" t="s">
        <v>2</v>
      </c>
      <c r="D628" s="2">
        <v>53.847817999999997</v>
      </c>
      <c r="E628" t="s">
        <v>3</v>
      </c>
      <c r="F628" s="2">
        <v>23.424075999999999</v>
      </c>
      <c r="G628" t="s">
        <v>4</v>
      </c>
      <c r="H628" s="2" t="s">
        <v>319</v>
      </c>
      <c r="I628" s="2" t="s">
        <v>307</v>
      </c>
      <c r="J628" t="s">
        <v>304</v>
      </c>
      <c r="K628" t="s">
        <v>302</v>
      </c>
      <c r="L628">
        <v>0.54</v>
      </c>
      <c r="M628">
        <v>30375</v>
      </c>
      <c r="O628">
        <f t="shared" si="34"/>
        <v>2.9000000000000001E-2</v>
      </c>
      <c r="Q628">
        <v>30</v>
      </c>
      <c r="S628">
        <v>1.92</v>
      </c>
      <c r="T628" s="8">
        <v>0.58296565349252727</v>
      </c>
      <c r="U628">
        <f t="shared" si="35"/>
        <v>4.1666666666666666E-3</v>
      </c>
    </row>
    <row r="629" spans="1:21" x14ac:dyDescent="0.35">
      <c r="A629" s="3" t="s">
        <v>57</v>
      </c>
      <c r="B629" t="s">
        <v>1</v>
      </c>
      <c r="C629" t="s">
        <v>2</v>
      </c>
      <c r="D629" s="2">
        <v>90.356330999999997</v>
      </c>
      <c r="E629" t="s">
        <v>3</v>
      </c>
      <c r="F629" s="2">
        <v>23.684994</v>
      </c>
      <c r="G629" t="s">
        <v>4</v>
      </c>
      <c r="H629" s="2" t="s">
        <v>319</v>
      </c>
      <c r="I629" s="2" t="s">
        <v>307</v>
      </c>
      <c r="J629" t="s">
        <v>304</v>
      </c>
      <c r="K629" t="s">
        <v>302</v>
      </c>
      <c r="L629">
        <v>0.54</v>
      </c>
      <c r="M629">
        <v>11400</v>
      </c>
      <c r="O629">
        <f t="shared" si="34"/>
        <v>2.9000000000000001E-2</v>
      </c>
      <c r="Q629">
        <v>30</v>
      </c>
      <c r="S629">
        <v>1.92</v>
      </c>
      <c r="T629" s="8">
        <v>0.58296565349252727</v>
      </c>
      <c r="U629">
        <f t="shared" si="35"/>
        <v>4.1666666666666666E-3</v>
      </c>
    </row>
    <row r="630" spans="1:21" x14ac:dyDescent="0.35">
      <c r="A630" s="3" t="s">
        <v>58</v>
      </c>
      <c r="B630" t="s">
        <v>1</v>
      </c>
      <c r="C630" t="s">
        <v>2</v>
      </c>
      <c r="D630" s="2">
        <v>50.637771999999998</v>
      </c>
      <c r="E630" t="s">
        <v>3</v>
      </c>
      <c r="F630" s="2">
        <v>25.930413999999999</v>
      </c>
      <c r="G630" t="s">
        <v>4</v>
      </c>
      <c r="H630" s="2" t="s">
        <v>319</v>
      </c>
      <c r="I630" s="2" t="s">
        <v>307</v>
      </c>
      <c r="J630" t="s">
        <v>304</v>
      </c>
      <c r="K630" t="s">
        <v>302</v>
      </c>
      <c r="L630">
        <v>0.54</v>
      </c>
      <c r="M630">
        <v>7560</v>
      </c>
      <c r="O630">
        <f t="shared" si="34"/>
        <v>2.9000000000000001E-2</v>
      </c>
      <c r="Q630">
        <v>30</v>
      </c>
      <c r="S630">
        <v>1.92</v>
      </c>
      <c r="T630" s="8">
        <v>0.58296565349252727</v>
      </c>
      <c r="U630">
        <f t="shared" si="35"/>
        <v>4.1666666666666666E-3</v>
      </c>
    </row>
    <row r="631" spans="1:21" x14ac:dyDescent="0.35">
      <c r="A631" s="3" t="s">
        <v>59</v>
      </c>
      <c r="B631" t="s">
        <v>1</v>
      </c>
      <c r="C631" t="s">
        <v>2</v>
      </c>
      <c r="D631" s="2">
        <v>114.72766900000001</v>
      </c>
      <c r="E631" t="s">
        <v>3</v>
      </c>
      <c r="F631" s="2">
        <v>4.5352769999999998</v>
      </c>
      <c r="G631" t="s">
        <v>4</v>
      </c>
      <c r="H631" s="2" t="s">
        <v>319</v>
      </c>
      <c r="I631" s="2" t="s">
        <v>307</v>
      </c>
      <c r="J631" t="s">
        <v>304</v>
      </c>
      <c r="K631" t="s">
        <v>302</v>
      </c>
      <c r="L631">
        <v>0.54</v>
      </c>
      <c r="M631">
        <v>495</v>
      </c>
      <c r="O631">
        <f t="shared" si="34"/>
        <v>2.9000000000000001E-2</v>
      </c>
      <c r="Q631">
        <v>30</v>
      </c>
      <c r="S631">
        <v>1.92</v>
      </c>
      <c r="T631" s="8">
        <v>0.58296565349252727</v>
      </c>
      <c r="U631">
        <f t="shared" si="35"/>
        <v>4.1666666666666666E-3</v>
      </c>
    </row>
    <row r="632" spans="1:21" x14ac:dyDescent="0.35">
      <c r="A632" s="3" t="s">
        <v>60</v>
      </c>
      <c r="B632" t="s">
        <v>1</v>
      </c>
      <c r="C632" t="s">
        <v>2</v>
      </c>
      <c r="D632" s="2">
        <v>90.433600999999996</v>
      </c>
      <c r="E632" t="s">
        <v>3</v>
      </c>
      <c r="F632" s="2">
        <v>27.514161999999999</v>
      </c>
      <c r="G632" t="s">
        <v>4</v>
      </c>
      <c r="H632" s="2" t="s">
        <v>319</v>
      </c>
      <c r="I632" s="2" t="s">
        <v>307</v>
      </c>
      <c r="J632" t="s">
        <v>304</v>
      </c>
      <c r="K632" t="s">
        <v>302</v>
      </c>
      <c r="L632">
        <v>0.54</v>
      </c>
      <c r="M632">
        <v>0</v>
      </c>
      <c r="O632">
        <f t="shared" si="34"/>
        <v>2.9000000000000001E-2</v>
      </c>
      <c r="Q632">
        <v>30</v>
      </c>
      <c r="S632">
        <v>1.92</v>
      </c>
      <c r="T632" s="8">
        <v>0.58296565349252727</v>
      </c>
      <c r="U632">
        <f t="shared" si="35"/>
        <v>4.1666666666666666E-3</v>
      </c>
    </row>
    <row r="633" spans="1:21" x14ac:dyDescent="0.35">
      <c r="A633" s="3" t="s">
        <v>61</v>
      </c>
      <c r="B633" t="s">
        <v>1</v>
      </c>
      <c r="C633" t="s">
        <v>2</v>
      </c>
      <c r="D633" s="2">
        <f>AVERAGE(D634:D667)</f>
        <v>111.90304220809765</v>
      </c>
      <c r="E633" t="s">
        <v>3</v>
      </c>
      <c r="F633" s="2">
        <f t="shared" ref="F633" si="36">AVERAGE(F634:F667)</f>
        <v>32.954811044249389</v>
      </c>
      <c r="G633" t="s">
        <v>4</v>
      </c>
      <c r="H633" s="2" t="s">
        <v>319</v>
      </c>
      <c r="I633" s="2" t="s">
        <v>307</v>
      </c>
      <c r="J633" t="s">
        <v>304</v>
      </c>
      <c r="K633" t="s">
        <v>302</v>
      </c>
      <c r="L633">
        <v>0.54</v>
      </c>
      <c r="M633">
        <v>65430</v>
      </c>
      <c r="O633">
        <f t="shared" si="34"/>
        <v>2.9000000000000001E-2</v>
      </c>
      <c r="Q633">
        <v>30</v>
      </c>
      <c r="S633">
        <v>1.92</v>
      </c>
      <c r="T633" s="8">
        <v>0.58296565349252727</v>
      </c>
      <c r="U633">
        <f t="shared" si="35"/>
        <v>4.1666666666666666E-3</v>
      </c>
    </row>
    <row r="634" spans="1:21" x14ac:dyDescent="0.35">
      <c r="A634" s="3" t="s">
        <v>62</v>
      </c>
      <c r="B634" t="s">
        <v>1</v>
      </c>
      <c r="C634" t="s">
        <v>2</v>
      </c>
      <c r="D634" s="2">
        <v>117.323958041674</v>
      </c>
      <c r="E634" t="s">
        <v>3</v>
      </c>
      <c r="F634" s="2">
        <v>31.861876923453298</v>
      </c>
      <c r="G634" t="s">
        <v>4</v>
      </c>
      <c r="H634" s="2" t="s">
        <v>319</v>
      </c>
      <c r="I634" s="2" t="s">
        <v>307</v>
      </c>
      <c r="J634" t="s">
        <v>304</v>
      </c>
      <c r="K634" t="s">
        <v>302</v>
      </c>
      <c r="L634">
        <v>0.54</v>
      </c>
      <c r="M634">
        <v>0</v>
      </c>
      <c r="O634">
        <f t="shared" si="34"/>
        <v>2.9000000000000001E-2</v>
      </c>
      <c r="Q634">
        <v>30</v>
      </c>
      <c r="S634">
        <v>1.92</v>
      </c>
      <c r="T634" s="8">
        <v>0.58296565349252727</v>
      </c>
      <c r="U634">
        <f t="shared" si="35"/>
        <v>4.1666666666666666E-3</v>
      </c>
    </row>
    <row r="635" spans="1:21" x14ac:dyDescent="0.35">
      <c r="A635" s="3" t="s">
        <v>63</v>
      </c>
      <c r="B635" t="s">
        <v>1</v>
      </c>
      <c r="C635" t="s">
        <v>2</v>
      </c>
      <c r="D635" s="2">
        <v>116.39127569999999</v>
      </c>
      <c r="E635" t="s">
        <v>3</v>
      </c>
      <c r="F635" s="2">
        <v>39.906216999999998</v>
      </c>
      <c r="G635" t="s">
        <v>4</v>
      </c>
      <c r="H635" s="2" t="s">
        <v>319</v>
      </c>
      <c r="I635" s="2" t="s">
        <v>307</v>
      </c>
      <c r="J635" t="s">
        <v>304</v>
      </c>
      <c r="K635" t="s">
        <v>302</v>
      </c>
      <c r="L635">
        <v>0.54</v>
      </c>
      <c r="M635">
        <v>0</v>
      </c>
      <c r="O635">
        <f t="shared" si="34"/>
        <v>2.9000000000000001E-2</v>
      </c>
      <c r="Q635">
        <v>30</v>
      </c>
      <c r="S635">
        <v>1.92</v>
      </c>
      <c r="T635" s="8">
        <v>0.58296565349252727</v>
      </c>
      <c r="U635">
        <f t="shared" si="35"/>
        <v>4.1666666666666666E-3</v>
      </c>
    </row>
    <row r="636" spans="1:21" x14ac:dyDescent="0.35">
      <c r="A636" s="3" t="s">
        <v>64</v>
      </c>
      <c r="B636" t="s">
        <v>1</v>
      </c>
      <c r="C636" t="s">
        <v>2</v>
      </c>
      <c r="D636" s="2">
        <v>106.949725277087</v>
      </c>
      <c r="E636" t="s">
        <v>3</v>
      </c>
      <c r="F636" s="2">
        <v>29.47245158674</v>
      </c>
      <c r="G636" t="s">
        <v>4</v>
      </c>
      <c r="H636" s="2" t="s">
        <v>319</v>
      </c>
      <c r="I636" s="2" t="s">
        <v>307</v>
      </c>
      <c r="J636" t="s">
        <v>304</v>
      </c>
      <c r="K636" t="s">
        <v>302</v>
      </c>
      <c r="L636">
        <v>0.54</v>
      </c>
      <c r="M636">
        <v>0</v>
      </c>
      <c r="O636">
        <f t="shared" si="34"/>
        <v>2.9000000000000001E-2</v>
      </c>
      <c r="Q636">
        <v>30</v>
      </c>
      <c r="S636">
        <v>1.92</v>
      </c>
      <c r="T636" s="8">
        <v>0.58296565349252727</v>
      </c>
      <c r="U636">
        <f t="shared" si="35"/>
        <v>4.1666666666666666E-3</v>
      </c>
    </row>
    <row r="637" spans="1:21" x14ac:dyDescent="0.35">
      <c r="A637" s="3" t="s">
        <v>65</v>
      </c>
      <c r="B637" t="s">
        <v>1</v>
      </c>
      <c r="C637" t="s">
        <v>2</v>
      </c>
      <c r="D637" s="2">
        <v>120.61910051917199</v>
      </c>
      <c r="E637" t="s">
        <v>3</v>
      </c>
      <c r="F637" s="2">
        <v>45.928817721237301</v>
      </c>
      <c r="G637" t="s">
        <v>4</v>
      </c>
      <c r="H637" s="2" t="s">
        <v>319</v>
      </c>
      <c r="I637" s="2" t="s">
        <v>307</v>
      </c>
      <c r="J637" t="s">
        <v>304</v>
      </c>
      <c r="K637" t="s">
        <v>302</v>
      </c>
      <c r="L637">
        <v>0.54</v>
      </c>
      <c r="M637">
        <v>0</v>
      </c>
      <c r="O637">
        <f t="shared" si="34"/>
        <v>2.9000000000000001E-2</v>
      </c>
      <c r="Q637">
        <v>30</v>
      </c>
      <c r="S637">
        <v>1.92</v>
      </c>
      <c r="T637" s="8">
        <v>0.58296565349252727</v>
      </c>
      <c r="U637">
        <f t="shared" si="35"/>
        <v>4.1666666666666666E-3</v>
      </c>
    </row>
    <row r="638" spans="1:21" x14ac:dyDescent="0.35">
      <c r="A638" s="3" t="s">
        <v>66</v>
      </c>
      <c r="B638" t="s">
        <v>1</v>
      </c>
      <c r="C638" t="s">
        <v>2</v>
      </c>
      <c r="D638" s="2">
        <v>118.072375091674</v>
      </c>
      <c r="E638" t="s">
        <v>3</v>
      </c>
      <c r="F638" s="2">
        <v>25.775702121736501</v>
      </c>
      <c r="G638" t="s">
        <v>4</v>
      </c>
      <c r="H638" s="2" t="s">
        <v>319</v>
      </c>
      <c r="I638" s="2" t="s">
        <v>307</v>
      </c>
      <c r="J638" t="s">
        <v>304</v>
      </c>
      <c r="K638" t="s">
        <v>302</v>
      </c>
      <c r="L638">
        <v>0.54</v>
      </c>
      <c r="M638">
        <v>0</v>
      </c>
      <c r="O638">
        <f t="shared" si="34"/>
        <v>2.9000000000000001E-2</v>
      </c>
      <c r="Q638">
        <v>30</v>
      </c>
      <c r="S638">
        <v>1.92</v>
      </c>
      <c r="T638" s="8">
        <v>0.58296565349252727</v>
      </c>
      <c r="U638">
        <f t="shared" si="35"/>
        <v>4.1666666666666666E-3</v>
      </c>
    </row>
    <row r="639" spans="1:21" x14ac:dyDescent="0.35">
      <c r="A639" s="3" t="s">
        <v>67</v>
      </c>
      <c r="B639" t="s">
        <v>1</v>
      </c>
      <c r="C639" t="s">
        <v>2</v>
      </c>
      <c r="D639" s="2">
        <v>101.99999990000001</v>
      </c>
      <c r="E639" t="s">
        <v>3</v>
      </c>
      <c r="F639" s="2">
        <v>38.000000100000001</v>
      </c>
      <c r="G639" t="s">
        <v>4</v>
      </c>
      <c r="H639" s="2" t="s">
        <v>319</v>
      </c>
      <c r="I639" s="2" t="s">
        <v>307</v>
      </c>
      <c r="J639" t="s">
        <v>304</v>
      </c>
      <c r="K639" t="s">
        <v>302</v>
      </c>
      <c r="L639">
        <v>0.54</v>
      </c>
      <c r="M639">
        <v>0</v>
      </c>
      <c r="O639">
        <f t="shared" si="34"/>
        <v>2.9000000000000001E-2</v>
      </c>
      <c r="Q639">
        <v>30</v>
      </c>
      <c r="S639">
        <v>1.92</v>
      </c>
      <c r="T639" s="8">
        <v>0.58296565349252727</v>
      </c>
      <c r="U639">
        <f t="shared" si="35"/>
        <v>4.1666666666666666E-3</v>
      </c>
    </row>
    <row r="640" spans="1:21" x14ac:dyDescent="0.35">
      <c r="A640" s="3" t="s">
        <v>68</v>
      </c>
      <c r="B640" t="s">
        <v>1</v>
      </c>
      <c r="C640" t="s">
        <v>2</v>
      </c>
      <c r="D640" s="2">
        <v>113.19826879999999</v>
      </c>
      <c r="E640" t="s">
        <v>3</v>
      </c>
      <c r="F640" s="2">
        <v>23.135769400000001</v>
      </c>
      <c r="G640" t="s">
        <v>4</v>
      </c>
      <c r="H640" s="2" t="s">
        <v>319</v>
      </c>
      <c r="I640" s="2" t="s">
        <v>307</v>
      </c>
      <c r="J640" t="s">
        <v>304</v>
      </c>
      <c r="K640" t="s">
        <v>302</v>
      </c>
      <c r="L640">
        <v>0.54</v>
      </c>
      <c r="M640">
        <v>0</v>
      </c>
      <c r="O640">
        <f t="shared" si="34"/>
        <v>2.9000000000000001E-2</v>
      </c>
      <c r="Q640">
        <v>30</v>
      </c>
      <c r="S640">
        <v>1.92</v>
      </c>
      <c r="T640" s="8">
        <v>0.58296565349252727</v>
      </c>
      <c r="U640">
        <f t="shared" si="35"/>
        <v>4.1666666666666666E-3</v>
      </c>
    </row>
    <row r="641" spans="1:21" x14ac:dyDescent="0.35">
      <c r="A641" s="3" t="s">
        <v>69</v>
      </c>
      <c r="B641" t="s">
        <v>1</v>
      </c>
      <c r="C641" t="s">
        <v>2</v>
      </c>
      <c r="D641" s="2">
        <v>107</v>
      </c>
      <c r="E641" t="s">
        <v>3</v>
      </c>
      <c r="F641" s="2">
        <v>27</v>
      </c>
      <c r="G641" t="s">
        <v>4</v>
      </c>
      <c r="H641" s="2" t="s">
        <v>319</v>
      </c>
      <c r="I641" s="2" t="s">
        <v>307</v>
      </c>
      <c r="J641" t="s">
        <v>304</v>
      </c>
      <c r="K641" t="s">
        <v>302</v>
      </c>
      <c r="L641">
        <v>0.54</v>
      </c>
      <c r="M641">
        <v>0</v>
      </c>
      <c r="O641">
        <f t="shared" ref="O641:O704" si="37">0.029</f>
        <v>2.9000000000000001E-2</v>
      </c>
      <c r="Q641">
        <v>30</v>
      </c>
      <c r="S641">
        <v>1.92</v>
      </c>
      <c r="T641" s="8">
        <v>0.58296565349252727</v>
      </c>
      <c r="U641">
        <f t="shared" ref="U641:U704" si="38">(1/60) * (1/4)</f>
        <v>4.1666666666666666E-3</v>
      </c>
    </row>
    <row r="642" spans="1:21" x14ac:dyDescent="0.35">
      <c r="A642" s="3" t="s">
        <v>70</v>
      </c>
      <c r="B642" t="s">
        <v>1</v>
      </c>
      <c r="C642" t="s">
        <v>2</v>
      </c>
      <c r="D642" s="2">
        <v>109</v>
      </c>
      <c r="E642" t="s">
        <v>3</v>
      </c>
      <c r="F642" s="2">
        <v>24</v>
      </c>
      <c r="G642" t="s">
        <v>4</v>
      </c>
      <c r="H642" s="2" t="s">
        <v>319</v>
      </c>
      <c r="I642" s="2" t="s">
        <v>307</v>
      </c>
      <c r="J642" t="s">
        <v>304</v>
      </c>
      <c r="K642" t="s">
        <v>302</v>
      </c>
      <c r="L642">
        <v>0.54</v>
      </c>
      <c r="M642">
        <v>0</v>
      </c>
      <c r="O642">
        <f t="shared" si="37"/>
        <v>2.9000000000000001E-2</v>
      </c>
      <c r="Q642">
        <v>30</v>
      </c>
      <c r="S642">
        <v>1.92</v>
      </c>
      <c r="T642" s="8">
        <v>0.58296565349252727</v>
      </c>
      <c r="U642">
        <f t="shared" si="38"/>
        <v>4.1666666666666666E-3</v>
      </c>
    </row>
    <row r="643" spans="1:21" x14ac:dyDescent="0.35">
      <c r="A643" s="3" t="s">
        <v>71</v>
      </c>
      <c r="B643" t="s">
        <v>1</v>
      </c>
      <c r="C643" t="s">
        <v>2</v>
      </c>
      <c r="D643" s="2">
        <v>109.5999999</v>
      </c>
      <c r="E643" t="s">
        <v>3</v>
      </c>
      <c r="F643" s="2">
        <v>19.2000001</v>
      </c>
      <c r="G643" t="s">
        <v>4</v>
      </c>
      <c r="H643" s="2" t="s">
        <v>319</v>
      </c>
      <c r="I643" s="2" t="s">
        <v>307</v>
      </c>
      <c r="J643" t="s">
        <v>304</v>
      </c>
      <c r="K643" t="s">
        <v>302</v>
      </c>
      <c r="L643">
        <v>0.54</v>
      </c>
      <c r="M643">
        <v>0</v>
      </c>
      <c r="O643">
        <f t="shared" si="37"/>
        <v>2.9000000000000001E-2</v>
      </c>
      <c r="Q643">
        <v>30</v>
      </c>
      <c r="S643">
        <v>1.92</v>
      </c>
      <c r="T643" s="8">
        <v>0.58296565349252727</v>
      </c>
      <c r="U643">
        <f t="shared" si="38"/>
        <v>4.1666666666666666E-3</v>
      </c>
    </row>
    <row r="644" spans="1:21" x14ac:dyDescent="0.35">
      <c r="A644" s="3" t="s">
        <v>72</v>
      </c>
      <c r="B644" t="s">
        <v>1</v>
      </c>
      <c r="C644" t="s">
        <v>2</v>
      </c>
      <c r="D644" s="2">
        <v>115.61436271667399</v>
      </c>
      <c r="E644" t="s">
        <v>3</v>
      </c>
      <c r="F644" s="2">
        <v>38.8460159128296</v>
      </c>
      <c r="G644" t="s">
        <v>4</v>
      </c>
      <c r="H644" s="2" t="s">
        <v>319</v>
      </c>
      <c r="I644" s="2" t="s">
        <v>307</v>
      </c>
      <c r="J644" t="s">
        <v>304</v>
      </c>
      <c r="K644" t="s">
        <v>302</v>
      </c>
      <c r="L644">
        <v>0.54</v>
      </c>
      <c r="M644">
        <v>0</v>
      </c>
      <c r="O644">
        <f t="shared" si="37"/>
        <v>2.9000000000000001E-2</v>
      </c>
      <c r="Q644">
        <v>30</v>
      </c>
      <c r="S644">
        <v>1.92</v>
      </c>
      <c r="T644" s="8">
        <v>0.58296565349252727</v>
      </c>
      <c r="U644">
        <f t="shared" si="38"/>
        <v>4.1666666666666666E-3</v>
      </c>
    </row>
    <row r="645" spans="1:21" x14ac:dyDescent="0.35">
      <c r="A645" s="3" t="s">
        <v>73</v>
      </c>
      <c r="B645" t="s">
        <v>1</v>
      </c>
      <c r="C645" t="s">
        <v>2</v>
      </c>
      <c r="D645" s="2">
        <v>113.570417304174</v>
      </c>
      <c r="E645" t="s">
        <v>3</v>
      </c>
      <c r="F645" s="2">
        <v>33.908728036530299</v>
      </c>
      <c r="G645" t="s">
        <v>4</v>
      </c>
      <c r="H645" s="2" t="s">
        <v>319</v>
      </c>
      <c r="I645" s="2" t="s">
        <v>307</v>
      </c>
      <c r="J645" t="s">
        <v>304</v>
      </c>
      <c r="K645" t="s">
        <v>302</v>
      </c>
      <c r="L645">
        <v>0.54</v>
      </c>
      <c r="M645">
        <v>0</v>
      </c>
      <c r="O645">
        <f t="shared" si="37"/>
        <v>2.9000000000000001E-2</v>
      </c>
      <c r="Q645">
        <v>30</v>
      </c>
      <c r="S645">
        <v>1.92</v>
      </c>
      <c r="T645" s="8">
        <v>0.58296565349252727</v>
      </c>
      <c r="U645">
        <f t="shared" si="38"/>
        <v>4.1666666666666666E-3</v>
      </c>
    </row>
    <row r="646" spans="1:21" x14ac:dyDescent="0.35">
      <c r="A646" s="3" t="s">
        <v>74</v>
      </c>
      <c r="B646" t="s">
        <v>1</v>
      </c>
      <c r="C646" t="s">
        <v>2</v>
      </c>
      <c r="D646" s="2">
        <v>128.367683029174</v>
      </c>
      <c r="E646" t="s">
        <v>3</v>
      </c>
      <c r="F646" s="2">
        <v>47.2772075226749</v>
      </c>
      <c r="G646" t="s">
        <v>4</v>
      </c>
      <c r="H646" s="2" t="s">
        <v>319</v>
      </c>
      <c r="I646" s="2" t="s">
        <v>307</v>
      </c>
      <c r="J646" t="s">
        <v>304</v>
      </c>
      <c r="K646" t="s">
        <v>302</v>
      </c>
      <c r="L646">
        <v>0.54</v>
      </c>
      <c r="M646">
        <v>0</v>
      </c>
      <c r="O646">
        <f t="shared" si="37"/>
        <v>2.9000000000000001E-2</v>
      </c>
      <c r="Q646">
        <v>30</v>
      </c>
      <c r="S646">
        <v>1.92</v>
      </c>
      <c r="T646" s="8">
        <v>0.58296565349252727</v>
      </c>
      <c r="U646">
        <f t="shared" si="38"/>
        <v>4.1666666666666666E-3</v>
      </c>
    </row>
    <row r="647" spans="1:21" x14ac:dyDescent="0.35">
      <c r="A647" s="3" t="s">
        <v>75</v>
      </c>
      <c r="B647" t="s">
        <v>1</v>
      </c>
      <c r="C647" t="s">
        <v>2</v>
      </c>
      <c r="D647" s="2">
        <v>114.166113814805</v>
      </c>
      <c r="E647" t="s">
        <v>3</v>
      </c>
      <c r="F647" s="2">
        <v>22.3239419772611</v>
      </c>
      <c r="G647" t="s">
        <v>4</v>
      </c>
      <c r="H647" s="2" t="s">
        <v>319</v>
      </c>
      <c r="I647" s="2" t="s">
        <v>307</v>
      </c>
      <c r="J647" t="s">
        <v>304</v>
      </c>
      <c r="K647" t="s">
        <v>302</v>
      </c>
      <c r="L647">
        <v>0.54</v>
      </c>
      <c r="M647">
        <v>0</v>
      </c>
      <c r="O647">
        <f t="shared" si="37"/>
        <v>2.9000000000000001E-2</v>
      </c>
      <c r="Q647">
        <v>30</v>
      </c>
      <c r="S647">
        <v>1.92</v>
      </c>
      <c r="T647" s="8">
        <v>0.58296565349252727</v>
      </c>
      <c r="U647">
        <f t="shared" si="38"/>
        <v>4.1666666666666666E-3</v>
      </c>
    </row>
    <row r="648" spans="1:21" x14ac:dyDescent="0.35">
      <c r="A648" s="3" t="s">
        <v>76</v>
      </c>
      <c r="B648" t="s">
        <v>1</v>
      </c>
      <c r="C648" t="s">
        <v>2</v>
      </c>
      <c r="D648" s="2">
        <v>111.74870629999999</v>
      </c>
      <c r="E648" t="s">
        <v>3</v>
      </c>
      <c r="F648" s="2">
        <v>27.666208699999999</v>
      </c>
      <c r="G648" t="s">
        <v>4</v>
      </c>
      <c r="H648" s="2" t="s">
        <v>319</v>
      </c>
      <c r="I648" s="2" t="s">
        <v>307</v>
      </c>
      <c r="J648" t="s">
        <v>304</v>
      </c>
      <c r="K648" t="s">
        <v>302</v>
      </c>
      <c r="L648">
        <v>0.54</v>
      </c>
      <c r="M648">
        <v>0</v>
      </c>
      <c r="O648">
        <f t="shared" si="37"/>
        <v>2.9000000000000001E-2</v>
      </c>
      <c r="Q648">
        <v>30</v>
      </c>
      <c r="S648">
        <v>1.92</v>
      </c>
      <c r="T648" s="8">
        <v>0.58296565349252727</v>
      </c>
      <c r="U648">
        <f t="shared" si="38"/>
        <v>4.1666666666666666E-3</v>
      </c>
    </row>
    <row r="649" spans="1:21" x14ac:dyDescent="0.35">
      <c r="A649" s="3" t="s">
        <v>77</v>
      </c>
      <c r="B649" t="s">
        <v>1</v>
      </c>
      <c r="C649" t="s">
        <v>2</v>
      </c>
      <c r="D649" s="2">
        <v>112.05323179167399</v>
      </c>
      <c r="E649" t="s">
        <v>3</v>
      </c>
      <c r="F649" s="2">
        <v>30.9068084523492</v>
      </c>
      <c r="G649" t="s">
        <v>4</v>
      </c>
      <c r="H649" s="2" t="s">
        <v>319</v>
      </c>
      <c r="I649" s="2" t="s">
        <v>307</v>
      </c>
      <c r="J649" t="s">
        <v>304</v>
      </c>
      <c r="K649" t="s">
        <v>302</v>
      </c>
      <c r="L649">
        <v>0.54</v>
      </c>
      <c r="M649">
        <v>0</v>
      </c>
      <c r="O649">
        <f t="shared" si="37"/>
        <v>2.9000000000000001E-2</v>
      </c>
      <c r="Q649">
        <v>30</v>
      </c>
      <c r="S649">
        <v>1.92</v>
      </c>
      <c r="T649" s="8">
        <v>0.58296565349252727</v>
      </c>
      <c r="U649">
        <f t="shared" si="38"/>
        <v>4.1666666666666666E-3</v>
      </c>
    </row>
    <row r="650" spans="1:21" x14ac:dyDescent="0.35">
      <c r="A650" s="3" t="s">
        <v>78</v>
      </c>
      <c r="B650" t="s">
        <v>1</v>
      </c>
      <c r="C650" t="s">
        <v>2</v>
      </c>
      <c r="D650" s="2">
        <v>126.694600929174</v>
      </c>
      <c r="E650" t="s">
        <v>3</v>
      </c>
      <c r="F650" s="2">
        <v>43.271959285627297</v>
      </c>
      <c r="G650" t="s">
        <v>4</v>
      </c>
      <c r="H650" s="2" t="s">
        <v>319</v>
      </c>
      <c r="I650" s="2" t="s">
        <v>307</v>
      </c>
      <c r="J650" t="s">
        <v>304</v>
      </c>
      <c r="K650" t="s">
        <v>302</v>
      </c>
      <c r="L650">
        <v>0.54</v>
      </c>
      <c r="M650">
        <v>0</v>
      </c>
      <c r="O650">
        <f t="shared" si="37"/>
        <v>2.9000000000000001E-2</v>
      </c>
      <c r="Q650">
        <v>30</v>
      </c>
      <c r="S650">
        <v>1.92</v>
      </c>
      <c r="T650" s="8">
        <v>0.58296565349252727</v>
      </c>
      <c r="U650">
        <f t="shared" si="38"/>
        <v>4.1666666666666666E-3</v>
      </c>
    </row>
    <row r="651" spans="1:21" x14ac:dyDescent="0.35">
      <c r="A651" s="3" t="s">
        <v>79</v>
      </c>
      <c r="B651" t="s">
        <v>1</v>
      </c>
      <c r="C651" t="s">
        <v>2</v>
      </c>
      <c r="D651" s="2">
        <v>119.658307929174</v>
      </c>
      <c r="E651" t="s">
        <v>3</v>
      </c>
      <c r="F651" s="2">
        <v>33.018282058027602</v>
      </c>
      <c r="G651" t="s">
        <v>4</v>
      </c>
      <c r="H651" s="2" t="s">
        <v>319</v>
      </c>
      <c r="I651" s="2" t="s">
        <v>307</v>
      </c>
      <c r="J651" t="s">
        <v>304</v>
      </c>
      <c r="K651" t="s">
        <v>302</v>
      </c>
      <c r="L651">
        <v>0.54</v>
      </c>
      <c r="M651">
        <v>0</v>
      </c>
      <c r="O651">
        <f t="shared" si="37"/>
        <v>2.9000000000000001E-2</v>
      </c>
      <c r="Q651">
        <v>30</v>
      </c>
      <c r="S651">
        <v>1.92</v>
      </c>
      <c r="T651" s="8">
        <v>0.58296565349252727</v>
      </c>
      <c r="U651">
        <f t="shared" si="38"/>
        <v>4.1666666666666666E-3</v>
      </c>
    </row>
    <row r="652" spans="1:21" x14ac:dyDescent="0.35">
      <c r="A652" s="3" t="s">
        <v>80</v>
      </c>
      <c r="B652" t="s">
        <v>1</v>
      </c>
      <c r="C652" t="s">
        <v>2</v>
      </c>
      <c r="D652" s="2">
        <v>116</v>
      </c>
      <c r="E652" t="s">
        <v>3</v>
      </c>
      <c r="F652" s="2">
        <v>28</v>
      </c>
      <c r="G652" t="s">
        <v>4</v>
      </c>
      <c r="H652" s="2" t="s">
        <v>319</v>
      </c>
      <c r="I652" s="2" t="s">
        <v>307</v>
      </c>
      <c r="J652" t="s">
        <v>304</v>
      </c>
      <c r="K652" t="s">
        <v>302</v>
      </c>
      <c r="L652">
        <v>0.54</v>
      </c>
      <c r="M652">
        <v>0</v>
      </c>
      <c r="O652">
        <f t="shared" si="37"/>
        <v>2.9000000000000001E-2</v>
      </c>
      <c r="Q652">
        <v>30</v>
      </c>
      <c r="S652">
        <v>1.92</v>
      </c>
      <c r="T652" s="8">
        <v>0.58296565349252727</v>
      </c>
      <c r="U652">
        <f t="shared" si="38"/>
        <v>4.1666666666666666E-3</v>
      </c>
    </row>
    <row r="653" spans="1:21" x14ac:dyDescent="0.35">
      <c r="A653" s="3" t="s">
        <v>81</v>
      </c>
      <c r="B653" t="s">
        <v>1</v>
      </c>
      <c r="C653" t="s">
        <v>2</v>
      </c>
      <c r="D653" s="2">
        <v>123.08261474167401</v>
      </c>
      <c r="E653" t="s">
        <v>3</v>
      </c>
      <c r="F653" s="2">
        <v>41.356018729958201</v>
      </c>
      <c r="G653" t="s">
        <v>4</v>
      </c>
      <c r="H653" s="2" t="s">
        <v>319</v>
      </c>
      <c r="I653" s="2" t="s">
        <v>307</v>
      </c>
      <c r="J653" t="s">
        <v>304</v>
      </c>
      <c r="K653" t="s">
        <v>302</v>
      </c>
      <c r="L653">
        <v>0.54</v>
      </c>
      <c r="M653">
        <v>0</v>
      </c>
      <c r="O653">
        <f t="shared" si="37"/>
        <v>2.9000000000000001E-2</v>
      </c>
      <c r="Q653">
        <v>30</v>
      </c>
      <c r="S653">
        <v>1.92</v>
      </c>
      <c r="T653" s="8">
        <v>0.58296565349252727</v>
      </c>
      <c r="U653">
        <f t="shared" si="38"/>
        <v>4.1666666666666666E-3</v>
      </c>
    </row>
    <row r="654" spans="1:21" x14ac:dyDescent="0.35">
      <c r="A654" s="3" t="s">
        <v>82</v>
      </c>
      <c r="B654" t="s">
        <v>1</v>
      </c>
      <c r="C654" t="s">
        <v>2</v>
      </c>
      <c r="D654" s="2">
        <v>113.55090256891199</v>
      </c>
      <c r="E654" t="s">
        <v>3</v>
      </c>
      <c r="F654" s="2">
        <v>22.186763328420898</v>
      </c>
      <c r="G654" t="s">
        <v>4</v>
      </c>
      <c r="H654" s="2" t="s">
        <v>319</v>
      </c>
      <c r="I654" s="2" t="s">
        <v>307</v>
      </c>
      <c r="J654" t="s">
        <v>304</v>
      </c>
      <c r="K654" t="s">
        <v>302</v>
      </c>
      <c r="L654">
        <v>0.54</v>
      </c>
      <c r="M654">
        <v>0</v>
      </c>
      <c r="O654">
        <f t="shared" si="37"/>
        <v>2.9000000000000001E-2</v>
      </c>
      <c r="Q654">
        <v>30</v>
      </c>
      <c r="S654">
        <v>1.92</v>
      </c>
      <c r="T654" s="8">
        <v>0.58296565349252727</v>
      </c>
      <c r="U654">
        <f t="shared" si="38"/>
        <v>4.1666666666666666E-3</v>
      </c>
    </row>
    <row r="655" spans="1:21" x14ac:dyDescent="0.35">
      <c r="A655" s="3" t="s">
        <v>83</v>
      </c>
      <c r="B655" t="s">
        <v>1</v>
      </c>
      <c r="C655" t="s">
        <v>2</v>
      </c>
      <c r="D655" s="2">
        <v>105.99999990000001</v>
      </c>
      <c r="E655" t="s">
        <v>3</v>
      </c>
      <c r="F655" s="2">
        <v>37.000000100000001</v>
      </c>
      <c r="G655" t="s">
        <v>4</v>
      </c>
      <c r="H655" s="2" t="s">
        <v>319</v>
      </c>
      <c r="I655" s="2" t="s">
        <v>307</v>
      </c>
      <c r="J655" t="s">
        <v>304</v>
      </c>
      <c r="K655" t="s">
        <v>302</v>
      </c>
      <c r="L655">
        <v>0.54</v>
      </c>
      <c r="M655">
        <v>0</v>
      </c>
      <c r="O655">
        <f t="shared" si="37"/>
        <v>2.9000000000000001E-2</v>
      </c>
      <c r="Q655">
        <v>30</v>
      </c>
      <c r="S655">
        <v>1.92</v>
      </c>
      <c r="T655" s="8">
        <v>0.58296565349252727</v>
      </c>
      <c r="U655">
        <f t="shared" si="38"/>
        <v>4.1666666666666666E-3</v>
      </c>
    </row>
    <row r="656" spans="1:21" x14ac:dyDescent="0.35">
      <c r="A656" s="3" t="s">
        <v>84</v>
      </c>
      <c r="B656" t="s">
        <v>1</v>
      </c>
      <c r="C656" t="s">
        <v>2</v>
      </c>
      <c r="D656" s="2">
        <v>95.952115699999993</v>
      </c>
      <c r="E656" t="s">
        <v>3</v>
      </c>
      <c r="F656" s="2">
        <v>35.407095200000001</v>
      </c>
      <c r="G656" t="s">
        <v>4</v>
      </c>
      <c r="H656" s="2" t="s">
        <v>319</v>
      </c>
      <c r="I656" s="2" t="s">
        <v>307</v>
      </c>
      <c r="J656" t="s">
        <v>304</v>
      </c>
      <c r="K656" t="s">
        <v>302</v>
      </c>
      <c r="L656">
        <v>0.54</v>
      </c>
      <c r="M656">
        <v>0</v>
      </c>
      <c r="O656">
        <f t="shared" si="37"/>
        <v>2.9000000000000001E-2</v>
      </c>
      <c r="Q656">
        <v>30</v>
      </c>
      <c r="S656">
        <v>1.92</v>
      </c>
      <c r="T656" s="8">
        <v>0.58296565349252727</v>
      </c>
      <c r="U656">
        <f t="shared" si="38"/>
        <v>4.1666666666666666E-3</v>
      </c>
    </row>
    <row r="657" spans="1:21" x14ac:dyDescent="0.35">
      <c r="A657" s="3" t="s">
        <v>85</v>
      </c>
      <c r="B657" t="s">
        <v>1</v>
      </c>
      <c r="C657" t="s">
        <v>2</v>
      </c>
      <c r="D657" s="2">
        <v>102.861432929174</v>
      </c>
      <c r="E657" t="s">
        <v>3</v>
      </c>
      <c r="F657" s="2">
        <v>29.987341126914401</v>
      </c>
      <c r="G657" t="s">
        <v>4</v>
      </c>
      <c r="H657" s="2" t="s">
        <v>319</v>
      </c>
      <c r="I657" s="2" t="s">
        <v>307</v>
      </c>
      <c r="J657" t="s">
        <v>304</v>
      </c>
      <c r="K657" t="s">
        <v>302</v>
      </c>
      <c r="L657">
        <v>0.54</v>
      </c>
      <c r="M657">
        <v>0</v>
      </c>
      <c r="O657">
        <f t="shared" si="37"/>
        <v>2.9000000000000001E-2</v>
      </c>
      <c r="Q657">
        <v>30</v>
      </c>
      <c r="S657">
        <v>1.92</v>
      </c>
      <c r="T657" s="8">
        <v>0.58296565349252727</v>
      </c>
      <c r="U657">
        <f t="shared" si="38"/>
        <v>4.1666666666666666E-3</v>
      </c>
    </row>
    <row r="658" spans="1:21" x14ac:dyDescent="0.35">
      <c r="A658" s="3" t="s">
        <v>86</v>
      </c>
      <c r="B658" t="s">
        <v>1</v>
      </c>
      <c r="C658" t="s">
        <v>2</v>
      </c>
      <c r="D658" s="2">
        <v>118.121225404174</v>
      </c>
      <c r="E658" t="s">
        <v>3</v>
      </c>
      <c r="F658" s="2">
        <v>35.927519389694901</v>
      </c>
      <c r="G658" t="s">
        <v>4</v>
      </c>
      <c r="H658" s="2" t="s">
        <v>319</v>
      </c>
      <c r="I658" s="2" t="s">
        <v>307</v>
      </c>
      <c r="J658" t="s">
        <v>304</v>
      </c>
      <c r="K658" t="s">
        <v>302</v>
      </c>
      <c r="L658">
        <v>0.54</v>
      </c>
      <c r="M658">
        <v>0</v>
      </c>
      <c r="O658">
        <f t="shared" si="37"/>
        <v>2.9000000000000001E-2</v>
      </c>
      <c r="Q658">
        <v>30</v>
      </c>
      <c r="S658">
        <v>1.92</v>
      </c>
      <c r="T658" s="8">
        <v>0.58296565349252727</v>
      </c>
      <c r="U658">
        <f t="shared" si="38"/>
        <v>4.1666666666666666E-3</v>
      </c>
    </row>
    <row r="659" spans="1:21" x14ac:dyDescent="0.35">
      <c r="A659" s="3" t="s">
        <v>87</v>
      </c>
      <c r="B659" t="s">
        <v>1</v>
      </c>
      <c r="C659" t="s">
        <v>2</v>
      </c>
      <c r="D659" s="2">
        <v>121.4888922</v>
      </c>
      <c r="E659" t="s">
        <v>3</v>
      </c>
      <c r="F659" s="2">
        <v>31.225344100000001</v>
      </c>
      <c r="G659" t="s">
        <v>4</v>
      </c>
      <c r="H659" s="2" t="s">
        <v>319</v>
      </c>
      <c r="I659" s="2" t="s">
        <v>307</v>
      </c>
      <c r="J659" t="s">
        <v>304</v>
      </c>
      <c r="K659" t="s">
        <v>302</v>
      </c>
      <c r="L659">
        <v>0.54</v>
      </c>
      <c r="M659">
        <v>0</v>
      </c>
      <c r="O659">
        <f t="shared" si="37"/>
        <v>2.9000000000000001E-2</v>
      </c>
      <c r="Q659">
        <v>30</v>
      </c>
      <c r="S659">
        <v>1.92</v>
      </c>
      <c r="T659" s="8">
        <v>0.58296565349252727</v>
      </c>
      <c r="U659">
        <f t="shared" si="38"/>
        <v>4.1666666666666666E-3</v>
      </c>
    </row>
    <row r="660" spans="1:21" x14ac:dyDescent="0.35">
      <c r="A660" s="3" t="s">
        <v>88</v>
      </c>
      <c r="B660" t="s">
        <v>1</v>
      </c>
      <c r="C660" t="s">
        <v>2</v>
      </c>
      <c r="D660" s="2">
        <v>108.931850433349</v>
      </c>
      <c r="E660" t="s">
        <v>3</v>
      </c>
      <c r="F660" s="2">
        <v>34.238535263974804</v>
      </c>
      <c r="G660" t="s">
        <v>4</v>
      </c>
      <c r="H660" s="2" t="s">
        <v>319</v>
      </c>
      <c r="I660" s="2" t="s">
        <v>307</v>
      </c>
      <c r="J660" t="s">
        <v>304</v>
      </c>
      <c r="K660" t="s">
        <v>302</v>
      </c>
      <c r="L660">
        <v>0.54</v>
      </c>
      <c r="M660">
        <v>0</v>
      </c>
      <c r="O660">
        <f t="shared" si="37"/>
        <v>2.9000000000000001E-2</v>
      </c>
      <c r="Q660">
        <v>30</v>
      </c>
      <c r="S660">
        <v>1.92</v>
      </c>
      <c r="T660" s="8">
        <v>0.58296565349252727</v>
      </c>
      <c r="U660">
        <f t="shared" si="38"/>
        <v>4.1666666666666666E-3</v>
      </c>
    </row>
    <row r="661" spans="1:21" x14ac:dyDescent="0.35">
      <c r="A661" s="3" t="s">
        <v>89</v>
      </c>
      <c r="B661" t="s">
        <v>1</v>
      </c>
      <c r="C661" t="s">
        <v>2</v>
      </c>
      <c r="D661" s="2">
        <v>112.36143302917399</v>
      </c>
      <c r="E661" t="s">
        <v>3</v>
      </c>
      <c r="F661" s="2">
        <v>37.262629512543</v>
      </c>
      <c r="G661" t="s">
        <v>4</v>
      </c>
      <c r="H661" s="2" t="s">
        <v>319</v>
      </c>
      <c r="I661" s="2" t="s">
        <v>307</v>
      </c>
      <c r="J661" t="s">
        <v>304</v>
      </c>
      <c r="K661" t="s">
        <v>302</v>
      </c>
      <c r="L661">
        <v>0.54</v>
      </c>
      <c r="M661">
        <v>0</v>
      </c>
      <c r="O661">
        <f t="shared" si="37"/>
        <v>2.9000000000000001E-2</v>
      </c>
      <c r="Q661">
        <v>30</v>
      </c>
      <c r="S661">
        <v>1.92</v>
      </c>
      <c r="T661" s="8">
        <v>0.58296565349252727</v>
      </c>
      <c r="U661">
        <f t="shared" si="38"/>
        <v>4.1666666666666666E-3</v>
      </c>
    </row>
    <row r="662" spans="1:21" x14ac:dyDescent="0.35">
      <c r="A662" s="3" t="s">
        <v>90</v>
      </c>
      <c r="B662" t="s">
        <v>1</v>
      </c>
      <c r="C662" t="s">
        <v>2</v>
      </c>
      <c r="D662" s="2">
        <v>87.615351379174797</v>
      </c>
      <c r="E662" t="s">
        <v>3</v>
      </c>
      <c r="F662" s="2">
        <v>31.800873536782898</v>
      </c>
      <c r="G662" t="s">
        <v>4</v>
      </c>
      <c r="H662" s="2" t="s">
        <v>319</v>
      </c>
      <c r="I662" s="2" t="s">
        <v>307</v>
      </c>
      <c r="J662" t="s">
        <v>304</v>
      </c>
      <c r="K662" t="s">
        <v>302</v>
      </c>
      <c r="L662">
        <v>0.54</v>
      </c>
      <c r="M662">
        <v>0</v>
      </c>
      <c r="O662">
        <f t="shared" si="37"/>
        <v>2.9000000000000001E-2</v>
      </c>
      <c r="Q662">
        <v>30</v>
      </c>
      <c r="S662">
        <v>1.92</v>
      </c>
      <c r="T662" s="8">
        <v>0.58296565349252727</v>
      </c>
      <c r="U662">
        <f t="shared" si="38"/>
        <v>4.1666666666666666E-3</v>
      </c>
    </row>
    <row r="663" spans="1:21" x14ac:dyDescent="0.35">
      <c r="A663" s="3" t="s">
        <v>91</v>
      </c>
      <c r="B663" t="s">
        <v>1</v>
      </c>
      <c r="C663" t="s">
        <v>2</v>
      </c>
      <c r="D663" s="2">
        <v>117.372743951049</v>
      </c>
      <c r="E663" t="s">
        <v>3</v>
      </c>
      <c r="F663" s="2">
        <v>39.310688119060003</v>
      </c>
      <c r="G663" t="s">
        <v>4</v>
      </c>
      <c r="H663" s="2" t="s">
        <v>319</v>
      </c>
      <c r="I663" s="2" t="s">
        <v>307</v>
      </c>
      <c r="J663" t="s">
        <v>304</v>
      </c>
      <c r="K663" t="s">
        <v>302</v>
      </c>
      <c r="L663">
        <v>0.54</v>
      </c>
      <c r="M663">
        <v>0</v>
      </c>
      <c r="O663">
        <f t="shared" si="37"/>
        <v>2.9000000000000001E-2</v>
      </c>
      <c r="Q663">
        <v>30</v>
      </c>
      <c r="S663">
        <v>1.92</v>
      </c>
      <c r="T663" s="8">
        <v>0.58296565349252727</v>
      </c>
      <c r="U663">
        <f t="shared" si="38"/>
        <v>4.1666666666666666E-3</v>
      </c>
    </row>
    <row r="664" spans="1:21" x14ac:dyDescent="0.35">
      <c r="A664" s="3" t="s">
        <v>92</v>
      </c>
      <c r="B664" t="s">
        <v>1</v>
      </c>
      <c r="C664" t="s">
        <v>2</v>
      </c>
      <c r="D664" s="2">
        <v>109.96396885666</v>
      </c>
      <c r="E664" t="s">
        <v>3</v>
      </c>
      <c r="F664" s="2">
        <v>40.759123858389202</v>
      </c>
      <c r="G664" t="s">
        <v>4</v>
      </c>
      <c r="H664" s="2" t="s">
        <v>319</v>
      </c>
      <c r="I664" s="2" t="s">
        <v>307</v>
      </c>
      <c r="J664" t="s">
        <v>304</v>
      </c>
      <c r="K664" t="s">
        <v>302</v>
      </c>
      <c r="L664">
        <v>0.54</v>
      </c>
      <c r="M664">
        <v>0</v>
      </c>
      <c r="O664">
        <f t="shared" si="37"/>
        <v>2.9000000000000001E-2</v>
      </c>
      <c r="Q664">
        <v>30</v>
      </c>
      <c r="S664">
        <v>1.92</v>
      </c>
      <c r="T664" s="8">
        <v>0.58296565349252727</v>
      </c>
      <c r="U664">
        <f t="shared" si="38"/>
        <v>4.1666666666666666E-3</v>
      </c>
    </row>
    <row r="665" spans="1:21" x14ac:dyDescent="0.35">
      <c r="A665" s="3" t="s">
        <v>93</v>
      </c>
      <c r="B665" t="s">
        <v>1</v>
      </c>
      <c r="C665" t="s">
        <v>2</v>
      </c>
      <c r="D665" s="2">
        <v>87.221200041674805</v>
      </c>
      <c r="E665" t="s">
        <v>3</v>
      </c>
      <c r="F665" s="2">
        <v>41.015520309856797</v>
      </c>
      <c r="G665" t="s">
        <v>4</v>
      </c>
      <c r="H665" s="2" t="s">
        <v>319</v>
      </c>
      <c r="I665" s="2" t="s">
        <v>307</v>
      </c>
      <c r="J665" t="s">
        <v>304</v>
      </c>
      <c r="K665" t="s">
        <v>302</v>
      </c>
      <c r="L665">
        <v>0.54</v>
      </c>
      <c r="M665">
        <v>0</v>
      </c>
      <c r="O665">
        <f t="shared" si="37"/>
        <v>2.9000000000000001E-2</v>
      </c>
      <c r="Q665">
        <v>30</v>
      </c>
      <c r="S665">
        <v>1.92</v>
      </c>
      <c r="T665" s="8">
        <v>0.58296565349252727</v>
      </c>
      <c r="U665">
        <f t="shared" si="38"/>
        <v>4.1666666666666666E-3</v>
      </c>
    </row>
    <row r="666" spans="1:21" x14ac:dyDescent="0.35">
      <c r="A666" s="3" t="s">
        <v>94</v>
      </c>
      <c r="B666" t="s">
        <v>1</v>
      </c>
      <c r="C666" t="s">
        <v>2</v>
      </c>
      <c r="D666" s="2">
        <v>101.83408927917399</v>
      </c>
      <c r="E666" t="s">
        <v>3</v>
      </c>
      <c r="F666" s="2">
        <v>24.620897743834998</v>
      </c>
      <c r="G666" t="s">
        <v>4</v>
      </c>
      <c r="H666" s="2" t="s">
        <v>319</v>
      </c>
      <c r="I666" s="2" t="s">
        <v>307</v>
      </c>
      <c r="J666" t="s">
        <v>304</v>
      </c>
      <c r="K666" t="s">
        <v>302</v>
      </c>
      <c r="L666">
        <v>0.54</v>
      </c>
      <c r="M666">
        <v>0</v>
      </c>
      <c r="O666">
        <f t="shared" si="37"/>
        <v>2.9000000000000001E-2</v>
      </c>
      <c r="Q666">
        <v>30</v>
      </c>
      <c r="S666">
        <v>1.92</v>
      </c>
      <c r="T666" s="8">
        <v>0.58296565349252727</v>
      </c>
      <c r="U666">
        <f t="shared" si="38"/>
        <v>4.1666666666666666E-3</v>
      </c>
    </row>
    <row r="667" spans="1:21" x14ac:dyDescent="0.35">
      <c r="A667" s="3" t="s">
        <v>95</v>
      </c>
      <c r="B667" t="s">
        <v>1</v>
      </c>
      <c r="C667" t="s">
        <v>2</v>
      </c>
      <c r="D667" s="2">
        <v>120.317487616674</v>
      </c>
      <c r="E667" t="s">
        <v>3</v>
      </c>
      <c r="F667" s="2">
        <v>28.865238286582201</v>
      </c>
      <c r="G667" t="s">
        <v>4</v>
      </c>
      <c r="H667" s="2" t="s">
        <v>319</v>
      </c>
      <c r="I667" s="2" t="s">
        <v>307</v>
      </c>
      <c r="J667" t="s">
        <v>304</v>
      </c>
      <c r="K667" t="s">
        <v>302</v>
      </c>
      <c r="L667">
        <v>0.54</v>
      </c>
      <c r="M667">
        <v>0</v>
      </c>
      <c r="O667">
        <f t="shared" si="37"/>
        <v>2.9000000000000001E-2</v>
      </c>
      <c r="Q667">
        <v>30</v>
      </c>
      <c r="S667">
        <v>1.92</v>
      </c>
      <c r="T667" s="8">
        <v>0.58296565349252727</v>
      </c>
      <c r="U667">
        <f t="shared" si="38"/>
        <v>4.1666666666666666E-3</v>
      </c>
    </row>
    <row r="668" spans="1:21" x14ac:dyDescent="0.35">
      <c r="A668" s="3" t="s">
        <v>96</v>
      </c>
      <c r="B668" t="s">
        <v>1</v>
      </c>
      <c r="C668" t="s">
        <v>2</v>
      </c>
      <c r="D668" s="2">
        <v>113.92132700000001</v>
      </c>
      <c r="E668" t="s">
        <v>3</v>
      </c>
      <c r="F668" s="2">
        <v>-0.78927499999999995</v>
      </c>
      <c r="G668" t="s">
        <v>4</v>
      </c>
      <c r="H668" s="2" t="s">
        <v>319</v>
      </c>
      <c r="I668" s="2" t="s">
        <v>307</v>
      </c>
      <c r="J668" t="s">
        <v>304</v>
      </c>
      <c r="K668" t="s">
        <v>302</v>
      </c>
      <c r="L668">
        <v>0.54</v>
      </c>
      <c r="M668">
        <v>14130</v>
      </c>
      <c r="O668">
        <f t="shared" si="37"/>
        <v>2.9000000000000001E-2</v>
      </c>
      <c r="Q668">
        <v>30</v>
      </c>
      <c r="S668">
        <v>1.92</v>
      </c>
      <c r="T668" s="8">
        <v>0.58296565349252727</v>
      </c>
      <c r="U668">
        <f t="shared" si="38"/>
        <v>4.1666666666666666E-3</v>
      </c>
    </row>
    <row r="669" spans="1:21" x14ac:dyDescent="0.35">
      <c r="A669" s="3" t="s">
        <v>97</v>
      </c>
      <c r="B669" t="s">
        <v>1</v>
      </c>
      <c r="C669" t="s">
        <v>2</v>
      </c>
      <c r="D669" s="2">
        <f>AVERAGE(D670:D674)</f>
        <v>82.461300215825503</v>
      </c>
      <c r="E669" t="s">
        <v>3</v>
      </c>
      <c r="F669" s="2">
        <f t="shared" ref="F669" si="39">AVERAGE(F670:F674)</f>
        <v>22.33048671536692</v>
      </c>
      <c r="G669" t="s">
        <v>4</v>
      </c>
      <c r="H669" s="2" t="s">
        <v>319</v>
      </c>
      <c r="I669" s="2" t="s">
        <v>307</v>
      </c>
      <c r="J669" t="s">
        <v>304</v>
      </c>
      <c r="K669" t="s">
        <v>302</v>
      </c>
      <c r="L669">
        <v>0.54</v>
      </c>
      <c r="M669">
        <v>23670</v>
      </c>
      <c r="O669">
        <f t="shared" si="37"/>
        <v>2.9000000000000001E-2</v>
      </c>
      <c r="Q669">
        <v>30</v>
      </c>
      <c r="S669">
        <v>1.92</v>
      </c>
      <c r="T669" s="8">
        <v>0.58296565349252727</v>
      </c>
      <c r="U669">
        <f t="shared" si="38"/>
        <v>4.1666666666666666E-3</v>
      </c>
    </row>
    <row r="670" spans="1:21" x14ac:dyDescent="0.35">
      <c r="A670" s="3" t="s">
        <v>98</v>
      </c>
      <c r="B670" t="s">
        <v>1</v>
      </c>
      <c r="C670" t="s">
        <v>2</v>
      </c>
      <c r="D670" s="2">
        <v>86.656761352237794</v>
      </c>
      <c r="E670" t="s">
        <v>3</v>
      </c>
      <c r="F670" s="2">
        <v>22.913353751166799</v>
      </c>
      <c r="G670" t="s">
        <v>4</v>
      </c>
      <c r="H670" s="2" t="s">
        <v>319</v>
      </c>
      <c r="I670" s="2" t="s">
        <v>307</v>
      </c>
      <c r="J670" t="s">
        <v>304</v>
      </c>
      <c r="K670" t="s">
        <v>302</v>
      </c>
      <c r="L670">
        <v>0.54</v>
      </c>
      <c r="M670">
        <v>0</v>
      </c>
      <c r="O670">
        <f t="shared" si="37"/>
        <v>2.9000000000000001E-2</v>
      </c>
      <c r="Q670">
        <v>30</v>
      </c>
      <c r="S670">
        <v>1.92</v>
      </c>
      <c r="T670" s="8">
        <v>0.58296565349252727</v>
      </c>
      <c r="U670">
        <f t="shared" si="38"/>
        <v>4.1666666666666666E-3</v>
      </c>
    </row>
    <row r="671" spans="1:21" x14ac:dyDescent="0.35">
      <c r="A671" s="3" t="s">
        <v>99</v>
      </c>
      <c r="B671" t="s">
        <v>1</v>
      </c>
      <c r="C671" t="s">
        <v>2</v>
      </c>
      <c r="D671" s="2">
        <v>93.325387680631096</v>
      </c>
      <c r="E671" t="s">
        <v>3</v>
      </c>
      <c r="F671" s="2">
        <v>25.8148737407558</v>
      </c>
      <c r="G671" t="s">
        <v>4</v>
      </c>
      <c r="H671" s="2" t="s">
        <v>319</v>
      </c>
      <c r="I671" s="2" t="s">
        <v>307</v>
      </c>
      <c r="J671" t="s">
        <v>304</v>
      </c>
      <c r="K671" t="s">
        <v>302</v>
      </c>
      <c r="L671">
        <v>0.54</v>
      </c>
      <c r="M671">
        <v>0</v>
      </c>
      <c r="O671">
        <f t="shared" si="37"/>
        <v>2.9000000000000001E-2</v>
      </c>
      <c r="Q671">
        <v>30</v>
      </c>
      <c r="S671">
        <v>1.92</v>
      </c>
      <c r="T671" s="8">
        <v>0.58296565349252727</v>
      </c>
      <c r="U671">
        <f t="shared" si="38"/>
        <v>4.1666666666666666E-3</v>
      </c>
    </row>
    <row r="672" spans="1:21" x14ac:dyDescent="0.35">
      <c r="A672" s="3" t="s">
        <v>100</v>
      </c>
      <c r="B672" t="s">
        <v>1</v>
      </c>
      <c r="C672" t="s">
        <v>2</v>
      </c>
      <c r="D672" s="2">
        <v>77.221938800000004</v>
      </c>
      <c r="E672" t="s">
        <v>3</v>
      </c>
      <c r="F672" s="2">
        <v>28.6517178</v>
      </c>
      <c r="G672" t="s">
        <v>4</v>
      </c>
      <c r="H672" s="2" t="s">
        <v>319</v>
      </c>
      <c r="I672" s="2" t="s">
        <v>307</v>
      </c>
      <c r="J672" t="s">
        <v>304</v>
      </c>
      <c r="K672" t="s">
        <v>302</v>
      </c>
      <c r="L672">
        <v>0.54</v>
      </c>
      <c r="M672">
        <v>0</v>
      </c>
      <c r="O672">
        <f t="shared" si="37"/>
        <v>2.9000000000000001E-2</v>
      </c>
      <c r="Q672">
        <v>30</v>
      </c>
      <c r="S672">
        <v>1.92</v>
      </c>
      <c r="T672" s="8">
        <v>0.58296565349252727</v>
      </c>
      <c r="U672">
        <f t="shared" si="38"/>
        <v>4.1666666666666666E-3</v>
      </c>
    </row>
    <row r="673" spans="1:21" x14ac:dyDescent="0.35">
      <c r="A673" s="3" t="s">
        <v>101</v>
      </c>
      <c r="B673" t="s">
        <v>1</v>
      </c>
      <c r="C673" t="s">
        <v>2</v>
      </c>
      <c r="D673" s="2">
        <v>77.591299699999993</v>
      </c>
      <c r="E673" t="s">
        <v>3</v>
      </c>
      <c r="F673" s="2">
        <v>12.979119799999999</v>
      </c>
      <c r="G673" t="s">
        <v>4</v>
      </c>
      <c r="H673" s="2" t="s">
        <v>319</v>
      </c>
      <c r="I673" s="2" t="s">
        <v>307</v>
      </c>
      <c r="J673" t="s">
        <v>304</v>
      </c>
      <c r="K673" t="s">
        <v>302</v>
      </c>
      <c r="L673">
        <v>0.54</v>
      </c>
      <c r="M673">
        <v>0</v>
      </c>
      <c r="O673">
        <f t="shared" si="37"/>
        <v>2.9000000000000001E-2</v>
      </c>
      <c r="Q673">
        <v>30</v>
      </c>
      <c r="S673">
        <v>1.92</v>
      </c>
      <c r="T673" s="8">
        <v>0.58296565349252727</v>
      </c>
      <c r="U673">
        <f t="shared" si="38"/>
        <v>4.1666666666666666E-3</v>
      </c>
    </row>
    <row r="674" spans="1:21" x14ac:dyDescent="0.35">
      <c r="A674" s="3" t="s">
        <v>102</v>
      </c>
      <c r="B674" t="s">
        <v>1</v>
      </c>
      <c r="C674" t="s">
        <v>2</v>
      </c>
      <c r="D674" s="2">
        <v>77.511113546258599</v>
      </c>
      <c r="E674" t="s">
        <v>3</v>
      </c>
      <c r="F674" s="2">
        <v>21.293368484912001</v>
      </c>
      <c r="G674" t="s">
        <v>4</v>
      </c>
      <c r="H674" s="2" t="s">
        <v>319</v>
      </c>
      <c r="I674" s="2" t="s">
        <v>307</v>
      </c>
      <c r="J674" t="s">
        <v>304</v>
      </c>
      <c r="K674" t="s">
        <v>302</v>
      </c>
      <c r="L674">
        <v>0.54</v>
      </c>
      <c r="M674">
        <v>0</v>
      </c>
      <c r="O674">
        <f t="shared" si="37"/>
        <v>2.9000000000000001E-2</v>
      </c>
      <c r="Q674">
        <v>30</v>
      </c>
      <c r="S674">
        <v>1.92</v>
      </c>
      <c r="T674" s="8">
        <v>0.58296565349252727</v>
      </c>
      <c r="U674">
        <f t="shared" si="38"/>
        <v>4.1666666666666666E-3</v>
      </c>
    </row>
    <row r="675" spans="1:21" x14ac:dyDescent="0.35">
      <c r="A675" s="3" t="s">
        <v>103</v>
      </c>
      <c r="B675" t="s">
        <v>1</v>
      </c>
      <c r="C675" t="s">
        <v>2</v>
      </c>
      <c r="D675" s="2">
        <v>53.688046</v>
      </c>
      <c r="E675" t="s">
        <v>3</v>
      </c>
      <c r="F675" s="2">
        <v>32.427908000000002</v>
      </c>
      <c r="G675" t="s">
        <v>4</v>
      </c>
      <c r="H675" s="2" t="s">
        <v>319</v>
      </c>
      <c r="I675" s="2" t="s">
        <v>307</v>
      </c>
      <c r="J675" t="s">
        <v>304</v>
      </c>
      <c r="K675" t="s">
        <v>302</v>
      </c>
      <c r="L675">
        <v>0.54</v>
      </c>
      <c r="M675">
        <v>46035</v>
      </c>
      <c r="O675">
        <f t="shared" si="37"/>
        <v>2.9000000000000001E-2</v>
      </c>
      <c r="Q675">
        <v>30</v>
      </c>
      <c r="S675">
        <v>1.92</v>
      </c>
      <c r="T675" s="8">
        <v>0.58296565349252727</v>
      </c>
      <c r="U675">
        <f t="shared" si="38"/>
        <v>4.1666666666666666E-3</v>
      </c>
    </row>
    <row r="676" spans="1:21" x14ac:dyDescent="0.35">
      <c r="A676" s="3" t="s">
        <v>104</v>
      </c>
      <c r="B676" t="s">
        <v>1</v>
      </c>
      <c r="C676" t="s">
        <v>2</v>
      </c>
      <c r="D676" s="2">
        <v>43.679290999999999</v>
      </c>
      <c r="E676" t="s">
        <v>3</v>
      </c>
      <c r="F676" s="2">
        <v>33.223191</v>
      </c>
      <c r="G676" t="s">
        <v>4</v>
      </c>
      <c r="H676" s="2" t="s">
        <v>319</v>
      </c>
      <c r="I676" s="2" t="s">
        <v>307</v>
      </c>
      <c r="J676" t="s">
        <v>304</v>
      </c>
      <c r="K676" t="s">
        <v>302</v>
      </c>
      <c r="L676">
        <v>0.54</v>
      </c>
      <c r="M676">
        <v>17910</v>
      </c>
      <c r="O676">
        <f t="shared" si="37"/>
        <v>2.9000000000000001E-2</v>
      </c>
      <c r="Q676">
        <v>30</v>
      </c>
      <c r="S676">
        <v>1.92</v>
      </c>
      <c r="T676" s="8">
        <v>0.58296565349252727</v>
      </c>
      <c r="U676">
        <f t="shared" si="38"/>
        <v>4.1666666666666666E-3</v>
      </c>
    </row>
    <row r="677" spans="1:21" x14ac:dyDescent="0.35">
      <c r="A677" s="3" t="s">
        <v>105</v>
      </c>
      <c r="B677" t="s">
        <v>1</v>
      </c>
      <c r="C677" t="s">
        <v>2</v>
      </c>
      <c r="D677" s="2">
        <v>34.851612000000003</v>
      </c>
      <c r="E677" t="s">
        <v>3</v>
      </c>
      <c r="F677" s="2">
        <v>31.046050999999999</v>
      </c>
      <c r="G677" t="s">
        <v>4</v>
      </c>
      <c r="H677" s="2" t="s">
        <v>319</v>
      </c>
      <c r="I677" s="2" t="s">
        <v>307</v>
      </c>
      <c r="J677" t="s">
        <v>304</v>
      </c>
      <c r="K677" t="s">
        <v>302</v>
      </c>
      <c r="L677">
        <v>0.54</v>
      </c>
      <c r="M677">
        <v>11600</v>
      </c>
      <c r="O677">
        <f t="shared" si="37"/>
        <v>2.9000000000000001E-2</v>
      </c>
      <c r="Q677">
        <v>30</v>
      </c>
      <c r="S677">
        <v>1.92</v>
      </c>
      <c r="T677" s="8">
        <v>0.58296565349252727</v>
      </c>
      <c r="U677">
        <f t="shared" si="38"/>
        <v>4.1666666666666666E-3</v>
      </c>
    </row>
    <row r="678" spans="1:21" x14ac:dyDescent="0.35">
      <c r="A678" s="3" t="s">
        <v>106</v>
      </c>
      <c r="B678" t="s">
        <v>1</v>
      </c>
      <c r="C678" t="s">
        <v>2</v>
      </c>
      <c r="D678" s="2">
        <v>36.238413999999999</v>
      </c>
      <c r="E678" t="s">
        <v>3</v>
      </c>
      <c r="F678" s="2">
        <v>30.585163999999999</v>
      </c>
      <c r="G678" t="s">
        <v>4</v>
      </c>
      <c r="H678" s="2" t="s">
        <v>319</v>
      </c>
      <c r="I678" s="2" t="s">
        <v>307</v>
      </c>
      <c r="J678" t="s">
        <v>304</v>
      </c>
      <c r="K678" t="s">
        <v>302</v>
      </c>
      <c r="L678">
        <v>0.54</v>
      </c>
      <c r="M678">
        <v>3735</v>
      </c>
      <c r="O678">
        <f t="shared" si="37"/>
        <v>2.9000000000000001E-2</v>
      </c>
      <c r="Q678">
        <v>30</v>
      </c>
      <c r="S678">
        <v>1.92</v>
      </c>
      <c r="T678" s="8">
        <v>0.58296565349252727</v>
      </c>
      <c r="U678">
        <f t="shared" si="38"/>
        <v>4.1666666666666666E-3</v>
      </c>
    </row>
    <row r="679" spans="1:21" x14ac:dyDescent="0.35">
      <c r="A679" s="3" t="s">
        <v>107</v>
      </c>
      <c r="B679" t="s">
        <v>1</v>
      </c>
      <c r="C679" t="s">
        <v>2</v>
      </c>
      <c r="D679" s="2">
        <f>AVERAGE(D680:D685)</f>
        <v>135.27577090903682</v>
      </c>
      <c r="E679" t="s">
        <v>3</v>
      </c>
      <c r="F679" s="2">
        <f t="shared" ref="F679" si="40">AVERAGE(F680:F685)</f>
        <v>34.828615547929964</v>
      </c>
      <c r="G679" t="s">
        <v>4</v>
      </c>
      <c r="H679" s="2" t="s">
        <v>319</v>
      </c>
      <c r="I679" s="2" t="s">
        <v>307</v>
      </c>
      <c r="J679" t="s">
        <v>304</v>
      </c>
      <c r="K679" t="s">
        <v>302</v>
      </c>
      <c r="L679">
        <v>0.54</v>
      </c>
      <c r="M679">
        <v>53370</v>
      </c>
      <c r="O679">
        <f t="shared" si="37"/>
        <v>2.9000000000000001E-2</v>
      </c>
      <c r="Q679">
        <v>30</v>
      </c>
      <c r="S679">
        <v>1.92</v>
      </c>
      <c r="T679" s="8">
        <v>0.58296565349252727</v>
      </c>
      <c r="U679">
        <f t="shared" si="38"/>
        <v>4.1666666666666666E-3</v>
      </c>
    </row>
    <row r="680" spans="1:21" x14ac:dyDescent="0.35">
      <c r="A680" s="3" t="s">
        <v>108</v>
      </c>
      <c r="B680" t="s">
        <v>1</v>
      </c>
      <c r="C680" t="s">
        <v>2</v>
      </c>
      <c r="D680" s="2">
        <v>135.90213792917399</v>
      </c>
      <c r="E680" t="s">
        <v>3</v>
      </c>
      <c r="F680" s="2">
        <v>34.911577090300597</v>
      </c>
      <c r="G680" t="s">
        <v>4</v>
      </c>
      <c r="H680" s="2" t="s">
        <v>319</v>
      </c>
      <c r="I680" s="2" t="s">
        <v>307</v>
      </c>
      <c r="J680" t="s">
        <v>304</v>
      </c>
      <c r="K680" t="s">
        <v>302</v>
      </c>
      <c r="L680">
        <v>0.54</v>
      </c>
      <c r="M680">
        <v>0</v>
      </c>
      <c r="O680">
        <f t="shared" si="37"/>
        <v>2.9000000000000001E-2</v>
      </c>
      <c r="Q680">
        <v>30</v>
      </c>
      <c r="S680">
        <v>1.92</v>
      </c>
      <c r="T680" s="8">
        <v>0.58296565349252727</v>
      </c>
      <c r="U680">
        <f t="shared" si="38"/>
        <v>4.1666666666666666E-3</v>
      </c>
    </row>
    <row r="681" spans="1:21" x14ac:dyDescent="0.35">
      <c r="A681" s="3" t="s">
        <v>109</v>
      </c>
      <c r="B681" t="s">
        <v>1</v>
      </c>
      <c r="C681" t="s">
        <v>2</v>
      </c>
      <c r="D681" s="2">
        <v>142.82311310834899</v>
      </c>
      <c r="E681" t="s">
        <v>3</v>
      </c>
      <c r="F681" s="2">
        <v>43.1081737536717</v>
      </c>
      <c r="G681" t="s">
        <v>4</v>
      </c>
      <c r="H681" s="2" t="s">
        <v>319</v>
      </c>
      <c r="I681" s="2" t="s">
        <v>307</v>
      </c>
      <c r="J681" t="s">
        <v>304</v>
      </c>
      <c r="K681" t="s">
        <v>302</v>
      </c>
      <c r="L681">
        <v>0.54</v>
      </c>
      <c r="M681">
        <v>0</v>
      </c>
      <c r="O681">
        <f t="shared" si="37"/>
        <v>2.9000000000000001E-2</v>
      </c>
      <c r="Q681">
        <v>30</v>
      </c>
      <c r="S681">
        <v>1.92</v>
      </c>
      <c r="T681" s="8">
        <v>0.58296565349252727</v>
      </c>
      <c r="U681">
        <f t="shared" si="38"/>
        <v>4.1666666666666666E-3</v>
      </c>
    </row>
    <row r="682" spans="1:21" x14ac:dyDescent="0.35">
      <c r="A682" s="3" t="s">
        <v>110</v>
      </c>
      <c r="B682" t="s">
        <v>1</v>
      </c>
      <c r="C682" t="s">
        <v>2</v>
      </c>
      <c r="D682" s="2">
        <v>131.01210611459899</v>
      </c>
      <c r="E682" t="s">
        <v>3</v>
      </c>
      <c r="F682" s="2">
        <v>32.647058717282199</v>
      </c>
      <c r="G682" t="s">
        <v>4</v>
      </c>
      <c r="H682" s="2" t="s">
        <v>319</v>
      </c>
      <c r="I682" s="2" t="s">
        <v>307</v>
      </c>
      <c r="J682" t="s">
        <v>304</v>
      </c>
      <c r="K682" t="s">
        <v>302</v>
      </c>
      <c r="L682">
        <v>0.54</v>
      </c>
      <c r="M682">
        <v>0</v>
      </c>
      <c r="O682">
        <f t="shared" si="37"/>
        <v>2.9000000000000001E-2</v>
      </c>
      <c r="Q682">
        <v>30</v>
      </c>
      <c r="S682">
        <v>1.92</v>
      </c>
      <c r="T682" s="8">
        <v>0.58296565349252727</v>
      </c>
      <c r="U682">
        <f t="shared" si="38"/>
        <v>4.1666666666666666E-3</v>
      </c>
    </row>
    <row r="683" spans="1:21" x14ac:dyDescent="0.35">
      <c r="A683" s="3" t="s">
        <v>111</v>
      </c>
      <c r="B683" t="s">
        <v>1</v>
      </c>
      <c r="C683" t="s">
        <v>2</v>
      </c>
      <c r="D683" s="2">
        <v>128.02559009999999</v>
      </c>
      <c r="E683" t="s">
        <v>3</v>
      </c>
      <c r="F683" s="2">
        <v>26.570775399999999</v>
      </c>
      <c r="G683" t="s">
        <v>4</v>
      </c>
      <c r="H683" s="2" t="s">
        <v>319</v>
      </c>
      <c r="I683" s="2" t="s">
        <v>307</v>
      </c>
      <c r="J683" t="s">
        <v>304</v>
      </c>
      <c r="K683" t="s">
        <v>302</v>
      </c>
      <c r="L683">
        <v>0.54</v>
      </c>
      <c r="M683">
        <v>0</v>
      </c>
      <c r="O683">
        <f t="shared" si="37"/>
        <v>2.9000000000000001E-2</v>
      </c>
      <c r="Q683">
        <v>30</v>
      </c>
      <c r="S683">
        <v>1.92</v>
      </c>
      <c r="T683" s="8">
        <v>0.58296565349252727</v>
      </c>
      <c r="U683">
        <f t="shared" si="38"/>
        <v>4.1666666666666666E-3</v>
      </c>
    </row>
    <row r="684" spans="1:21" x14ac:dyDescent="0.35">
      <c r="A684" s="3" t="s">
        <v>112</v>
      </c>
      <c r="B684" t="s">
        <v>1</v>
      </c>
      <c r="C684" t="s">
        <v>2</v>
      </c>
      <c r="D684" s="2">
        <v>133.59994428751199</v>
      </c>
      <c r="E684" t="s">
        <v>3</v>
      </c>
      <c r="F684" s="2">
        <v>33.7045857881008</v>
      </c>
      <c r="G684" t="s">
        <v>4</v>
      </c>
      <c r="H684" s="2" t="s">
        <v>319</v>
      </c>
      <c r="I684" s="2" t="s">
        <v>307</v>
      </c>
      <c r="J684" t="s">
        <v>304</v>
      </c>
      <c r="K684" t="s">
        <v>302</v>
      </c>
      <c r="L684">
        <v>0.54</v>
      </c>
      <c r="M684">
        <v>0</v>
      </c>
      <c r="O684">
        <f t="shared" si="37"/>
        <v>2.9000000000000001E-2</v>
      </c>
      <c r="Q684">
        <v>30</v>
      </c>
      <c r="S684">
        <v>1.92</v>
      </c>
      <c r="T684" s="8">
        <v>0.58296565349252727</v>
      </c>
      <c r="U684">
        <f t="shared" si="38"/>
        <v>4.1666666666666666E-3</v>
      </c>
    </row>
    <row r="685" spans="1:21" x14ac:dyDescent="0.35">
      <c r="A685" s="3" t="s">
        <v>113</v>
      </c>
      <c r="B685" t="s">
        <v>1</v>
      </c>
      <c r="C685" t="s">
        <v>2</v>
      </c>
      <c r="D685" s="2">
        <v>140.29173391458701</v>
      </c>
      <c r="E685" t="s">
        <v>3</v>
      </c>
      <c r="F685" s="2">
        <v>38.029522538224498</v>
      </c>
      <c r="G685" t="s">
        <v>4</v>
      </c>
      <c r="H685" s="2" t="s">
        <v>319</v>
      </c>
      <c r="I685" s="2" t="s">
        <v>307</v>
      </c>
      <c r="J685" t="s">
        <v>304</v>
      </c>
      <c r="K685" t="s">
        <v>302</v>
      </c>
      <c r="L685">
        <v>0.54</v>
      </c>
      <c r="M685">
        <v>0</v>
      </c>
      <c r="O685">
        <f t="shared" si="37"/>
        <v>2.9000000000000001E-2</v>
      </c>
      <c r="Q685">
        <v>30</v>
      </c>
      <c r="S685">
        <v>1.92</v>
      </c>
      <c r="T685" s="8">
        <v>0.58296565349252727</v>
      </c>
      <c r="U685">
        <f t="shared" si="38"/>
        <v>4.1666666666666666E-3</v>
      </c>
    </row>
    <row r="686" spans="1:21" x14ac:dyDescent="0.35">
      <c r="A686" s="3" t="s">
        <v>114</v>
      </c>
      <c r="B686" t="s">
        <v>1</v>
      </c>
      <c r="C686" t="s">
        <v>2</v>
      </c>
      <c r="D686" s="2">
        <v>66.923683999999994</v>
      </c>
      <c r="E686" t="s">
        <v>3</v>
      </c>
      <c r="F686" s="2">
        <v>48.019573000000001</v>
      </c>
      <c r="G686" t="s">
        <v>4</v>
      </c>
      <c r="H686" s="2" t="s">
        <v>319</v>
      </c>
      <c r="I686" s="2" t="s">
        <v>307</v>
      </c>
      <c r="J686" t="s">
        <v>304</v>
      </c>
      <c r="K686" t="s">
        <v>302</v>
      </c>
      <c r="L686">
        <v>0.54</v>
      </c>
      <c r="M686">
        <v>315</v>
      </c>
      <c r="O686">
        <f t="shared" si="37"/>
        <v>2.9000000000000001E-2</v>
      </c>
      <c r="Q686">
        <v>30</v>
      </c>
      <c r="S686">
        <v>1.92</v>
      </c>
      <c r="T686" s="8">
        <v>0.58296565349252727</v>
      </c>
      <c r="U686">
        <f t="shared" si="38"/>
        <v>4.1666666666666666E-3</v>
      </c>
    </row>
    <row r="687" spans="1:21" x14ac:dyDescent="0.35">
      <c r="A687" s="3" t="s">
        <v>115</v>
      </c>
      <c r="B687" t="s">
        <v>1</v>
      </c>
      <c r="C687" t="s">
        <v>2</v>
      </c>
      <c r="D687" s="2">
        <v>74.766098</v>
      </c>
      <c r="E687" t="s">
        <v>3</v>
      </c>
      <c r="F687" s="2">
        <v>41.20438</v>
      </c>
      <c r="G687" t="s">
        <v>4</v>
      </c>
      <c r="H687" s="2" t="s">
        <v>319</v>
      </c>
      <c r="I687" s="2" t="s">
        <v>307</v>
      </c>
      <c r="J687" t="s">
        <v>304</v>
      </c>
      <c r="K687" t="s">
        <v>302</v>
      </c>
      <c r="L687">
        <v>0.54</v>
      </c>
      <c r="M687">
        <v>0</v>
      </c>
      <c r="O687">
        <f t="shared" si="37"/>
        <v>2.9000000000000001E-2</v>
      </c>
      <c r="Q687">
        <v>30</v>
      </c>
      <c r="S687">
        <v>1.92</v>
      </c>
      <c r="T687" s="8">
        <v>0.58296565349252727</v>
      </c>
      <c r="U687">
        <f t="shared" si="38"/>
        <v>4.1666666666666666E-3</v>
      </c>
    </row>
    <row r="688" spans="1:21" x14ac:dyDescent="0.35">
      <c r="A688" s="3" t="s">
        <v>116</v>
      </c>
      <c r="B688" t="s">
        <v>1</v>
      </c>
      <c r="C688" t="s">
        <v>2</v>
      </c>
      <c r="D688" s="2">
        <v>104.99096299999999</v>
      </c>
      <c r="E688" t="s">
        <v>3</v>
      </c>
      <c r="F688" s="2">
        <v>12.565678999999999</v>
      </c>
      <c r="G688" t="s">
        <v>4</v>
      </c>
      <c r="H688" s="2" t="s">
        <v>319</v>
      </c>
      <c r="I688" s="2" t="s">
        <v>307</v>
      </c>
      <c r="J688" t="s">
        <v>304</v>
      </c>
      <c r="K688" t="s">
        <v>302</v>
      </c>
      <c r="L688">
        <v>0.54</v>
      </c>
      <c r="M688">
        <v>0</v>
      </c>
      <c r="O688">
        <f t="shared" si="37"/>
        <v>2.9000000000000001E-2</v>
      </c>
      <c r="Q688">
        <v>30</v>
      </c>
      <c r="S688">
        <v>1.92</v>
      </c>
      <c r="T688" s="8">
        <v>0.58296565349252727</v>
      </c>
      <c r="U688">
        <f t="shared" si="38"/>
        <v>4.1666666666666666E-3</v>
      </c>
    </row>
    <row r="689" spans="1:21" x14ac:dyDescent="0.35">
      <c r="A689" s="3" t="s">
        <v>117</v>
      </c>
      <c r="B689" t="s">
        <v>1</v>
      </c>
      <c r="C689" t="s">
        <v>2</v>
      </c>
      <c r="D689" s="2">
        <v>127.76692199999999</v>
      </c>
      <c r="E689" t="s">
        <v>3</v>
      </c>
      <c r="F689" s="2">
        <v>35.907756999999997</v>
      </c>
      <c r="G689" t="s">
        <v>4</v>
      </c>
      <c r="H689" s="2" t="s">
        <v>319</v>
      </c>
      <c r="I689" s="2" t="s">
        <v>307</v>
      </c>
      <c r="J689" t="s">
        <v>304</v>
      </c>
      <c r="K689" t="s">
        <v>302</v>
      </c>
      <c r="L689">
        <v>0.54</v>
      </c>
      <c r="M689">
        <v>42500</v>
      </c>
      <c r="O689">
        <f t="shared" si="37"/>
        <v>2.9000000000000001E-2</v>
      </c>
      <c r="Q689">
        <v>30</v>
      </c>
      <c r="S689">
        <v>1.92</v>
      </c>
      <c r="T689" s="8">
        <v>0.58296565349252727</v>
      </c>
      <c r="U689">
        <f t="shared" si="38"/>
        <v>4.1666666666666666E-3</v>
      </c>
    </row>
    <row r="690" spans="1:21" x14ac:dyDescent="0.35">
      <c r="A690" s="3" t="s">
        <v>118</v>
      </c>
      <c r="B690" t="s">
        <v>1</v>
      </c>
      <c r="C690" t="s">
        <v>2</v>
      </c>
      <c r="D690" s="2">
        <v>47.481766</v>
      </c>
      <c r="E690" t="s">
        <v>3</v>
      </c>
      <c r="F690" s="2">
        <v>29.31166</v>
      </c>
      <c r="G690" t="s">
        <v>4</v>
      </c>
      <c r="H690" s="2" t="s">
        <v>319</v>
      </c>
      <c r="I690" s="2" t="s">
        <v>307</v>
      </c>
      <c r="J690" t="s">
        <v>304</v>
      </c>
      <c r="K690" t="s">
        <v>302</v>
      </c>
      <c r="L690">
        <v>0.54</v>
      </c>
      <c r="M690">
        <v>9180</v>
      </c>
      <c r="O690">
        <f t="shared" si="37"/>
        <v>2.9000000000000001E-2</v>
      </c>
      <c r="Q690">
        <v>30</v>
      </c>
      <c r="S690">
        <v>1.92</v>
      </c>
      <c r="T690" s="8">
        <v>0.58296565349252727</v>
      </c>
      <c r="U690">
        <f t="shared" si="38"/>
        <v>4.1666666666666666E-3</v>
      </c>
    </row>
    <row r="691" spans="1:21" x14ac:dyDescent="0.35">
      <c r="A691" s="3" t="s">
        <v>119</v>
      </c>
      <c r="B691" t="s">
        <v>1</v>
      </c>
      <c r="C691" t="s">
        <v>2</v>
      </c>
      <c r="D691" s="2">
        <v>102.495496</v>
      </c>
      <c r="E691" t="s">
        <v>3</v>
      </c>
      <c r="F691" s="2">
        <v>19.856269999999999</v>
      </c>
      <c r="G691" t="s">
        <v>4</v>
      </c>
      <c r="H691" s="2" t="s">
        <v>319</v>
      </c>
      <c r="I691" s="2" t="s">
        <v>307</v>
      </c>
      <c r="J691" t="s">
        <v>304</v>
      </c>
      <c r="K691" t="s">
        <v>302</v>
      </c>
      <c r="L691">
        <v>0.54</v>
      </c>
      <c r="M691">
        <v>0</v>
      </c>
      <c r="O691">
        <f t="shared" si="37"/>
        <v>2.9000000000000001E-2</v>
      </c>
      <c r="Q691">
        <v>30</v>
      </c>
      <c r="S691">
        <v>1.92</v>
      </c>
      <c r="T691" s="8">
        <v>0.58296565349252727</v>
      </c>
      <c r="U691">
        <f t="shared" si="38"/>
        <v>4.1666666666666666E-3</v>
      </c>
    </row>
    <row r="692" spans="1:21" x14ac:dyDescent="0.35">
      <c r="A692" s="3" t="s">
        <v>120</v>
      </c>
      <c r="B692" t="s">
        <v>1</v>
      </c>
      <c r="C692" t="s">
        <v>2</v>
      </c>
      <c r="D692" s="2">
        <v>35.862285</v>
      </c>
      <c r="E692" t="s">
        <v>3</v>
      </c>
      <c r="F692" s="2">
        <v>33.854720999999998</v>
      </c>
      <c r="G692" t="s">
        <v>4</v>
      </c>
      <c r="H692" s="2" t="s">
        <v>319</v>
      </c>
      <c r="I692" s="2" t="s">
        <v>307</v>
      </c>
      <c r="J692" t="s">
        <v>304</v>
      </c>
      <c r="K692" t="s">
        <v>302</v>
      </c>
      <c r="L692">
        <v>0.54</v>
      </c>
      <c r="M692">
        <v>945</v>
      </c>
      <c r="O692">
        <f t="shared" si="37"/>
        <v>2.9000000000000001E-2</v>
      </c>
      <c r="Q692">
        <v>30</v>
      </c>
      <c r="S692">
        <v>1.92</v>
      </c>
      <c r="T692" s="8">
        <v>0.58296565349252727</v>
      </c>
      <c r="U692">
        <f t="shared" si="38"/>
        <v>4.1666666666666666E-3</v>
      </c>
    </row>
    <row r="693" spans="1:21" x14ac:dyDescent="0.35">
      <c r="A693" s="3" t="s">
        <v>121</v>
      </c>
      <c r="B693" t="s">
        <v>1</v>
      </c>
      <c r="C693" t="s">
        <v>2</v>
      </c>
      <c r="D693" s="2">
        <v>80.771797000000007</v>
      </c>
      <c r="E693" t="s">
        <v>3</v>
      </c>
      <c r="F693" s="2">
        <v>7.8730539999999998</v>
      </c>
      <c r="G693" t="s">
        <v>4</v>
      </c>
      <c r="H693" s="2" t="s">
        <v>319</v>
      </c>
      <c r="I693" s="2" t="s">
        <v>307</v>
      </c>
      <c r="J693" t="s">
        <v>304</v>
      </c>
      <c r="K693" t="s">
        <v>302</v>
      </c>
      <c r="L693">
        <v>0.54</v>
      </c>
      <c r="M693">
        <v>0</v>
      </c>
      <c r="O693">
        <f t="shared" si="37"/>
        <v>2.9000000000000001E-2</v>
      </c>
      <c r="Q693">
        <v>30</v>
      </c>
      <c r="S693">
        <v>1.92</v>
      </c>
      <c r="T693" s="8">
        <v>0.58296565349252727</v>
      </c>
      <c r="U693">
        <f t="shared" si="38"/>
        <v>4.1666666666666666E-3</v>
      </c>
    </row>
    <row r="694" spans="1:21" x14ac:dyDescent="0.35">
      <c r="A694" s="3" t="s">
        <v>122</v>
      </c>
      <c r="B694" t="s">
        <v>1</v>
      </c>
      <c r="C694" t="s">
        <v>2</v>
      </c>
      <c r="D694" s="2">
        <v>95.956222999999994</v>
      </c>
      <c r="E694" t="s">
        <v>3</v>
      </c>
      <c r="F694" s="2">
        <v>21.913965000000001</v>
      </c>
      <c r="G694" t="s">
        <v>4</v>
      </c>
      <c r="H694" s="2" t="s">
        <v>319</v>
      </c>
      <c r="I694" s="2" t="s">
        <v>307</v>
      </c>
      <c r="J694" t="s">
        <v>304</v>
      </c>
      <c r="K694" t="s">
        <v>302</v>
      </c>
      <c r="L694">
        <v>0.54</v>
      </c>
      <c r="M694">
        <v>1035</v>
      </c>
      <c r="O694">
        <f t="shared" si="37"/>
        <v>2.9000000000000001E-2</v>
      </c>
      <c r="Q694">
        <v>30</v>
      </c>
      <c r="S694">
        <v>1.92</v>
      </c>
      <c r="T694" s="8">
        <v>0.58296565349252727</v>
      </c>
      <c r="U694">
        <f t="shared" si="38"/>
        <v>4.1666666666666666E-3</v>
      </c>
    </row>
    <row r="695" spans="1:21" x14ac:dyDescent="0.35">
      <c r="A695" s="3" t="s">
        <v>123</v>
      </c>
      <c r="B695" t="s">
        <v>1</v>
      </c>
      <c r="C695" t="s">
        <v>2</v>
      </c>
      <c r="D695" s="2">
        <v>103.846656</v>
      </c>
      <c r="E695" t="s">
        <v>3</v>
      </c>
      <c r="F695" s="2">
        <v>46.862496</v>
      </c>
      <c r="G695" t="s">
        <v>4</v>
      </c>
      <c r="H695" s="2" t="s">
        <v>319</v>
      </c>
      <c r="I695" s="2" t="s">
        <v>307</v>
      </c>
      <c r="J695" t="s">
        <v>304</v>
      </c>
      <c r="K695" t="s">
        <v>302</v>
      </c>
      <c r="L695">
        <v>0.54</v>
      </c>
      <c r="M695">
        <v>0</v>
      </c>
      <c r="O695">
        <f t="shared" si="37"/>
        <v>2.9000000000000001E-2</v>
      </c>
      <c r="Q695">
        <v>30</v>
      </c>
      <c r="S695">
        <v>1.92</v>
      </c>
      <c r="T695" s="8">
        <v>0.58296565349252727</v>
      </c>
      <c r="U695">
        <f t="shared" si="38"/>
        <v>4.1666666666666666E-3</v>
      </c>
    </row>
    <row r="696" spans="1:21" x14ac:dyDescent="0.35">
      <c r="A696" s="3" t="s">
        <v>124</v>
      </c>
      <c r="B696" t="s">
        <v>1</v>
      </c>
      <c r="C696" t="s">
        <v>2</v>
      </c>
      <c r="D696" s="2">
        <v>101.97576599999999</v>
      </c>
      <c r="E696" t="s">
        <v>3</v>
      </c>
      <c r="F696" s="2">
        <v>4.2104840000000001</v>
      </c>
      <c r="G696" t="s">
        <v>4</v>
      </c>
      <c r="H696" s="2" t="s">
        <v>319</v>
      </c>
      <c r="I696" s="2" t="s">
        <v>307</v>
      </c>
      <c r="J696" t="s">
        <v>304</v>
      </c>
      <c r="K696" t="s">
        <v>302</v>
      </c>
      <c r="L696">
        <v>0.54</v>
      </c>
      <c r="M696">
        <v>14625</v>
      </c>
      <c r="O696">
        <f t="shared" si="37"/>
        <v>2.9000000000000001E-2</v>
      </c>
      <c r="Q696">
        <v>30</v>
      </c>
      <c r="S696">
        <v>1.92</v>
      </c>
      <c r="T696" s="8">
        <v>0.58296565349252727</v>
      </c>
      <c r="U696">
        <f t="shared" si="38"/>
        <v>4.1666666666666666E-3</v>
      </c>
    </row>
    <row r="697" spans="1:21" x14ac:dyDescent="0.35">
      <c r="A697" s="3" t="s">
        <v>125</v>
      </c>
      <c r="B697" t="s">
        <v>1</v>
      </c>
      <c r="C697" t="s">
        <v>2</v>
      </c>
      <c r="D697" s="2">
        <v>84.124008000000003</v>
      </c>
      <c r="E697" t="s">
        <v>3</v>
      </c>
      <c r="F697" s="2">
        <v>28.394856999999998</v>
      </c>
      <c r="G697" t="s">
        <v>4</v>
      </c>
      <c r="H697" s="2" t="s">
        <v>319</v>
      </c>
      <c r="I697" s="2" t="s">
        <v>307</v>
      </c>
      <c r="J697" t="s">
        <v>304</v>
      </c>
      <c r="K697" t="s">
        <v>302</v>
      </c>
      <c r="L697">
        <v>0.54</v>
      </c>
      <c r="M697">
        <v>0</v>
      </c>
      <c r="O697">
        <f t="shared" si="37"/>
        <v>2.9000000000000001E-2</v>
      </c>
      <c r="Q697">
        <v>30</v>
      </c>
      <c r="S697">
        <v>1.92</v>
      </c>
      <c r="T697" s="8">
        <v>0.58296565349252727</v>
      </c>
      <c r="U697">
        <f t="shared" si="38"/>
        <v>4.1666666666666666E-3</v>
      </c>
    </row>
    <row r="698" spans="1:21" x14ac:dyDescent="0.35">
      <c r="A698" s="3" t="s">
        <v>126</v>
      </c>
      <c r="B698" t="s">
        <v>1</v>
      </c>
      <c r="C698" t="s">
        <v>2</v>
      </c>
      <c r="D698" s="2">
        <v>55.923254999999997</v>
      </c>
      <c r="E698" t="s">
        <v>3</v>
      </c>
      <c r="F698" s="2">
        <v>21.512582999999999</v>
      </c>
      <c r="G698" t="s">
        <v>4</v>
      </c>
      <c r="H698" s="2" t="s">
        <v>319</v>
      </c>
      <c r="I698" s="2" t="s">
        <v>307</v>
      </c>
      <c r="J698" t="s">
        <v>304</v>
      </c>
      <c r="K698" t="s">
        <v>302</v>
      </c>
      <c r="L698">
        <v>0.54</v>
      </c>
      <c r="M698">
        <v>7875</v>
      </c>
      <c r="O698">
        <f t="shared" si="37"/>
        <v>2.9000000000000001E-2</v>
      </c>
      <c r="Q698">
        <v>30</v>
      </c>
      <c r="S698">
        <v>1.92</v>
      </c>
      <c r="T698" s="8">
        <v>0.58296565349252727</v>
      </c>
      <c r="U698">
        <f t="shared" si="38"/>
        <v>4.1666666666666666E-3</v>
      </c>
    </row>
    <row r="699" spans="1:21" x14ac:dyDescent="0.35">
      <c r="A699" s="3" t="s">
        <v>127</v>
      </c>
      <c r="B699" t="s">
        <v>1</v>
      </c>
      <c r="C699" t="s">
        <v>2</v>
      </c>
      <c r="D699" s="2">
        <v>69.345116000000004</v>
      </c>
      <c r="E699" t="s">
        <v>3</v>
      </c>
      <c r="F699" s="2">
        <v>30.375321</v>
      </c>
      <c r="G699" t="s">
        <v>4</v>
      </c>
      <c r="H699" s="2" t="s">
        <v>319</v>
      </c>
      <c r="I699" s="2" t="s">
        <v>307</v>
      </c>
      <c r="J699" t="s">
        <v>304</v>
      </c>
      <c r="K699" t="s">
        <v>302</v>
      </c>
      <c r="L699">
        <v>0.54</v>
      </c>
      <c r="M699">
        <v>4725</v>
      </c>
      <c r="O699">
        <f t="shared" si="37"/>
        <v>2.9000000000000001E-2</v>
      </c>
      <c r="Q699">
        <v>30</v>
      </c>
      <c r="S699">
        <v>1.92</v>
      </c>
      <c r="T699" s="8">
        <v>0.58296565349252727</v>
      </c>
      <c r="U699">
        <f t="shared" si="38"/>
        <v>4.1666666666666666E-3</v>
      </c>
    </row>
    <row r="700" spans="1:21" x14ac:dyDescent="0.35">
      <c r="A700" s="3" t="s">
        <v>128</v>
      </c>
      <c r="B700" t="s">
        <v>1</v>
      </c>
      <c r="C700" t="s">
        <v>2</v>
      </c>
      <c r="D700" s="2">
        <v>121.008118</v>
      </c>
      <c r="E700" t="s">
        <v>3</v>
      </c>
      <c r="F700" s="2">
        <v>14.616927</v>
      </c>
      <c r="G700" t="s">
        <v>4</v>
      </c>
      <c r="H700" s="2" t="s">
        <v>319</v>
      </c>
      <c r="I700" s="2" t="s">
        <v>307</v>
      </c>
      <c r="J700" t="s">
        <v>304</v>
      </c>
      <c r="K700" t="s">
        <v>302</v>
      </c>
      <c r="L700">
        <v>0.54</v>
      </c>
      <c r="M700">
        <v>4320</v>
      </c>
      <c r="O700">
        <f t="shared" si="37"/>
        <v>2.9000000000000001E-2</v>
      </c>
      <c r="Q700">
        <v>30</v>
      </c>
      <c r="S700">
        <v>1.92</v>
      </c>
      <c r="T700" s="8">
        <v>0.58296565349252727</v>
      </c>
      <c r="U700">
        <f t="shared" si="38"/>
        <v>4.1666666666666666E-3</v>
      </c>
    </row>
    <row r="701" spans="1:21" x14ac:dyDescent="0.35">
      <c r="A701" s="3" t="s">
        <v>129</v>
      </c>
      <c r="B701" t="s">
        <v>1</v>
      </c>
      <c r="C701" t="s">
        <v>2</v>
      </c>
      <c r="D701" s="2">
        <v>127.510093</v>
      </c>
      <c r="E701" t="s">
        <v>3</v>
      </c>
      <c r="F701" s="2">
        <v>40.339852</v>
      </c>
      <c r="G701" t="s">
        <v>4</v>
      </c>
      <c r="H701" s="2" t="s">
        <v>319</v>
      </c>
      <c r="I701" s="2" t="s">
        <v>307</v>
      </c>
      <c r="J701" t="s">
        <v>304</v>
      </c>
      <c r="K701" t="s">
        <v>302</v>
      </c>
      <c r="L701">
        <v>0.54</v>
      </c>
      <c r="M701">
        <v>0</v>
      </c>
      <c r="O701">
        <f t="shared" si="37"/>
        <v>2.9000000000000001E-2</v>
      </c>
      <c r="Q701">
        <v>30</v>
      </c>
      <c r="S701">
        <v>1.92</v>
      </c>
      <c r="T701" s="8">
        <v>0.58296565349252727</v>
      </c>
      <c r="U701">
        <f t="shared" si="38"/>
        <v>4.1666666666666666E-3</v>
      </c>
    </row>
    <row r="702" spans="1:21" x14ac:dyDescent="0.35">
      <c r="A702" s="3" t="s">
        <v>130</v>
      </c>
      <c r="B702" t="s">
        <v>1</v>
      </c>
      <c r="C702" t="s">
        <v>2</v>
      </c>
      <c r="D702" s="2">
        <v>51.183883999999999</v>
      </c>
      <c r="E702" t="s">
        <v>3</v>
      </c>
      <c r="F702" s="2">
        <v>25.354825999999999</v>
      </c>
      <c r="G702" t="s">
        <v>4</v>
      </c>
      <c r="H702" s="2" t="s">
        <v>319</v>
      </c>
      <c r="I702" s="2" t="s">
        <v>307</v>
      </c>
      <c r="J702" t="s">
        <v>304</v>
      </c>
      <c r="K702" t="s">
        <v>302</v>
      </c>
      <c r="L702">
        <v>0.54</v>
      </c>
      <c r="M702">
        <v>10485</v>
      </c>
      <c r="O702">
        <f t="shared" si="37"/>
        <v>2.9000000000000001E-2</v>
      </c>
      <c r="Q702">
        <v>30</v>
      </c>
      <c r="S702">
        <v>1.92</v>
      </c>
      <c r="T702" s="8">
        <v>0.58296565349252727</v>
      </c>
      <c r="U702">
        <f t="shared" si="38"/>
        <v>4.1666666666666666E-3</v>
      </c>
    </row>
    <row r="703" spans="1:21" x14ac:dyDescent="0.35">
      <c r="A703" s="3" t="s">
        <v>131</v>
      </c>
      <c r="B703" t="s">
        <v>1</v>
      </c>
      <c r="C703" t="s">
        <v>2</v>
      </c>
      <c r="D703" s="2">
        <f>AVERAGE(D704:D710)</f>
        <v>66.619219656719494</v>
      </c>
      <c r="E703" t="s">
        <v>3</v>
      </c>
      <c r="F703" s="2">
        <f t="shared" ref="F703" si="41">AVERAGE(F704:F710)</f>
        <v>57.185329126063273</v>
      </c>
      <c r="G703" t="s">
        <v>4</v>
      </c>
      <c r="H703" s="2" t="s">
        <v>319</v>
      </c>
      <c r="I703" s="2" t="s">
        <v>307</v>
      </c>
      <c r="J703" t="s">
        <v>304</v>
      </c>
      <c r="K703" t="s">
        <v>302</v>
      </c>
      <c r="L703">
        <v>0.54</v>
      </c>
      <c r="M703">
        <v>112000</v>
      </c>
      <c r="O703">
        <f t="shared" si="37"/>
        <v>2.9000000000000001E-2</v>
      </c>
      <c r="Q703">
        <v>30</v>
      </c>
      <c r="S703">
        <v>1.92</v>
      </c>
      <c r="T703" s="8">
        <v>0.58296565349252727</v>
      </c>
      <c r="U703">
        <f t="shared" si="38"/>
        <v>4.1666666666666666E-3</v>
      </c>
    </row>
    <row r="704" spans="1:21" x14ac:dyDescent="0.35">
      <c r="A704" s="3" t="s">
        <v>132</v>
      </c>
      <c r="B704" t="s">
        <v>1</v>
      </c>
      <c r="C704" t="s">
        <v>2</v>
      </c>
      <c r="D704" s="2">
        <v>37.6333188382443</v>
      </c>
      <c r="E704" t="s">
        <v>3</v>
      </c>
      <c r="F704" s="2">
        <v>55.750028634417198</v>
      </c>
      <c r="G704" t="s">
        <v>4</v>
      </c>
      <c r="H704" s="2" t="s">
        <v>319</v>
      </c>
      <c r="I704" s="2" t="s">
        <v>307</v>
      </c>
      <c r="J704" t="s">
        <v>304</v>
      </c>
      <c r="K704" t="s">
        <v>302</v>
      </c>
      <c r="L704">
        <v>0.54</v>
      </c>
      <c r="M704">
        <v>0</v>
      </c>
      <c r="O704">
        <f t="shared" si="37"/>
        <v>2.9000000000000001E-2</v>
      </c>
      <c r="Q704">
        <v>30</v>
      </c>
      <c r="S704">
        <v>1.92</v>
      </c>
      <c r="T704" s="8">
        <v>0.58296565349252727</v>
      </c>
      <c r="U704">
        <f t="shared" si="38"/>
        <v>4.1666666666666666E-3</v>
      </c>
    </row>
    <row r="705" spans="1:21" x14ac:dyDescent="0.35">
      <c r="A705" s="3" t="s">
        <v>133</v>
      </c>
      <c r="B705" t="s">
        <v>1</v>
      </c>
      <c r="C705" t="s">
        <v>2</v>
      </c>
      <c r="D705" s="2">
        <v>134.75309643952301</v>
      </c>
      <c r="E705" t="s">
        <v>3</v>
      </c>
      <c r="F705" s="2">
        <v>64.618387280561706</v>
      </c>
      <c r="G705" t="s">
        <v>4</v>
      </c>
      <c r="H705" s="2" t="s">
        <v>319</v>
      </c>
      <c r="I705" s="2" t="s">
        <v>307</v>
      </c>
      <c r="J705" t="s">
        <v>304</v>
      </c>
      <c r="K705" t="s">
        <v>302</v>
      </c>
      <c r="L705">
        <v>0.54</v>
      </c>
      <c r="M705">
        <v>0</v>
      </c>
      <c r="O705">
        <f t="shared" ref="O705:O768" si="42">0.029</f>
        <v>2.9000000000000001E-2</v>
      </c>
      <c r="Q705">
        <v>30</v>
      </c>
      <c r="S705">
        <v>1.92</v>
      </c>
      <c r="T705" s="8">
        <v>0.58296565349252727</v>
      </c>
      <c r="U705">
        <f t="shared" ref="U705:U768" si="43">(1/60) * (1/4)</f>
        <v>4.1666666666666666E-3</v>
      </c>
    </row>
    <row r="706" spans="1:21" x14ac:dyDescent="0.35">
      <c r="A706" s="3" t="s">
        <v>134</v>
      </c>
      <c r="B706" t="s">
        <v>1</v>
      </c>
      <c r="C706" t="s">
        <v>2</v>
      </c>
      <c r="D706" s="2">
        <v>46.549635279400398</v>
      </c>
      <c r="E706" t="s">
        <v>3</v>
      </c>
      <c r="F706" s="2">
        <v>54.348367768465501</v>
      </c>
      <c r="G706" t="s">
        <v>4</v>
      </c>
      <c r="H706" s="2" t="s">
        <v>319</v>
      </c>
      <c r="I706" s="2" t="s">
        <v>307</v>
      </c>
      <c r="J706" t="s">
        <v>304</v>
      </c>
      <c r="K706" t="s">
        <v>302</v>
      </c>
      <c r="L706">
        <v>0.54</v>
      </c>
      <c r="M706">
        <v>0</v>
      </c>
      <c r="O706">
        <f t="shared" si="42"/>
        <v>2.9000000000000001E-2</v>
      </c>
      <c r="Q706">
        <v>30</v>
      </c>
      <c r="S706">
        <v>1.92</v>
      </c>
      <c r="T706" s="8">
        <v>0.58296565349252727</v>
      </c>
      <c r="U706">
        <f t="shared" si="43"/>
        <v>4.1666666666666666E-3</v>
      </c>
    </row>
    <row r="707" spans="1:21" x14ac:dyDescent="0.35">
      <c r="A707" s="3" t="s">
        <v>135</v>
      </c>
      <c r="B707" t="s">
        <v>1</v>
      </c>
      <c r="C707" t="s">
        <v>2</v>
      </c>
      <c r="D707" s="2">
        <v>49.390305273752098</v>
      </c>
      <c r="E707" t="s">
        <v>3</v>
      </c>
      <c r="F707" s="2">
        <v>63.562928827792902</v>
      </c>
      <c r="G707" t="s">
        <v>4</v>
      </c>
      <c r="H707" s="2" t="s">
        <v>319</v>
      </c>
      <c r="I707" s="2" t="s">
        <v>307</v>
      </c>
      <c r="J707" t="s">
        <v>304</v>
      </c>
      <c r="K707" t="s">
        <v>302</v>
      </c>
      <c r="L707">
        <v>0.54</v>
      </c>
      <c r="M707">
        <v>0</v>
      </c>
      <c r="O707">
        <f t="shared" si="42"/>
        <v>2.9000000000000001E-2</v>
      </c>
      <c r="Q707">
        <v>30</v>
      </c>
      <c r="S707">
        <v>1.92</v>
      </c>
      <c r="T707" s="8">
        <v>0.58296565349252727</v>
      </c>
      <c r="U707">
        <f t="shared" si="43"/>
        <v>4.1666666666666666E-3</v>
      </c>
    </row>
    <row r="708" spans="1:21" x14ac:dyDescent="0.35">
      <c r="A708" s="3" t="s">
        <v>136</v>
      </c>
      <c r="B708" t="s">
        <v>1</v>
      </c>
      <c r="C708" t="s">
        <v>2</v>
      </c>
      <c r="D708" s="2">
        <v>93.190968935202093</v>
      </c>
      <c r="E708" t="s">
        <v>3</v>
      </c>
      <c r="F708" s="2">
        <v>58.681865403530402</v>
      </c>
      <c r="G708" t="s">
        <v>4</v>
      </c>
      <c r="H708" s="2" t="s">
        <v>319</v>
      </c>
      <c r="I708" s="2" t="s">
        <v>307</v>
      </c>
      <c r="J708" t="s">
        <v>304</v>
      </c>
      <c r="K708" t="s">
        <v>302</v>
      </c>
      <c r="L708">
        <v>0.54</v>
      </c>
      <c r="M708">
        <v>0</v>
      </c>
      <c r="O708">
        <f t="shared" si="42"/>
        <v>2.9000000000000001E-2</v>
      </c>
      <c r="Q708">
        <v>30</v>
      </c>
      <c r="S708">
        <v>1.92</v>
      </c>
      <c r="T708" s="8">
        <v>0.58296565349252727</v>
      </c>
      <c r="U708">
        <f t="shared" si="43"/>
        <v>4.1666666666666666E-3</v>
      </c>
    </row>
    <row r="709" spans="1:21" x14ac:dyDescent="0.35">
      <c r="A709" s="3" t="s">
        <v>137</v>
      </c>
      <c r="B709" t="s">
        <v>1</v>
      </c>
      <c r="C709" t="s">
        <v>2</v>
      </c>
      <c r="D709" s="2">
        <v>42.896885809069502</v>
      </c>
      <c r="E709" t="s">
        <v>3</v>
      </c>
      <c r="F709" s="2">
        <v>45.226322943269103</v>
      </c>
      <c r="G709" t="s">
        <v>4</v>
      </c>
      <c r="H709" s="2" t="s">
        <v>319</v>
      </c>
      <c r="I709" s="2" t="s">
        <v>307</v>
      </c>
      <c r="J709" t="s">
        <v>304</v>
      </c>
      <c r="K709" t="s">
        <v>302</v>
      </c>
      <c r="L709">
        <v>0.54</v>
      </c>
      <c r="M709">
        <v>0</v>
      </c>
      <c r="O709">
        <f t="shared" si="42"/>
        <v>2.9000000000000001E-2</v>
      </c>
      <c r="Q709">
        <v>30</v>
      </c>
      <c r="S709">
        <v>1.92</v>
      </c>
      <c r="T709" s="8">
        <v>0.58296565349252727</v>
      </c>
      <c r="U709">
        <f t="shared" si="43"/>
        <v>4.1666666666666666E-3</v>
      </c>
    </row>
    <row r="710" spans="1:21" x14ac:dyDescent="0.35">
      <c r="A710" s="3" t="s">
        <v>138</v>
      </c>
      <c r="B710" t="s">
        <v>1</v>
      </c>
      <c r="C710" t="s">
        <v>2</v>
      </c>
      <c r="D710" s="2">
        <v>61.920327021845097</v>
      </c>
      <c r="E710" t="s">
        <v>3</v>
      </c>
      <c r="F710" s="2">
        <v>58.109403024406099</v>
      </c>
      <c r="G710" t="s">
        <v>4</v>
      </c>
      <c r="H710" s="2" t="s">
        <v>319</v>
      </c>
      <c r="I710" s="2" t="s">
        <v>307</v>
      </c>
      <c r="J710" t="s">
        <v>304</v>
      </c>
      <c r="K710" t="s">
        <v>302</v>
      </c>
      <c r="L710">
        <v>0.54</v>
      </c>
      <c r="M710">
        <v>0</v>
      </c>
      <c r="O710">
        <f t="shared" si="42"/>
        <v>2.9000000000000001E-2</v>
      </c>
      <c r="Q710">
        <v>30</v>
      </c>
      <c r="S710">
        <v>1.92</v>
      </c>
      <c r="T710" s="8">
        <v>0.58296565349252727</v>
      </c>
      <c r="U710">
        <f t="shared" si="43"/>
        <v>4.1666666666666666E-3</v>
      </c>
    </row>
    <row r="711" spans="1:21" x14ac:dyDescent="0.35">
      <c r="A711" s="3" t="s">
        <v>139</v>
      </c>
      <c r="B711" t="s">
        <v>1</v>
      </c>
      <c r="C711" t="s">
        <v>2</v>
      </c>
      <c r="D711" s="2">
        <v>45.079161999999997</v>
      </c>
      <c r="E711" t="s">
        <v>3</v>
      </c>
      <c r="F711" s="2">
        <v>23.885942</v>
      </c>
      <c r="G711" t="s">
        <v>4</v>
      </c>
      <c r="H711" s="2" t="s">
        <v>319</v>
      </c>
      <c r="I711" s="2" t="s">
        <v>307</v>
      </c>
      <c r="J711" t="s">
        <v>304</v>
      </c>
      <c r="K711" t="s">
        <v>302</v>
      </c>
      <c r="L711">
        <v>0.54</v>
      </c>
      <c r="M711">
        <v>34065</v>
      </c>
      <c r="O711">
        <f t="shared" si="42"/>
        <v>2.9000000000000001E-2</v>
      </c>
      <c r="Q711">
        <v>30</v>
      </c>
      <c r="S711">
        <v>1.92</v>
      </c>
      <c r="T711" s="8">
        <v>0.58296565349252727</v>
      </c>
      <c r="U711">
        <f t="shared" si="43"/>
        <v>4.1666666666666666E-3</v>
      </c>
    </row>
    <row r="712" spans="1:21" x14ac:dyDescent="0.35">
      <c r="A712" s="3" t="s">
        <v>140</v>
      </c>
      <c r="B712" t="s">
        <v>1</v>
      </c>
      <c r="C712" t="s">
        <v>2</v>
      </c>
      <c r="D712" s="2">
        <v>103.819836</v>
      </c>
      <c r="E712" t="s">
        <v>3</v>
      </c>
      <c r="F712" s="2">
        <v>1.3520829999999999</v>
      </c>
      <c r="G712" t="s">
        <v>4</v>
      </c>
      <c r="H712" s="2" t="s">
        <v>319</v>
      </c>
      <c r="I712" s="2" t="s">
        <v>307</v>
      </c>
      <c r="J712" t="s">
        <v>304</v>
      </c>
      <c r="K712" t="s">
        <v>302</v>
      </c>
      <c r="L712">
        <v>0.54</v>
      </c>
      <c r="M712">
        <v>10900</v>
      </c>
      <c r="O712">
        <f t="shared" si="42"/>
        <v>2.9000000000000001E-2</v>
      </c>
      <c r="Q712">
        <v>30</v>
      </c>
      <c r="S712">
        <v>1.92</v>
      </c>
      <c r="T712" s="8">
        <v>0.58296565349252727</v>
      </c>
      <c r="U712">
        <f t="shared" si="43"/>
        <v>4.1666666666666666E-3</v>
      </c>
    </row>
    <row r="713" spans="1:21" x14ac:dyDescent="0.35">
      <c r="A713" s="3" t="s">
        <v>141</v>
      </c>
      <c r="B713" t="s">
        <v>1</v>
      </c>
      <c r="C713" t="s">
        <v>2</v>
      </c>
      <c r="D713" s="2">
        <v>38.996814999999998</v>
      </c>
      <c r="E713" t="s">
        <v>3</v>
      </c>
      <c r="F713" s="2">
        <v>34.802075000000002</v>
      </c>
      <c r="G713" t="s">
        <v>4</v>
      </c>
      <c r="H713" s="2" t="s">
        <v>319</v>
      </c>
      <c r="I713" s="2" t="s">
        <v>307</v>
      </c>
      <c r="J713" t="s">
        <v>304</v>
      </c>
      <c r="K713" t="s">
        <v>302</v>
      </c>
      <c r="L713">
        <v>0.54</v>
      </c>
      <c r="M713">
        <v>3510</v>
      </c>
      <c r="O713">
        <f t="shared" si="42"/>
        <v>2.9000000000000001E-2</v>
      </c>
      <c r="Q713">
        <v>30</v>
      </c>
      <c r="S713">
        <v>1.92</v>
      </c>
      <c r="T713" s="8">
        <v>0.58296565349252727</v>
      </c>
      <c r="U713">
        <f t="shared" si="43"/>
        <v>4.1666666666666666E-3</v>
      </c>
    </row>
    <row r="714" spans="1:21" x14ac:dyDescent="0.35">
      <c r="A714" s="3" t="s">
        <v>142</v>
      </c>
      <c r="B714" t="s">
        <v>1</v>
      </c>
      <c r="C714" t="s">
        <v>2</v>
      </c>
      <c r="D714" s="2">
        <v>100.992541</v>
      </c>
      <c r="E714" t="s">
        <v>3</v>
      </c>
      <c r="F714" s="2">
        <v>15.870032</v>
      </c>
      <c r="G714" t="s">
        <v>4</v>
      </c>
      <c r="H714" s="2" t="s">
        <v>319</v>
      </c>
      <c r="I714" s="2" t="s">
        <v>307</v>
      </c>
      <c r="J714" t="s">
        <v>304</v>
      </c>
      <c r="K714" t="s">
        <v>302</v>
      </c>
      <c r="L714">
        <v>0.54</v>
      </c>
      <c r="M714">
        <v>28395</v>
      </c>
      <c r="O714">
        <f t="shared" si="42"/>
        <v>2.9000000000000001E-2</v>
      </c>
      <c r="Q714">
        <v>30</v>
      </c>
      <c r="S714">
        <v>1.92</v>
      </c>
      <c r="T714" s="8">
        <v>0.58296565349252727</v>
      </c>
      <c r="U714">
        <f t="shared" si="43"/>
        <v>4.1666666666666666E-3</v>
      </c>
    </row>
    <row r="715" spans="1:21" x14ac:dyDescent="0.35">
      <c r="A715" s="3" t="s">
        <v>143</v>
      </c>
      <c r="B715" t="s">
        <v>1</v>
      </c>
      <c r="C715" t="s">
        <v>2</v>
      </c>
      <c r="D715" s="2">
        <v>71.276093000000003</v>
      </c>
      <c r="E715" t="s">
        <v>3</v>
      </c>
      <c r="F715" s="2">
        <v>38.861033999999997</v>
      </c>
      <c r="G715" t="s">
        <v>4</v>
      </c>
      <c r="H715" s="2" t="s">
        <v>319</v>
      </c>
      <c r="I715" s="2" t="s">
        <v>307</v>
      </c>
      <c r="J715" t="s">
        <v>304</v>
      </c>
      <c r="K715" t="s">
        <v>302</v>
      </c>
      <c r="L715">
        <v>0.54</v>
      </c>
      <c r="M715">
        <v>0</v>
      </c>
      <c r="O715">
        <f t="shared" si="42"/>
        <v>2.9000000000000001E-2</v>
      </c>
      <c r="Q715">
        <v>30</v>
      </c>
      <c r="S715">
        <v>1.92</v>
      </c>
      <c r="T715" s="8">
        <v>0.58296565349252727</v>
      </c>
      <c r="U715">
        <f t="shared" si="43"/>
        <v>4.1666666666666666E-3</v>
      </c>
    </row>
    <row r="716" spans="1:21" x14ac:dyDescent="0.35">
      <c r="A716" s="3" t="s">
        <v>144</v>
      </c>
      <c r="B716" t="s">
        <v>1</v>
      </c>
      <c r="C716" t="s">
        <v>2</v>
      </c>
      <c r="D716" s="2">
        <v>59.556277999999999</v>
      </c>
      <c r="E716" t="s">
        <v>3</v>
      </c>
      <c r="F716" s="2">
        <v>38.969718999999998</v>
      </c>
      <c r="G716" t="s">
        <v>4</v>
      </c>
      <c r="H716" s="2" t="s">
        <v>319</v>
      </c>
      <c r="I716" s="2" t="s">
        <v>307</v>
      </c>
      <c r="J716" t="s">
        <v>304</v>
      </c>
      <c r="K716" t="s">
        <v>302</v>
      </c>
      <c r="L716">
        <v>0.54</v>
      </c>
      <c r="M716">
        <v>1215</v>
      </c>
      <c r="O716">
        <f t="shared" si="42"/>
        <v>2.9000000000000001E-2</v>
      </c>
      <c r="Q716">
        <v>30</v>
      </c>
      <c r="S716">
        <v>1.92</v>
      </c>
      <c r="T716" s="8">
        <v>0.58296565349252727</v>
      </c>
      <c r="U716">
        <f t="shared" si="43"/>
        <v>4.1666666666666666E-3</v>
      </c>
    </row>
    <row r="717" spans="1:21" x14ac:dyDescent="0.35">
      <c r="A717" s="3" t="s">
        <v>145</v>
      </c>
      <c r="B717" t="s">
        <v>1</v>
      </c>
      <c r="C717" t="s">
        <v>2</v>
      </c>
      <c r="D717" s="2">
        <v>125.72753899999999</v>
      </c>
      <c r="E717" t="s">
        <v>3</v>
      </c>
      <c r="F717" s="2">
        <v>-8.8742169999999998</v>
      </c>
      <c r="G717" t="s">
        <v>4</v>
      </c>
      <c r="H717" s="2" t="s">
        <v>319</v>
      </c>
      <c r="I717" s="2" t="s">
        <v>307</v>
      </c>
      <c r="J717" t="s">
        <v>304</v>
      </c>
      <c r="K717" t="s">
        <v>302</v>
      </c>
      <c r="L717">
        <v>0.54</v>
      </c>
      <c r="M717">
        <v>0</v>
      </c>
      <c r="O717">
        <f t="shared" si="42"/>
        <v>2.9000000000000001E-2</v>
      </c>
      <c r="Q717">
        <v>30</v>
      </c>
      <c r="S717">
        <v>1.92</v>
      </c>
      <c r="T717" s="8">
        <v>0.58296565349252727</v>
      </c>
      <c r="U717">
        <f t="shared" si="43"/>
        <v>4.1666666666666666E-3</v>
      </c>
    </row>
    <row r="718" spans="1:21" x14ac:dyDescent="0.35">
      <c r="A718" s="10" t="s">
        <v>146</v>
      </c>
      <c r="B718" t="s">
        <v>1</v>
      </c>
      <c r="C718" t="s">
        <v>2</v>
      </c>
      <c r="D718" s="2">
        <v>35.243321999999999</v>
      </c>
      <c r="E718" t="s">
        <v>3</v>
      </c>
      <c r="F718" s="2">
        <v>38.963745000000003</v>
      </c>
      <c r="G718" t="s">
        <v>4</v>
      </c>
      <c r="H718" s="2" t="s">
        <v>319</v>
      </c>
      <c r="I718" s="2" t="s">
        <v>307</v>
      </c>
      <c r="J718" t="s">
        <v>304</v>
      </c>
      <c r="K718" t="s">
        <v>302</v>
      </c>
      <c r="L718">
        <v>0.54</v>
      </c>
      <c r="M718">
        <v>22480</v>
      </c>
      <c r="O718">
        <f t="shared" si="42"/>
        <v>2.9000000000000001E-2</v>
      </c>
      <c r="Q718">
        <v>30</v>
      </c>
      <c r="S718">
        <v>1.92</v>
      </c>
      <c r="T718" s="8">
        <v>0.58296565349252727</v>
      </c>
      <c r="U718">
        <f t="shared" si="43"/>
        <v>4.1666666666666666E-3</v>
      </c>
    </row>
    <row r="719" spans="1:21" x14ac:dyDescent="0.35">
      <c r="A719" s="3" t="s">
        <v>147</v>
      </c>
      <c r="B719" t="s">
        <v>1</v>
      </c>
      <c r="C719" t="s">
        <v>2</v>
      </c>
      <c r="D719" s="2">
        <v>120.960515</v>
      </c>
      <c r="E719" t="s">
        <v>3</v>
      </c>
      <c r="F719" s="2">
        <v>23.69781</v>
      </c>
      <c r="G719" t="s">
        <v>4</v>
      </c>
      <c r="H719" s="2" t="s">
        <v>319</v>
      </c>
      <c r="I719" s="2" t="s">
        <v>307</v>
      </c>
      <c r="J719" t="s">
        <v>304</v>
      </c>
      <c r="K719" t="s">
        <v>302</v>
      </c>
      <c r="L719">
        <v>0.54</v>
      </c>
      <c r="M719">
        <v>18100</v>
      </c>
      <c r="O719">
        <f t="shared" si="42"/>
        <v>2.9000000000000001E-2</v>
      </c>
      <c r="Q719">
        <v>30</v>
      </c>
      <c r="S719">
        <v>1.92</v>
      </c>
      <c r="T719" s="8">
        <v>0.58296565349252727</v>
      </c>
      <c r="U719">
        <f t="shared" si="43"/>
        <v>4.1666666666666666E-3</v>
      </c>
    </row>
    <row r="720" spans="1:21" x14ac:dyDescent="0.35">
      <c r="A720" s="3" t="s">
        <v>148</v>
      </c>
      <c r="B720" t="s">
        <v>1</v>
      </c>
      <c r="C720" t="s">
        <v>2</v>
      </c>
      <c r="D720" s="2">
        <v>64.585262</v>
      </c>
      <c r="E720" t="s">
        <v>3</v>
      </c>
      <c r="F720" s="2">
        <v>41.377490999999999</v>
      </c>
      <c r="G720" t="s">
        <v>4</v>
      </c>
      <c r="H720" s="2" t="s">
        <v>319</v>
      </c>
      <c r="I720" s="2" t="s">
        <v>307</v>
      </c>
      <c r="J720" t="s">
        <v>304</v>
      </c>
      <c r="K720" t="s">
        <v>302</v>
      </c>
      <c r="L720">
        <v>0.54</v>
      </c>
      <c r="M720">
        <v>8505</v>
      </c>
      <c r="O720">
        <f t="shared" si="42"/>
        <v>2.9000000000000001E-2</v>
      </c>
      <c r="Q720">
        <v>30</v>
      </c>
      <c r="S720">
        <v>1.92</v>
      </c>
      <c r="T720" s="8">
        <v>0.58296565349252727</v>
      </c>
      <c r="U720">
        <f t="shared" si="43"/>
        <v>4.1666666666666666E-3</v>
      </c>
    </row>
    <row r="721" spans="1:21" x14ac:dyDescent="0.35">
      <c r="A721" s="3" t="s">
        <v>149</v>
      </c>
      <c r="B721" t="s">
        <v>1</v>
      </c>
      <c r="C721" t="s">
        <v>2</v>
      </c>
      <c r="D721" s="2">
        <v>108.277199</v>
      </c>
      <c r="E721" t="s">
        <v>3</v>
      </c>
      <c r="F721" s="2">
        <v>14.058324000000001</v>
      </c>
      <c r="G721" t="s">
        <v>4</v>
      </c>
      <c r="H721" s="2" t="s">
        <v>319</v>
      </c>
      <c r="I721" s="2" t="s">
        <v>307</v>
      </c>
      <c r="J721" t="s">
        <v>304</v>
      </c>
      <c r="K721" t="s">
        <v>302</v>
      </c>
      <c r="L721">
        <v>0.54</v>
      </c>
      <c r="M721">
        <v>8190</v>
      </c>
      <c r="O721">
        <f t="shared" si="42"/>
        <v>2.9000000000000001E-2</v>
      </c>
      <c r="Q721">
        <v>30</v>
      </c>
      <c r="S721">
        <v>1.92</v>
      </c>
      <c r="T721" s="8">
        <v>0.58296565349252727</v>
      </c>
      <c r="U721">
        <f t="shared" si="43"/>
        <v>4.1666666666666666E-3</v>
      </c>
    </row>
    <row r="722" spans="1:21" x14ac:dyDescent="0.35">
      <c r="A722" s="3" t="s">
        <v>150</v>
      </c>
      <c r="B722" t="s">
        <v>1</v>
      </c>
      <c r="C722" t="s">
        <v>2</v>
      </c>
      <c r="D722" s="2">
        <v>48.516387999999999</v>
      </c>
      <c r="E722" t="s">
        <v>3</v>
      </c>
      <c r="F722" s="2">
        <v>15.552727000000001</v>
      </c>
      <c r="G722" t="s">
        <v>4</v>
      </c>
      <c r="H722" s="2" t="s">
        <v>319</v>
      </c>
      <c r="I722" s="2" t="s">
        <v>307</v>
      </c>
      <c r="J722" t="s">
        <v>304</v>
      </c>
      <c r="K722" t="s">
        <v>302</v>
      </c>
      <c r="L722">
        <v>0.54</v>
      </c>
      <c r="M722">
        <v>585</v>
      </c>
      <c r="O722">
        <f t="shared" si="42"/>
        <v>2.9000000000000001E-2</v>
      </c>
      <c r="Q722">
        <v>30</v>
      </c>
      <c r="S722">
        <v>1.92</v>
      </c>
      <c r="T722" s="8">
        <v>0.58296565349252727</v>
      </c>
      <c r="U722">
        <f t="shared" si="43"/>
        <v>4.1666666666666666E-3</v>
      </c>
    </row>
    <row r="723" spans="1:21" x14ac:dyDescent="0.35">
      <c r="A723" s="10" t="s">
        <v>151</v>
      </c>
      <c r="B723" t="s">
        <v>1</v>
      </c>
      <c r="C723" t="s">
        <v>2</v>
      </c>
      <c r="D723" s="2">
        <v>20.168330999999998</v>
      </c>
      <c r="E723" t="s">
        <v>3</v>
      </c>
      <c r="F723" s="2">
        <v>41.153331999999999</v>
      </c>
      <c r="G723" t="s">
        <v>4</v>
      </c>
      <c r="H723" s="2" t="s">
        <v>319</v>
      </c>
      <c r="I723" s="2" t="s">
        <v>307</v>
      </c>
      <c r="J723" t="s">
        <v>304</v>
      </c>
      <c r="K723" t="s">
        <v>302</v>
      </c>
      <c r="L723">
        <v>0.54</v>
      </c>
      <c r="M723" t="s">
        <v>340</v>
      </c>
      <c r="O723">
        <f t="shared" si="42"/>
        <v>2.9000000000000001E-2</v>
      </c>
      <c r="Q723">
        <v>30</v>
      </c>
      <c r="S723">
        <v>1.92</v>
      </c>
      <c r="T723" s="8">
        <v>1.3486719798104709</v>
      </c>
      <c r="U723">
        <f t="shared" si="43"/>
        <v>4.1666666666666666E-3</v>
      </c>
    </row>
    <row r="724" spans="1:21" x14ac:dyDescent="0.35">
      <c r="A724" s="10" t="s">
        <v>152</v>
      </c>
      <c r="B724" t="s">
        <v>1</v>
      </c>
      <c r="C724" t="s">
        <v>2</v>
      </c>
      <c r="D724" s="2">
        <v>45.038189000000003</v>
      </c>
      <c r="E724" t="s">
        <v>3</v>
      </c>
      <c r="F724" s="2">
        <v>40.069099000000001</v>
      </c>
      <c r="G724" t="s">
        <v>4</v>
      </c>
      <c r="H724" s="2" t="s">
        <v>319</v>
      </c>
      <c r="I724" s="2" t="s">
        <v>307</v>
      </c>
      <c r="J724" t="s">
        <v>304</v>
      </c>
      <c r="K724" t="s">
        <v>302</v>
      </c>
      <c r="L724">
        <v>0.54</v>
      </c>
      <c r="M724">
        <v>2385</v>
      </c>
      <c r="O724">
        <f t="shared" si="42"/>
        <v>2.9000000000000001E-2</v>
      </c>
      <c r="Q724">
        <v>30</v>
      </c>
      <c r="S724">
        <v>1.92</v>
      </c>
      <c r="T724" s="8">
        <v>1.3486719798104709</v>
      </c>
      <c r="U724">
        <f t="shared" si="43"/>
        <v>4.1666666666666666E-3</v>
      </c>
    </row>
    <row r="725" spans="1:21" x14ac:dyDescent="0.35">
      <c r="A725" s="10" t="s">
        <v>153</v>
      </c>
      <c r="B725" t="s">
        <v>1</v>
      </c>
      <c r="C725" t="s">
        <v>2</v>
      </c>
      <c r="D725" s="2">
        <v>14.550072</v>
      </c>
      <c r="E725" t="s">
        <v>3</v>
      </c>
      <c r="F725" s="2">
        <v>47.516230999999998</v>
      </c>
      <c r="G725" t="s">
        <v>4</v>
      </c>
      <c r="H725" s="2" t="s">
        <v>319</v>
      </c>
      <c r="I725" s="2" t="s">
        <v>307</v>
      </c>
      <c r="J725" t="s">
        <v>304</v>
      </c>
      <c r="K725" t="s">
        <v>302</v>
      </c>
      <c r="L725">
        <v>0.54</v>
      </c>
      <c r="M725">
        <v>4206.12</v>
      </c>
      <c r="O725">
        <f t="shared" si="42"/>
        <v>2.9000000000000001E-2</v>
      </c>
      <c r="Q725">
        <v>30</v>
      </c>
      <c r="S725">
        <v>1.92</v>
      </c>
      <c r="T725" s="8">
        <v>1.34867197981047</v>
      </c>
      <c r="U725">
        <f t="shared" si="43"/>
        <v>4.1666666666666666E-3</v>
      </c>
    </row>
    <row r="726" spans="1:21" x14ac:dyDescent="0.35">
      <c r="A726" s="10" t="s">
        <v>154</v>
      </c>
      <c r="B726" t="s">
        <v>1</v>
      </c>
      <c r="C726" t="s">
        <v>2</v>
      </c>
      <c r="D726" s="2">
        <v>47.576926999999998</v>
      </c>
      <c r="E726" t="s">
        <v>3</v>
      </c>
      <c r="F726" s="2">
        <v>40.143104999999998</v>
      </c>
      <c r="G726" t="s">
        <v>4</v>
      </c>
      <c r="H726" s="2" t="s">
        <v>319</v>
      </c>
      <c r="I726" s="2" t="s">
        <v>307</v>
      </c>
      <c r="J726" t="s">
        <v>304</v>
      </c>
      <c r="K726" t="s">
        <v>302</v>
      </c>
      <c r="L726">
        <v>0.54</v>
      </c>
      <c r="M726">
        <v>2745</v>
      </c>
      <c r="O726">
        <f t="shared" si="42"/>
        <v>2.9000000000000001E-2</v>
      </c>
      <c r="Q726">
        <v>30</v>
      </c>
      <c r="S726">
        <v>1.92</v>
      </c>
      <c r="T726" s="8">
        <v>1.34867197981047</v>
      </c>
      <c r="U726">
        <f t="shared" si="43"/>
        <v>4.1666666666666666E-3</v>
      </c>
    </row>
    <row r="727" spans="1:21" x14ac:dyDescent="0.35">
      <c r="A727" s="10" t="s">
        <v>155</v>
      </c>
      <c r="B727" t="s">
        <v>1</v>
      </c>
      <c r="C727" t="s">
        <v>2</v>
      </c>
      <c r="D727" s="2">
        <v>4.4699359999999997</v>
      </c>
      <c r="E727" t="s">
        <v>3</v>
      </c>
      <c r="F727" s="2">
        <v>50.503886999999999</v>
      </c>
      <c r="G727" t="s">
        <v>4</v>
      </c>
      <c r="H727" s="2" t="s">
        <v>319</v>
      </c>
      <c r="I727" s="2" t="s">
        <v>307</v>
      </c>
      <c r="J727" t="s">
        <v>304</v>
      </c>
      <c r="K727" t="s">
        <v>302</v>
      </c>
      <c r="L727">
        <v>0.54</v>
      </c>
      <c r="M727">
        <v>4280.2</v>
      </c>
      <c r="O727">
        <f t="shared" si="42"/>
        <v>2.9000000000000001E-2</v>
      </c>
      <c r="Q727">
        <v>30</v>
      </c>
      <c r="S727">
        <v>1.92</v>
      </c>
      <c r="T727" s="8">
        <v>1.34867197981047</v>
      </c>
      <c r="U727">
        <f t="shared" si="43"/>
        <v>4.1666666666666666E-3</v>
      </c>
    </row>
    <row r="728" spans="1:21" x14ac:dyDescent="0.35">
      <c r="A728" s="10" t="s">
        <v>156</v>
      </c>
      <c r="B728" t="s">
        <v>1</v>
      </c>
      <c r="C728" t="s">
        <v>2</v>
      </c>
      <c r="D728" s="2">
        <v>25.48583</v>
      </c>
      <c r="E728" t="s">
        <v>3</v>
      </c>
      <c r="F728" s="2">
        <v>42.733882999999999</v>
      </c>
      <c r="G728" t="s">
        <v>4</v>
      </c>
      <c r="H728" s="2" t="s">
        <v>319</v>
      </c>
      <c r="I728" s="2" t="s">
        <v>307</v>
      </c>
      <c r="J728" t="s">
        <v>304</v>
      </c>
      <c r="K728" t="s">
        <v>302</v>
      </c>
      <c r="L728">
        <v>0.54</v>
      </c>
      <c r="M728">
        <v>1322</v>
      </c>
      <c r="O728">
        <f t="shared" si="42"/>
        <v>2.9000000000000001E-2</v>
      </c>
      <c r="Q728">
        <v>30</v>
      </c>
      <c r="S728">
        <v>1.92</v>
      </c>
      <c r="T728" s="8">
        <v>1.34867197981047</v>
      </c>
      <c r="U728">
        <f t="shared" si="43"/>
        <v>4.1666666666666666E-3</v>
      </c>
    </row>
    <row r="729" spans="1:21" x14ac:dyDescent="0.35">
      <c r="A729" s="10" t="s">
        <v>157</v>
      </c>
      <c r="B729" t="s">
        <v>1</v>
      </c>
      <c r="C729" t="s">
        <v>2</v>
      </c>
      <c r="D729" s="2">
        <v>17.679075999999998</v>
      </c>
      <c r="E729" t="s">
        <v>3</v>
      </c>
      <c r="F729" s="2">
        <v>43.915886</v>
      </c>
      <c r="G729" t="s">
        <v>4</v>
      </c>
      <c r="H729" s="2" t="s">
        <v>319</v>
      </c>
      <c r="I729" s="2" t="s">
        <v>307</v>
      </c>
      <c r="J729" t="s">
        <v>304</v>
      </c>
      <c r="K729" t="s">
        <v>302</v>
      </c>
      <c r="L729">
        <v>0.54</v>
      </c>
      <c r="M729" t="s">
        <v>340</v>
      </c>
      <c r="O729">
        <f t="shared" si="42"/>
        <v>2.9000000000000001E-2</v>
      </c>
      <c r="Q729">
        <v>30</v>
      </c>
      <c r="S729">
        <v>1.92</v>
      </c>
      <c r="T729" s="8">
        <v>1.34867197981047</v>
      </c>
      <c r="U729">
        <f t="shared" si="43"/>
        <v>4.1666666666666666E-3</v>
      </c>
    </row>
    <row r="730" spans="1:21" x14ac:dyDescent="0.35">
      <c r="A730" s="4" t="s">
        <v>158</v>
      </c>
      <c r="B730" t="s">
        <v>1</v>
      </c>
      <c r="C730" t="s">
        <v>2</v>
      </c>
      <c r="D730" s="2">
        <v>27.953389000000001</v>
      </c>
      <c r="E730" t="s">
        <v>3</v>
      </c>
      <c r="F730" s="2">
        <v>53.709806999999998</v>
      </c>
      <c r="G730" t="s">
        <v>4</v>
      </c>
      <c r="H730" s="2" t="s">
        <v>319</v>
      </c>
      <c r="I730" s="2" t="s">
        <v>307</v>
      </c>
      <c r="J730" t="s">
        <v>304</v>
      </c>
      <c r="K730" t="s">
        <v>302</v>
      </c>
      <c r="L730">
        <v>0.54</v>
      </c>
      <c r="M730">
        <v>9765</v>
      </c>
      <c r="O730">
        <f t="shared" si="42"/>
        <v>2.9000000000000001E-2</v>
      </c>
      <c r="Q730">
        <v>30</v>
      </c>
      <c r="S730">
        <v>1.92</v>
      </c>
      <c r="T730" s="8">
        <v>1.34867197981047</v>
      </c>
      <c r="U730">
        <f t="shared" si="43"/>
        <v>4.1666666666666666E-3</v>
      </c>
    </row>
    <row r="731" spans="1:21" x14ac:dyDescent="0.35">
      <c r="A731" s="10" t="s">
        <v>159</v>
      </c>
      <c r="B731" t="s">
        <v>1</v>
      </c>
      <c r="C731" t="s">
        <v>2</v>
      </c>
      <c r="D731" s="2">
        <v>8.2275120000000008</v>
      </c>
      <c r="E731" t="s">
        <v>3</v>
      </c>
      <c r="F731" s="2">
        <v>46.818187999999999</v>
      </c>
      <c r="G731" t="s">
        <v>4</v>
      </c>
      <c r="H731" s="2" t="s">
        <v>319</v>
      </c>
      <c r="I731" s="2" t="s">
        <v>307</v>
      </c>
      <c r="J731" t="s">
        <v>304</v>
      </c>
      <c r="K731" t="s">
        <v>302</v>
      </c>
      <c r="L731">
        <v>0.54</v>
      </c>
      <c r="M731">
        <v>270</v>
      </c>
      <c r="O731">
        <f t="shared" si="42"/>
        <v>2.9000000000000001E-2</v>
      </c>
      <c r="Q731">
        <v>30</v>
      </c>
      <c r="S731">
        <v>1.92</v>
      </c>
      <c r="T731" s="8">
        <v>1.34867197981047</v>
      </c>
      <c r="U731">
        <f t="shared" si="43"/>
        <v>4.1666666666666666E-3</v>
      </c>
    </row>
    <row r="732" spans="1:21" x14ac:dyDescent="0.35">
      <c r="A732" s="4" t="s">
        <v>160</v>
      </c>
      <c r="B732" t="s">
        <v>1</v>
      </c>
      <c r="C732" t="s">
        <v>2</v>
      </c>
      <c r="D732" s="2">
        <v>33.429859</v>
      </c>
      <c r="E732" t="s">
        <v>3</v>
      </c>
      <c r="F732" s="2">
        <v>35.126412999999999</v>
      </c>
      <c r="G732" t="s">
        <v>4</v>
      </c>
      <c r="H732" s="2" t="s">
        <v>319</v>
      </c>
      <c r="I732" s="2" t="s">
        <v>307</v>
      </c>
      <c r="J732" t="s">
        <v>304</v>
      </c>
      <c r="K732" t="s">
        <v>302</v>
      </c>
      <c r="L732">
        <v>0.54</v>
      </c>
      <c r="M732">
        <v>1480</v>
      </c>
      <c r="O732">
        <f t="shared" si="42"/>
        <v>2.9000000000000001E-2</v>
      </c>
      <c r="Q732">
        <v>30</v>
      </c>
      <c r="S732">
        <v>1.92</v>
      </c>
      <c r="T732" s="8">
        <v>1.34867197981047</v>
      </c>
      <c r="U732">
        <f t="shared" si="43"/>
        <v>4.1666666666666666E-3</v>
      </c>
    </row>
    <row r="733" spans="1:21" x14ac:dyDescent="0.35">
      <c r="A733" s="10" t="s">
        <v>161</v>
      </c>
      <c r="B733" t="s">
        <v>1</v>
      </c>
      <c r="C733" t="s">
        <v>2</v>
      </c>
      <c r="D733" s="2">
        <v>15.472962000000001</v>
      </c>
      <c r="E733" t="s">
        <v>3</v>
      </c>
      <c r="F733" s="2">
        <v>49.817492000000001</v>
      </c>
      <c r="G733" t="s">
        <v>4</v>
      </c>
      <c r="H733" s="2" t="s">
        <v>319</v>
      </c>
      <c r="I733" s="2" t="s">
        <v>307</v>
      </c>
      <c r="J733" t="s">
        <v>304</v>
      </c>
      <c r="K733" t="s">
        <v>302</v>
      </c>
      <c r="L733">
        <v>0.54</v>
      </c>
      <c r="M733">
        <v>1240</v>
      </c>
      <c r="O733">
        <f t="shared" si="42"/>
        <v>2.9000000000000001E-2</v>
      </c>
      <c r="Q733">
        <v>30</v>
      </c>
      <c r="S733">
        <v>1.92</v>
      </c>
      <c r="T733" s="8">
        <v>1.34867197981047</v>
      </c>
      <c r="U733">
        <f t="shared" si="43"/>
        <v>4.1666666666666666E-3</v>
      </c>
    </row>
    <row r="734" spans="1:21" x14ac:dyDescent="0.35">
      <c r="A734" s="10" t="s">
        <v>162</v>
      </c>
      <c r="B734" t="s">
        <v>1</v>
      </c>
      <c r="C734" t="s">
        <v>2</v>
      </c>
      <c r="D734" s="2">
        <v>9.2345130480234907</v>
      </c>
      <c r="E734" t="s">
        <v>3</v>
      </c>
      <c r="F734" s="2">
        <v>52.190327993345299</v>
      </c>
      <c r="G734" t="s">
        <v>4</v>
      </c>
      <c r="H734" s="2" t="s">
        <v>319</v>
      </c>
      <c r="I734" s="2" t="s">
        <v>307</v>
      </c>
      <c r="J734" t="s">
        <v>304</v>
      </c>
      <c r="K734" t="s">
        <v>302</v>
      </c>
      <c r="L734">
        <v>0.54</v>
      </c>
      <c r="M734">
        <v>31808</v>
      </c>
      <c r="O734">
        <f t="shared" si="42"/>
        <v>2.9000000000000001E-2</v>
      </c>
      <c r="Q734">
        <v>30</v>
      </c>
      <c r="S734">
        <v>1.92</v>
      </c>
      <c r="T734" s="8">
        <v>1.34867197981047</v>
      </c>
      <c r="U734">
        <f t="shared" si="43"/>
        <v>4.1666666666666666E-3</v>
      </c>
    </row>
    <row r="735" spans="1:21" x14ac:dyDescent="0.35">
      <c r="A735" s="10" t="s">
        <v>163</v>
      </c>
      <c r="B735" t="s">
        <v>1</v>
      </c>
      <c r="C735" t="s">
        <v>2</v>
      </c>
      <c r="D735" s="2">
        <f>AVERAGE(D736:D737)</f>
        <v>10.644012285383525</v>
      </c>
      <c r="E735" t="s">
        <v>3</v>
      </c>
      <c r="F735" s="2">
        <f t="shared" ref="F735" si="44">AVERAGE(F736:F737)</f>
        <v>55.907048348482903</v>
      </c>
      <c r="G735" t="s">
        <v>4</v>
      </c>
      <c r="H735" s="2" t="s">
        <v>319</v>
      </c>
      <c r="I735" s="2" t="s">
        <v>307</v>
      </c>
      <c r="J735" t="s">
        <v>304</v>
      </c>
      <c r="K735" t="s">
        <v>302</v>
      </c>
      <c r="L735">
        <v>0.54</v>
      </c>
      <c r="M735">
        <v>1568.1</v>
      </c>
      <c r="O735">
        <f t="shared" si="42"/>
        <v>2.9000000000000001E-2</v>
      </c>
      <c r="Q735">
        <v>30</v>
      </c>
      <c r="S735">
        <v>1.92</v>
      </c>
      <c r="T735" s="8">
        <v>1.34867197981047</v>
      </c>
      <c r="U735">
        <f t="shared" si="43"/>
        <v>4.1666666666666666E-3</v>
      </c>
    </row>
    <row r="736" spans="1:21" x14ac:dyDescent="0.35">
      <c r="A736" s="10" t="s">
        <v>164</v>
      </c>
      <c r="B736" t="s">
        <v>1</v>
      </c>
      <c r="C736" t="s">
        <v>2</v>
      </c>
      <c r="D736" s="2">
        <v>8.9730720935565493</v>
      </c>
      <c r="E736" t="s">
        <v>3</v>
      </c>
      <c r="F736" s="2">
        <v>56.125650467195797</v>
      </c>
      <c r="G736" t="s">
        <v>4</v>
      </c>
      <c r="H736" s="2" t="s">
        <v>319</v>
      </c>
      <c r="I736" s="2" t="s">
        <v>307</v>
      </c>
      <c r="J736" t="s">
        <v>304</v>
      </c>
      <c r="K736" t="s">
        <v>302</v>
      </c>
      <c r="L736">
        <v>0.54</v>
      </c>
      <c r="M736" s="13">
        <v>991.0632015306121</v>
      </c>
      <c r="O736">
        <f t="shared" si="42"/>
        <v>2.9000000000000001E-2</v>
      </c>
      <c r="Q736">
        <v>30</v>
      </c>
      <c r="S736">
        <v>1.92</v>
      </c>
      <c r="T736" s="8">
        <v>1.34867197981047</v>
      </c>
      <c r="U736">
        <f t="shared" si="43"/>
        <v>4.1666666666666666E-3</v>
      </c>
    </row>
    <row r="737" spans="1:21" x14ac:dyDescent="0.35">
      <c r="A737" s="10" t="s">
        <v>165</v>
      </c>
      <c r="B737" t="s">
        <v>1</v>
      </c>
      <c r="C737" t="s">
        <v>2</v>
      </c>
      <c r="D737" s="2">
        <v>12.3149524772105</v>
      </c>
      <c r="E737" t="s">
        <v>3</v>
      </c>
      <c r="F737" s="2">
        <v>55.688446229770001</v>
      </c>
      <c r="G737" t="s">
        <v>4</v>
      </c>
      <c r="H737" s="2" t="s">
        <v>319</v>
      </c>
      <c r="I737" s="2" t="s">
        <v>307</v>
      </c>
      <c r="J737" t="s">
        <v>304</v>
      </c>
      <c r="K737" t="s">
        <v>302</v>
      </c>
      <c r="L737">
        <v>0.54</v>
      </c>
      <c r="M737" s="13">
        <v>577.03679846938769</v>
      </c>
      <c r="O737">
        <f t="shared" si="42"/>
        <v>2.9000000000000001E-2</v>
      </c>
      <c r="Q737">
        <v>30</v>
      </c>
      <c r="S737">
        <v>1.92</v>
      </c>
      <c r="T737" s="8">
        <v>1.34867197981047</v>
      </c>
      <c r="U737">
        <f t="shared" si="43"/>
        <v>4.1666666666666666E-3</v>
      </c>
    </row>
    <row r="738" spans="1:21" x14ac:dyDescent="0.35">
      <c r="A738" s="10" t="s">
        <v>166</v>
      </c>
      <c r="B738" t="s">
        <v>1</v>
      </c>
      <c r="C738" t="s">
        <v>2</v>
      </c>
      <c r="D738" s="2">
        <v>-3.7492200000000002</v>
      </c>
      <c r="E738" t="s">
        <v>3</v>
      </c>
      <c r="F738" s="2">
        <v>40.463667000000001</v>
      </c>
      <c r="G738" t="s">
        <v>4</v>
      </c>
      <c r="H738" s="2" t="s">
        <v>319</v>
      </c>
      <c r="I738" s="2" t="s">
        <v>307</v>
      </c>
      <c r="J738" t="s">
        <v>304</v>
      </c>
      <c r="K738" t="s">
        <v>302</v>
      </c>
      <c r="L738">
        <v>0.54</v>
      </c>
      <c r="M738">
        <v>29902.6</v>
      </c>
      <c r="O738">
        <f t="shared" si="42"/>
        <v>2.9000000000000001E-2</v>
      </c>
      <c r="Q738">
        <v>30</v>
      </c>
      <c r="S738">
        <v>1.92</v>
      </c>
      <c r="T738" s="8">
        <v>1.34867197981047</v>
      </c>
      <c r="U738">
        <f t="shared" si="43"/>
        <v>4.1666666666666666E-3</v>
      </c>
    </row>
    <row r="739" spans="1:21" x14ac:dyDescent="0.35">
      <c r="A739" s="10" t="s">
        <v>167</v>
      </c>
      <c r="B739" t="s">
        <v>1</v>
      </c>
      <c r="C739" t="s">
        <v>2</v>
      </c>
      <c r="D739" s="2">
        <v>25.013607</v>
      </c>
      <c r="E739" t="s">
        <v>3</v>
      </c>
      <c r="F739" s="2">
        <v>58.595272000000001</v>
      </c>
      <c r="G739" t="s">
        <v>4</v>
      </c>
      <c r="H739" s="2" t="s">
        <v>319</v>
      </c>
      <c r="I739" s="2" t="s">
        <v>307</v>
      </c>
      <c r="J739" t="s">
        <v>304</v>
      </c>
      <c r="K739" t="s">
        <v>302</v>
      </c>
      <c r="L739">
        <v>0.54</v>
      </c>
      <c r="M739">
        <v>110</v>
      </c>
      <c r="O739">
        <f t="shared" si="42"/>
        <v>2.9000000000000001E-2</v>
      </c>
      <c r="Q739">
        <v>30</v>
      </c>
      <c r="S739">
        <v>1.92</v>
      </c>
      <c r="T739" s="8">
        <v>1.34867197981047</v>
      </c>
      <c r="U739">
        <f t="shared" si="43"/>
        <v>4.1666666666666666E-3</v>
      </c>
    </row>
    <row r="740" spans="1:21" x14ac:dyDescent="0.35">
      <c r="A740" s="10" t="s">
        <v>168</v>
      </c>
      <c r="B740" t="s">
        <v>1</v>
      </c>
      <c r="C740" t="s">
        <v>2</v>
      </c>
      <c r="D740" s="2">
        <v>25.748151</v>
      </c>
      <c r="E740" t="s">
        <v>3</v>
      </c>
      <c r="F740" s="2">
        <v>61.924109999999999</v>
      </c>
      <c r="G740" t="s">
        <v>4</v>
      </c>
      <c r="H740" s="2" t="s">
        <v>319</v>
      </c>
      <c r="I740" s="2" t="s">
        <v>307</v>
      </c>
      <c r="J740" t="s">
        <v>304</v>
      </c>
      <c r="K740" t="s">
        <v>302</v>
      </c>
      <c r="L740">
        <v>0.54</v>
      </c>
      <c r="M740">
        <v>1780</v>
      </c>
      <c r="O740">
        <f t="shared" si="42"/>
        <v>2.9000000000000001E-2</v>
      </c>
      <c r="Q740">
        <v>30</v>
      </c>
      <c r="S740">
        <v>1.92</v>
      </c>
      <c r="T740" s="8">
        <v>1.34867197981047</v>
      </c>
      <c r="U740">
        <f t="shared" si="43"/>
        <v>4.1666666666666666E-3</v>
      </c>
    </row>
    <row r="741" spans="1:21" x14ac:dyDescent="0.35">
      <c r="A741" s="10" t="s">
        <v>169</v>
      </c>
      <c r="B741" t="s">
        <v>1</v>
      </c>
      <c r="C741" t="s">
        <v>2</v>
      </c>
      <c r="D741" s="2">
        <v>2.213749</v>
      </c>
      <c r="E741" t="s">
        <v>3</v>
      </c>
      <c r="F741" s="2">
        <v>46.227637999999999</v>
      </c>
      <c r="G741" t="s">
        <v>4</v>
      </c>
      <c r="H741" s="2" t="s">
        <v>319</v>
      </c>
      <c r="I741" s="2" t="s">
        <v>307</v>
      </c>
      <c r="J741" t="s">
        <v>304</v>
      </c>
      <c r="K741" t="s">
        <v>302</v>
      </c>
      <c r="L741">
        <v>0.54</v>
      </c>
      <c r="M741">
        <v>12892.82</v>
      </c>
      <c r="O741">
        <f t="shared" si="42"/>
        <v>2.9000000000000001E-2</v>
      </c>
      <c r="Q741">
        <v>30</v>
      </c>
      <c r="S741">
        <v>1.92</v>
      </c>
      <c r="T741" s="8">
        <v>1.34867197981047</v>
      </c>
      <c r="U741">
        <f t="shared" si="43"/>
        <v>4.1666666666666666E-3</v>
      </c>
    </row>
    <row r="742" spans="1:21" x14ac:dyDescent="0.35">
      <c r="A742" s="10" t="s">
        <v>170</v>
      </c>
      <c r="B742" t="s">
        <v>1</v>
      </c>
      <c r="C742" t="s">
        <v>2</v>
      </c>
      <c r="D742" s="2">
        <v>-0.77974118041876805</v>
      </c>
      <c r="E742" t="s">
        <v>3</v>
      </c>
      <c r="F742" s="2">
        <v>53</v>
      </c>
      <c r="G742" t="s">
        <v>4</v>
      </c>
      <c r="H742" s="2" t="s">
        <v>319</v>
      </c>
      <c r="I742" s="2" t="s">
        <v>307</v>
      </c>
      <c r="J742" t="s">
        <v>304</v>
      </c>
      <c r="K742" t="s">
        <v>302</v>
      </c>
      <c r="L742">
        <v>0.54</v>
      </c>
      <c r="M742">
        <v>29600</v>
      </c>
      <c r="O742">
        <f t="shared" si="42"/>
        <v>2.9000000000000001E-2</v>
      </c>
      <c r="Q742">
        <v>30</v>
      </c>
      <c r="S742">
        <v>1.92</v>
      </c>
      <c r="T742" s="8">
        <v>1.34867197981047</v>
      </c>
      <c r="U742">
        <f t="shared" si="43"/>
        <v>4.1666666666666666E-3</v>
      </c>
    </row>
    <row r="743" spans="1:21" x14ac:dyDescent="0.35">
      <c r="A743" s="10" t="s">
        <v>171</v>
      </c>
      <c r="B743" t="s">
        <v>1</v>
      </c>
      <c r="C743" t="s">
        <v>2</v>
      </c>
      <c r="D743" s="2">
        <v>43.356892000000002</v>
      </c>
      <c r="E743" t="s">
        <v>3</v>
      </c>
      <c r="F743" s="2">
        <v>42.315407</v>
      </c>
      <c r="G743" t="s">
        <v>4</v>
      </c>
      <c r="H743" s="2" t="s">
        <v>319</v>
      </c>
      <c r="I743" s="2" t="s">
        <v>307</v>
      </c>
      <c r="J743" t="s">
        <v>304</v>
      </c>
      <c r="K743" t="s">
        <v>302</v>
      </c>
      <c r="L743">
        <v>0.54</v>
      </c>
      <c r="M743">
        <v>1189</v>
      </c>
      <c r="O743">
        <f t="shared" si="42"/>
        <v>2.9000000000000001E-2</v>
      </c>
      <c r="Q743">
        <v>30</v>
      </c>
      <c r="S743">
        <v>1.92</v>
      </c>
      <c r="T743" s="8">
        <v>1.34867197981047</v>
      </c>
      <c r="U743">
        <f t="shared" si="43"/>
        <v>4.1666666666666666E-3</v>
      </c>
    </row>
    <row r="744" spans="1:21" x14ac:dyDescent="0.35">
      <c r="A744" s="10" t="s">
        <v>172</v>
      </c>
      <c r="B744" t="s">
        <v>1</v>
      </c>
      <c r="C744" t="s">
        <v>2</v>
      </c>
      <c r="D744" s="2">
        <v>21.824311999999999</v>
      </c>
      <c r="E744" t="s">
        <v>3</v>
      </c>
      <c r="F744" s="2">
        <v>39.074207999999999</v>
      </c>
      <c r="G744" t="s">
        <v>4</v>
      </c>
      <c r="H744" s="2" t="s">
        <v>319</v>
      </c>
      <c r="I744" s="2" t="s">
        <v>307</v>
      </c>
      <c r="J744" t="s">
        <v>304</v>
      </c>
      <c r="K744" t="s">
        <v>302</v>
      </c>
      <c r="L744">
        <v>0.54</v>
      </c>
      <c r="M744">
        <v>6030</v>
      </c>
      <c r="O744">
        <f t="shared" si="42"/>
        <v>2.9000000000000001E-2</v>
      </c>
      <c r="Q744">
        <v>30</v>
      </c>
      <c r="S744">
        <v>1.92</v>
      </c>
      <c r="T744" s="8">
        <v>1.34867197981047</v>
      </c>
      <c r="U744">
        <f t="shared" si="43"/>
        <v>4.1666666666666666E-3</v>
      </c>
    </row>
    <row r="745" spans="1:21" x14ac:dyDescent="0.35">
      <c r="A745" s="10" t="s">
        <v>173</v>
      </c>
      <c r="B745" t="s">
        <v>1</v>
      </c>
      <c r="C745" t="s">
        <v>2</v>
      </c>
      <c r="D745" s="2">
        <v>15.2</v>
      </c>
      <c r="E745" t="s">
        <v>3</v>
      </c>
      <c r="F745" s="2">
        <v>45.1</v>
      </c>
      <c r="G745" t="s">
        <v>4</v>
      </c>
      <c r="H745" s="2" t="s">
        <v>319</v>
      </c>
      <c r="I745" s="2" t="s">
        <v>307</v>
      </c>
      <c r="J745" t="s">
        <v>304</v>
      </c>
      <c r="K745" t="s">
        <v>302</v>
      </c>
      <c r="L745">
        <v>0.54</v>
      </c>
      <c r="M745">
        <v>766</v>
      </c>
      <c r="O745">
        <f t="shared" si="42"/>
        <v>2.9000000000000001E-2</v>
      </c>
      <c r="Q745">
        <v>30</v>
      </c>
      <c r="S745">
        <v>1.92</v>
      </c>
      <c r="T745" s="8">
        <v>1.34867197981047</v>
      </c>
      <c r="U745">
        <f t="shared" si="43"/>
        <v>4.1666666666666666E-3</v>
      </c>
    </row>
    <row r="746" spans="1:21" x14ac:dyDescent="0.35">
      <c r="A746" s="10" t="s">
        <v>174</v>
      </c>
      <c r="B746" t="s">
        <v>1</v>
      </c>
      <c r="C746" t="s">
        <v>2</v>
      </c>
      <c r="D746" s="2">
        <v>19.503304</v>
      </c>
      <c r="E746" t="s">
        <v>3</v>
      </c>
      <c r="F746" s="2">
        <v>47.162494000000002</v>
      </c>
      <c r="G746" t="s">
        <v>4</v>
      </c>
      <c r="H746" s="2" t="s">
        <v>319</v>
      </c>
      <c r="I746" s="2" t="s">
        <v>307</v>
      </c>
      <c r="J746" t="s">
        <v>304</v>
      </c>
      <c r="K746" t="s">
        <v>302</v>
      </c>
      <c r="L746">
        <v>0.54</v>
      </c>
      <c r="M746">
        <v>3151.14</v>
      </c>
      <c r="O746">
        <f t="shared" si="42"/>
        <v>2.9000000000000001E-2</v>
      </c>
      <c r="Q746">
        <v>30</v>
      </c>
      <c r="S746">
        <v>1.92</v>
      </c>
      <c r="T746" s="8">
        <v>1.34867197981047</v>
      </c>
      <c r="U746">
        <f t="shared" si="43"/>
        <v>4.1666666666666666E-3</v>
      </c>
    </row>
    <row r="747" spans="1:21" x14ac:dyDescent="0.35">
      <c r="A747" s="10" t="s">
        <v>175</v>
      </c>
      <c r="B747" t="s">
        <v>1</v>
      </c>
      <c r="C747" t="s">
        <v>2</v>
      </c>
      <c r="D747" s="2">
        <v>-8.2438900000000004</v>
      </c>
      <c r="E747" t="s">
        <v>3</v>
      </c>
      <c r="F747" s="2">
        <v>53.412909999999997</v>
      </c>
      <c r="G747" t="s">
        <v>4</v>
      </c>
      <c r="H747" s="2" t="s">
        <v>319</v>
      </c>
      <c r="I747" s="2" t="s">
        <v>307</v>
      </c>
      <c r="J747" t="s">
        <v>304</v>
      </c>
      <c r="K747" t="s">
        <v>302</v>
      </c>
      <c r="L747">
        <v>0.54</v>
      </c>
      <c r="M747">
        <v>4265</v>
      </c>
      <c r="O747">
        <f t="shared" si="42"/>
        <v>2.9000000000000001E-2</v>
      </c>
      <c r="Q747">
        <v>30</v>
      </c>
      <c r="S747">
        <v>1.92</v>
      </c>
      <c r="T747" s="8">
        <v>1.34867197981047</v>
      </c>
      <c r="U747">
        <f t="shared" si="43"/>
        <v>4.1666666666666666E-3</v>
      </c>
    </row>
    <row r="748" spans="1:21" x14ac:dyDescent="0.35">
      <c r="A748" s="10" t="s">
        <v>176</v>
      </c>
      <c r="B748" t="s">
        <v>1</v>
      </c>
      <c r="C748" t="s">
        <v>2</v>
      </c>
      <c r="D748" s="2">
        <v>-19.020835000000002</v>
      </c>
      <c r="E748" t="s">
        <v>3</v>
      </c>
      <c r="F748" s="2">
        <v>64.963050999999993</v>
      </c>
      <c r="G748" t="s">
        <v>4</v>
      </c>
      <c r="H748" s="2" t="s">
        <v>319</v>
      </c>
      <c r="I748" s="2" t="s">
        <v>307</v>
      </c>
      <c r="J748" t="s">
        <v>304</v>
      </c>
      <c r="K748" t="s">
        <v>302</v>
      </c>
      <c r="L748">
        <v>0.54</v>
      </c>
      <c r="M748">
        <v>0</v>
      </c>
      <c r="O748">
        <f t="shared" si="42"/>
        <v>2.9000000000000001E-2</v>
      </c>
      <c r="Q748">
        <v>30</v>
      </c>
      <c r="S748">
        <v>1.92</v>
      </c>
      <c r="T748" s="8">
        <v>1.34867197981047</v>
      </c>
      <c r="U748">
        <f t="shared" si="43"/>
        <v>4.1666666666666666E-3</v>
      </c>
    </row>
    <row r="749" spans="1:21" x14ac:dyDescent="0.35">
      <c r="A749" s="10" t="s">
        <v>177</v>
      </c>
      <c r="B749" t="s">
        <v>1</v>
      </c>
      <c r="C749" t="s">
        <v>2</v>
      </c>
      <c r="D749" s="2">
        <f>AVERAGE(D750:D755)</f>
        <v>12.36920510485286</v>
      </c>
      <c r="E749" t="s">
        <v>3</v>
      </c>
      <c r="F749" s="2">
        <f t="shared" ref="F749" si="45">AVERAGE(F750:F755)</f>
        <v>41.716605451699031</v>
      </c>
      <c r="G749" t="s">
        <v>4</v>
      </c>
      <c r="H749" s="2" t="s">
        <v>319</v>
      </c>
      <c r="I749" s="2" t="s">
        <v>307</v>
      </c>
      <c r="J749" t="s">
        <v>304</v>
      </c>
      <c r="K749" t="s">
        <v>302</v>
      </c>
      <c r="L749">
        <v>0.54</v>
      </c>
      <c r="M749">
        <v>44215</v>
      </c>
      <c r="O749">
        <f t="shared" si="42"/>
        <v>2.9000000000000001E-2</v>
      </c>
      <c r="Q749">
        <v>30</v>
      </c>
      <c r="S749">
        <v>1.92</v>
      </c>
      <c r="T749" s="8">
        <v>1.34867197981047</v>
      </c>
      <c r="U749">
        <f t="shared" si="43"/>
        <v>4.1666666666666666E-3</v>
      </c>
    </row>
    <row r="750" spans="1:21" x14ac:dyDescent="0.35">
      <c r="A750" s="10" t="s">
        <v>178</v>
      </c>
      <c r="B750" t="s">
        <v>1</v>
      </c>
      <c r="C750" t="s">
        <v>2</v>
      </c>
      <c r="D750" s="2">
        <v>10.366451295361699</v>
      </c>
      <c r="E750" t="s">
        <v>3</v>
      </c>
      <c r="F750" s="2">
        <v>45.543946147049503</v>
      </c>
      <c r="G750" t="s">
        <v>4</v>
      </c>
      <c r="H750" s="2" t="s">
        <v>319</v>
      </c>
      <c r="I750" s="2" t="s">
        <v>307</v>
      </c>
      <c r="J750" t="s">
        <v>304</v>
      </c>
      <c r="K750" t="s">
        <v>302</v>
      </c>
      <c r="L750">
        <v>0.54</v>
      </c>
      <c r="M750">
        <v>23302.499999999996</v>
      </c>
      <c r="O750">
        <f t="shared" si="42"/>
        <v>2.9000000000000001E-2</v>
      </c>
      <c r="Q750">
        <v>30</v>
      </c>
      <c r="S750">
        <v>1.92</v>
      </c>
      <c r="T750" s="8">
        <v>1.34867197981047</v>
      </c>
      <c r="U750">
        <f t="shared" si="43"/>
        <v>4.1666666666666666E-3</v>
      </c>
    </row>
    <row r="751" spans="1:21" x14ac:dyDescent="0.35">
      <c r="A751" s="10" t="s">
        <v>179</v>
      </c>
      <c r="B751" t="s">
        <v>1</v>
      </c>
      <c r="C751" t="s">
        <v>2</v>
      </c>
      <c r="D751" s="2">
        <v>11.430959434426599</v>
      </c>
      <c r="E751" t="s">
        <v>3</v>
      </c>
      <c r="F751" s="2">
        <v>43.886171790874599</v>
      </c>
      <c r="G751" t="s">
        <v>4</v>
      </c>
      <c r="H751" s="2" t="s">
        <v>319</v>
      </c>
      <c r="I751" s="2" t="s">
        <v>307</v>
      </c>
      <c r="J751" t="s">
        <v>304</v>
      </c>
      <c r="K751" t="s">
        <v>302</v>
      </c>
      <c r="L751">
        <v>0.54</v>
      </c>
      <c r="M751">
        <v>2603.3928571428573</v>
      </c>
      <c r="O751">
        <f t="shared" si="42"/>
        <v>2.9000000000000001E-2</v>
      </c>
      <c r="Q751">
        <v>30</v>
      </c>
      <c r="S751">
        <v>1.92</v>
      </c>
      <c r="T751" s="8">
        <v>1.34867197981047</v>
      </c>
      <c r="U751">
        <f t="shared" si="43"/>
        <v>4.1666666666666666E-3</v>
      </c>
    </row>
    <row r="752" spans="1:21" x14ac:dyDescent="0.35">
      <c r="A752" s="10" t="s">
        <v>180</v>
      </c>
      <c r="B752" t="s">
        <v>1</v>
      </c>
      <c r="C752" t="s">
        <v>2</v>
      </c>
      <c r="D752" s="2">
        <v>12.4624359805309</v>
      </c>
      <c r="E752" t="s">
        <v>3</v>
      </c>
      <c r="F752" s="2">
        <v>42.461740125399203</v>
      </c>
      <c r="G752" t="s">
        <v>4</v>
      </c>
      <c r="H752" s="2" t="s">
        <v>319</v>
      </c>
      <c r="I752" s="2" t="s">
        <v>307</v>
      </c>
      <c r="J752" t="s">
        <v>304</v>
      </c>
      <c r="K752" t="s">
        <v>302</v>
      </c>
      <c r="L752">
        <v>0.54</v>
      </c>
      <c r="M752">
        <v>6231.0714285714284</v>
      </c>
      <c r="O752">
        <f t="shared" si="42"/>
        <v>2.9000000000000001E-2</v>
      </c>
      <c r="Q752">
        <v>30</v>
      </c>
      <c r="S752">
        <v>1.92</v>
      </c>
      <c r="T752" s="8">
        <v>1.34867197981047</v>
      </c>
      <c r="U752">
        <f t="shared" si="43"/>
        <v>4.1666666666666666E-3</v>
      </c>
    </row>
    <row r="753" spans="1:21" x14ac:dyDescent="0.35">
      <c r="A753" s="10" t="s">
        <v>181</v>
      </c>
      <c r="B753" t="s">
        <v>1</v>
      </c>
      <c r="C753" t="s">
        <v>2</v>
      </c>
      <c r="D753" s="2">
        <v>16.697371135244101</v>
      </c>
      <c r="E753" t="s">
        <v>3</v>
      </c>
      <c r="F753" s="2">
        <v>40.856714979440298</v>
      </c>
      <c r="G753" t="s">
        <v>4</v>
      </c>
      <c r="H753" s="2" t="s">
        <v>319</v>
      </c>
      <c r="I753" s="2" t="s">
        <v>307</v>
      </c>
      <c r="J753" t="s">
        <v>304</v>
      </c>
      <c r="K753" t="s">
        <v>302</v>
      </c>
      <c r="L753">
        <v>0.54</v>
      </c>
      <c r="M753">
        <v>7298.0357142857147</v>
      </c>
      <c r="O753">
        <f t="shared" si="42"/>
        <v>2.9000000000000001E-2</v>
      </c>
      <c r="Q753">
        <v>30</v>
      </c>
      <c r="S753">
        <v>1.92</v>
      </c>
      <c r="T753" s="8">
        <v>1.34867197981047</v>
      </c>
      <c r="U753">
        <f t="shared" si="43"/>
        <v>4.1666666666666666E-3</v>
      </c>
    </row>
    <row r="754" spans="1:21" x14ac:dyDescent="0.35">
      <c r="A754" s="10" t="s">
        <v>182</v>
      </c>
      <c r="B754" t="s">
        <v>1</v>
      </c>
      <c r="C754" t="s">
        <v>2</v>
      </c>
      <c r="D754" s="2">
        <v>9.0081865912375694</v>
      </c>
      <c r="E754" t="s">
        <v>3</v>
      </c>
      <c r="F754" s="2">
        <v>40.006668801798902</v>
      </c>
      <c r="G754" t="s">
        <v>4</v>
      </c>
      <c r="H754" s="2" t="s">
        <v>319</v>
      </c>
      <c r="I754" s="2" t="s">
        <v>307</v>
      </c>
      <c r="J754" t="s">
        <v>304</v>
      </c>
      <c r="K754" t="s">
        <v>302</v>
      </c>
      <c r="L754">
        <v>0.54</v>
      </c>
      <c r="M754">
        <v>947.46428571428578</v>
      </c>
      <c r="O754">
        <f t="shared" si="42"/>
        <v>2.9000000000000001E-2</v>
      </c>
      <c r="Q754">
        <v>30</v>
      </c>
      <c r="S754">
        <v>1.92</v>
      </c>
      <c r="T754" s="8">
        <v>1.34867197981047</v>
      </c>
      <c r="U754">
        <f t="shared" si="43"/>
        <v>4.1666666666666666E-3</v>
      </c>
    </row>
    <row r="755" spans="1:21" x14ac:dyDescent="0.35">
      <c r="A755" s="10" t="s">
        <v>183</v>
      </c>
      <c r="B755" t="s">
        <v>1</v>
      </c>
      <c r="C755" t="s">
        <v>2</v>
      </c>
      <c r="D755" s="2">
        <v>14.2498261923163</v>
      </c>
      <c r="E755" t="s">
        <v>3</v>
      </c>
      <c r="F755" s="2">
        <v>37.544390865631698</v>
      </c>
      <c r="G755" t="s">
        <v>4</v>
      </c>
      <c r="H755" s="2" t="s">
        <v>319</v>
      </c>
      <c r="I755" s="2" t="s">
        <v>307</v>
      </c>
      <c r="J755" t="s">
        <v>304</v>
      </c>
      <c r="K755" t="s">
        <v>302</v>
      </c>
      <c r="L755">
        <v>0.54</v>
      </c>
      <c r="M755">
        <v>3832.5357142857142</v>
      </c>
      <c r="O755">
        <f t="shared" si="42"/>
        <v>2.9000000000000001E-2</v>
      </c>
      <c r="Q755">
        <v>30</v>
      </c>
      <c r="S755">
        <v>1.92</v>
      </c>
      <c r="T755" s="8">
        <v>1.34867197981047</v>
      </c>
      <c r="U755">
        <f t="shared" si="43"/>
        <v>4.1666666666666666E-3</v>
      </c>
    </row>
    <row r="756" spans="1:21" x14ac:dyDescent="0.35">
      <c r="A756" s="4" t="s">
        <v>184</v>
      </c>
      <c r="B756" t="s">
        <v>1</v>
      </c>
      <c r="C756" t="s">
        <v>2</v>
      </c>
      <c r="D756" s="2">
        <v>20.902977</v>
      </c>
      <c r="E756" t="s">
        <v>3</v>
      </c>
      <c r="F756" s="2">
        <v>42.602635999999997</v>
      </c>
      <c r="G756" t="s">
        <v>4</v>
      </c>
      <c r="H756" s="2" t="s">
        <v>319</v>
      </c>
      <c r="I756" s="2" t="s">
        <v>307</v>
      </c>
      <c r="J756" t="s">
        <v>304</v>
      </c>
      <c r="K756" t="s">
        <v>302</v>
      </c>
      <c r="L756">
        <v>0.54</v>
      </c>
      <c r="M756" t="s">
        <v>340</v>
      </c>
      <c r="O756">
        <f t="shared" si="42"/>
        <v>2.9000000000000001E-2</v>
      </c>
      <c r="Q756">
        <v>30</v>
      </c>
      <c r="S756">
        <v>1.92</v>
      </c>
      <c r="T756" s="8">
        <v>1.34867197981047</v>
      </c>
      <c r="U756">
        <f t="shared" si="43"/>
        <v>4.1666666666666666E-3</v>
      </c>
    </row>
    <row r="757" spans="1:21" x14ac:dyDescent="0.35">
      <c r="A757" s="10" t="s">
        <v>185</v>
      </c>
      <c r="B757" t="s">
        <v>1</v>
      </c>
      <c r="C757" t="s">
        <v>2</v>
      </c>
      <c r="D757" s="2">
        <v>24.5</v>
      </c>
      <c r="E757" t="s">
        <v>3</v>
      </c>
      <c r="F757" s="2">
        <v>55.169438</v>
      </c>
      <c r="G757" t="s">
        <v>4</v>
      </c>
      <c r="H757" s="2" t="s">
        <v>319</v>
      </c>
      <c r="I757" s="2" t="s">
        <v>307</v>
      </c>
      <c r="J757" t="s">
        <v>304</v>
      </c>
      <c r="K757" t="s">
        <v>302</v>
      </c>
      <c r="L757">
        <v>0.54</v>
      </c>
      <c r="M757">
        <v>1518</v>
      </c>
      <c r="O757">
        <f t="shared" si="42"/>
        <v>2.9000000000000001E-2</v>
      </c>
      <c r="Q757">
        <v>30</v>
      </c>
      <c r="S757">
        <v>1.92</v>
      </c>
      <c r="T757" s="8">
        <v>1.34867197981047</v>
      </c>
      <c r="U757">
        <f t="shared" si="43"/>
        <v>4.1666666666666666E-3</v>
      </c>
    </row>
    <row r="758" spans="1:21" x14ac:dyDescent="0.35">
      <c r="A758" s="10" t="s">
        <v>186</v>
      </c>
      <c r="B758" t="s">
        <v>1</v>
      </c>
      <c r="C758" t="s">
        <v>2</v>
      </c>
      <c r="D758" s="2">
        <v>6.1295830000000002</v>
      </c>
      <c r="E758" t="s">
        <v>3</v>
      </c>
      <c r="F758" s="2">
        <v>49.815272999999998</v>
      </c>
      <c r="G758" t="s">
        <v>4</v>
      </c>
      <c r="H758" s="2" t="s">
        <v>319</v>
      </c>
      <c r="I758" s="2" t="s">
        <v>307</v>
      </c>
      <c r="J758" t="s">
        <v>304</v>
      </c>
      <c r="K758" t="s">
        <v>302</v>
      </c>
      <c r="L758">
        <v>0.54</v>
      </c>
      <c r="M758">
        <v>70</v>
      </c>
      <c r="O758">
        <f t="shared" si="42"/>
        <v>2.9000000000000001E-2</v>
      </c>
      <c r="Q758">
        <v>30</v>
      </c>
      <c r="S758">
        <v>1.92</v>
      </c>
      <c r="T758" s="8">
        <v>1.34867197981047</v>
      </c>
      <c r="U758">
        <f t="shared" si="43"/>
        <v>4.1666666666666666E-3</v>
      </c>
    </row>
    <row r="759" spans="1:21" x14ac:dyDescent="0.35">
      <c r="A759" s="10" t="s">
        <v>187</v>
      </c>
      <c r="B759" t="s">
        <v>1</v>
      </c>
      <c r="C759" t="s">
        <v>2</v>
      </c>
      <c r="D759" s="2">
        <v>24.603189</v>
      </c>
      <c r="E759" t="s">
        <v>3</v>
      </c>
      <c r="F759" s="2">
        <v>56.879635</v>
      </c>
      <c r="G759" t="s">
        <v>4</v>
      </c>
      <c r="H759" s="2" t="s">
        <v>319</v>
      </c>
      <c r="I759" s="2" t="s">
        <v>307</v>
      </c>
      <c r="J759" t="s">
        <v>304</v>
      </c>
      <c r="K759" t="s">
        <v>302</v>
      </c>
      <c r="L759">
        <v>0.54</v>
      </c>
      <c r="M759">
        <v>1157</v>
      </c>
      <c r="O759">
        <f t="shared" si="42"/>
        <v>2.9000000000000001E-2</v>
      </c>
      <c r="Q759">
        <v>30</v>
      </c>
      <c r="S759">
        <v>1.92</v>
      </c>
      <c r="T759" s="8">
        <v>1.34867197981047</v>
      </c>
      <c r="U759">
        <f t="shared" si="43"/>
        <v>4.1666666666666666E-3</v>
      </c>
    </row>
    <row r="760" spans="1:21" x14ac:dyDescent="0.35">
      <c r="A760" s="10" t="s">
        <v>188</v>
      </c>
      <c r="B760" t="s">
        <v>1</v>
      </c>
      <c r="C760" t="s">
        <v>2</v>
      </c>
      <c r="D760" s="2">
        <v>28.369885</v>
      </c>
      <c r="E760" t="s">
        <v>3</v>
      </c>
      <c r="F760" s="2">
        <v>47.411631</v>
      </c>
      <c r="G760" t="s">
        <v>4</v>
      </c>
      <c r="H760" s="2" t="s">
        <v>319</v>
      </c>
      <c r="I760" s="2" t="s">
        <v>307</v>
      </c>
      <c r="J760" t="s">
        <v>304</v>
      </c>
      <c r="K760" t="s">
        <v>302</v>
      </c>
      <c r="L760">
        <v>0.54</v>
      </c>
      <c r="M760">
        <v>944</v>
      </c>
      <c r="O760">
        <f t="shared" si="42"/>
        <v>2.9000000000000001E-2</v>
      </c>
      <c r="Q760">
        <v>30</v>
      </c>
      <c r="S760">
        <v>1.92</v>
      </c>
      <c r="T760" s="8">
        <v>1.34867197981047</v>
      </c>
      <c r="U760">
        <f t="shared" si="43"/>
        <v>4.1666666666666666E-3</v>
      </c>
    </row>
    <row r="761" spans="1:21" x14ac:dyDescent="0.35">
      <c r="A761" s="10" t="s">
        <v>189</v>
      </c>
      <c r="B761" t="s">
        <v>1</v>
      </c>
      <c r="C761" t="s">
        <v>2</v>
      </c>
      <c r="D761" s="2">
        <v>21.745274999999999</v>
      </c>
      <c r="E761" t="s">
        <v>3</v>
      </c>
      <c r="F761" s="2">
        <v>41.608635</v>
      </c>
      <c r="G761" t="s">
        <v>4</v>
      </c>
      <c r="H761" s="2" t="s">
        <v>319</v>
      </c>
      <c r="I761" s="2" t="s">
        <v>307</v>
      </c>
      <c r="J761" t="s">
        <v>304</v>
      </c>
      <c r="K761" t="s">
        <v>302</v>
      </c>
      <c r="L761">
        <v>0.54</v>
      </c>
      <c r="M761">
        <v>251</v>
      </c>
      <c r="O761">
        <f t="shared" si="42"/>
        <v>2.9000000000000001E-2</v>
      </c>
      <c r="Q761">
        <v>30</v>
      </c>
      <c r="S761">
        <v>1.92</v>
      </c>
      <c r="T761" s="8">
        <v>1.34867197981047</v>
      </c>
      <c r="U761">
        <f t="shared" si="43"/>
        <v>4.1666666666666666E-3</v>
      </c>
    </row>
    <row r="762" spans="1:21" x14ac:dyDescent="0.35">
      <c r="A762" s="10" t="s">
        <v>190</v>
      </c>
      <c r="B762" t="s">
        <v>1</v>
      </c>
      <c r="C762" t="s">
        <v>2</v>
      </c>
      <c r="D762" s="2">
        <v>14.375416</v>
      </c>
      <c r="E762" t="s">
        <v>3</v>
      </c>
      <c r="F762" s="2">
        <v>35.937496000000003</v>
      </c>
      <c r="G762" t="s">
        <v>4</v>
      </c>
      <c r="H762" s="2" t="s">
        <v>319</v>
      </c>
      <c r="I762" s="2" t="s">
        <v>307</v>
      </c>
      <c r="J762" t="s">
        <v>304</v>
      </c>
      <c r="K762" t="s">
        <v>302</v>
      </c>
      <c r="L762">
        <v>0.54</v>
      </c>
      <c r="M762" t="s">
        <v>340</v>
      </c>
      <c r="O762">
        <f t="shared" si="42"/>
        <v>2.9000000000000001E-2</v>
      </c>
      <c r="Q762">
        <v>30</v>
      </c>
      <c r="S762">
        <v>1.92</v>
      </c>
      <c r="T762" s="8">
        <v>1.34867197981047</v>
      </c>
      <c r="U762">
        <f t="shared" si="43"/>
        <v>4.1666666666666666E-3</v>
      </c>
    </row>
    <row r="763" spans="1:21" x14ac:dyDescent="0.35">
      <c r="A763" s="10" t="s">
        <v>191</v>
      </c>
      <c r="B763" t="s">
        <v>1</v>
      </c>
      <c r="C763" t="s">
        <v>2</v>
      </c>
      <c r="D763" s="2">
        <v>19.374389999999998</v>
      </c>
      <c r="E763" t="s">
        <v>3</v>
      </c>
      <c r="F763" s="2">
        <v>42.708677999999999</v>
      </c>
      <c r="G763" t="s">
        <v>4</v>
      </c>
      <c r="H763" s="2" t="s">
        <v>319</v>
      </c>
      <c r="I763" s="2" t="s">
        <v>307</v>
      </c>
      <c r="J763" t="s">
        <v>304</v>
      </c>
      <c r="K763" t="s">
        <v>302</v>
      </c>
      <c r="L763">
        <v>0.54</v>
      </c>
      <c r="M763" t="s">
        <v>340</v>
      </c>
      <c r="O763">
        <f t="shared" si="42"/>
        <v>2.9000000000000001E-2</v>
      </c>
      <c r="Q763">
        <v>30</v>
      </c>
      <c r="S763">
        <v>1.92</v>
      </c>
      <c r="T763" s="8">
        <v>1.34867197981047</v>
      </c>
      <c r="U763">
        <f t="shared" si="43"/>
        <v>4.1666666666666666E-3</v>
      </c>
    </row>
    <row r="764" spans="1:21" x14ac:dyDescent="0.35">
      <c r="A764" s="4" t="s">
        <v>313</v>
      </c>
      <c r="B764" t="s">
        <v>1</v>
      </c>
      <c r="C764" t="s">
        <v>2</v>
      </c>
      <c r="D764" s="2">
        <v>-6.4051594858815299</v>
      </c>
      <c r="E764" t="s">
        <v>3</v>
      </c>
      <c r="F764" s="2">
        <v>54.610668080958099</v>
      </c>
      <c r="G764" t="s">
        <v>4</v>
      </c>
      <c r="H764" s="2" t="s">
        <v>319</v>
      </c>
      <c r="I764" s="2" t="s">
        <v>307</v>
      </c>
      <c r="J764" t="s">
        <v>304</v>
      </c>
      <c r="K764" t="s">
        <v>302</v>
      </c>
      <c r="L764">
        <v>0.54</v>
      </c>
      <c r="M764">
        <v>808</v>
      </c>
      <c r="O764">
        <f t="shared" si="42"/>
        <v>2.9000000000000001E-2</v>
      </c>
      <c r="Q764">
        <v>30</v>
      </c>
      <c r="S764">
        <v>1.92</v>
      </c>
      <c r="T764" s="8">
        <v>1.34867197981047</v>
      </c>
      <c r="U764">
        <f t="shared" si="43"/>
        <v>4.1666666666666666E-3</v>
      </c>
    </row>
    <row r="765" spans="1:21" x14ac:dyDescent="0.35">
      <c r="A765" s="10" t="s">
        <v>192</v>
      </c>
      <c r="B765" t="s">
        <v>1</v>
      </c>
      <c r="C765" t="s">
        <v>2</v>
      </c>
      <c r="D765" s="2">
        <v>5.2912660000000002</v>
      </c>
      <c r="E765" t="s">
        <v>3</v>
      </c>
      <c r="F765" s="2">
        <v>52.132632999999998</v>
      </c>
      <c r="G765" t="s">
        <v>4</v>
      </c>
      <c r="H765" s="2" t="s">
        <v>319</v>
      </c>
      <c r="I765" s="2" t="s">
        <v>307</v>
      </c>
      <c r="J765" t="s">
        <v>304</v>
      </c>
      <c r="K765" t="s">
        <v>302</v>
      </c>
      <c r="L765">
        <v>0.54</v>
      </c>
      <c r="M765">
        <v>18351</v>
      </c>
      <c r="O765">
        <f t="shared" si="42"/>
        <v>2.9000000000000001E-2</v>
      </c>
      <c r="Q765">
        <v>30</v>
      </c>
      <c r="S765">
        <v>1.92</v>
      </c>
      <c r="T765" s="8">
        <v>1.34867197981047</v>
      </c>
      <c r="U765">
        <f t="shared" si="43"/>
        <v>4.1666666666666666E-3</v>
      </c>
    </row>
    <row r="766" spans="1:21" x14ac:dyDescent="0.35">
      <c r="A766" s="10" t="s">
        <v>193</v>
      </c>
      <c r="B766" t="s">
        <v>1</v>
      </c>
      <c r="C766" t="s">
        <v>2</v>
      </c>
      <c r="D766" s="2">
        <f>AVERAGE(D767:D771)</f>
        <v>10.672611431425244</v>
      </c>
      <c r="E766" t="s">
        <v>3</v>
      </c>
      <c r="F766" s="2">
        <f t="shared" ref="F766" si="46">AVERAGE(F767:F771)</f>
        <v>62.533801483906984</v>
      </c>
      <c r="G766" t="s">
        <v>4</v>
      </c>
      <c r="H766" s="2" t="s">
        <v>319</v>
      </c>
      <c r="I766" s="2" t="s">
        <v>307</v>
      </c>
      <c r="J766" t="s">
        <v>304</v>
      </c>
      <c r="K766" t="s">
        <v>302</v>
      </c>
      <c r="L766">
        <v>0.54</v>
      </c>
      <c r="M766">
        <v>458.94</v>
      </c>
      <c r="O766">
        <f t="shared" si="42"/>
        <v>2.9000000000000001E-2</v>
      </c>
      <c r="Q766">
        <v>30</v>
      </c>
      <c r="S766">
        <v>1.92</v>
      </c>
      <c r="T766" s="8">
        <v>1.34867197981047</v>
      </c>
      <c r="U766">
        <f t="shared" si="43"/>
        <v>4.1666666666666666E-3</v>
      </c>
    </row>
    <row r="767" spans="1:21" x14ac:dyDescent="0.35">
      <c r="A767" s="10" t="s">
        <v>194</v>
      </c>
      <c r="B767" t="s">
        <v>1</v>
      </c>
      <c r="C767" t="s">
        <v>2</v>
      </c>
      <c r="D767" s="2">
        <v>11.2545920238741</v>
      </c>
      <c r="E767" t="s">
        <v>3</v>
      </c>
      <c r="F767" s="2">
        <v>60.204070969842199</v>
      </c>
      <c r="G767" t="s">
        <v>4</v>
      </c>
      <c r="H767" s="2" t="s">
        <v>319</v>
      </c>
      <c r="I767" s="2" t="s">
        <v>307</v>
      </c>
      <c r="J767" t="s">
        <v>304</v>
      </c>
      <c r="K767" t="s">
        <v>302</v>
      </c>
      <c r="L767">
        <v>0.54</v>
      </c>
      <c r="M767" t="s">
        <v>340</v>
      </c>
      <c r="O767">
        <f t="shared" si="42"/>
        <v>2.9000000000000001E-2</v>
      </c>
      <c r="Q767">
        <v>30</v>
      </c>
      <c r="S767">
        <v>1.92</v>
      </c>
      <c r="T767" s="8">
        <v>1.34867197981047</v>
      </c>
      <c r="U767">
        <f t="shared" si="43"/>
        <v>4.1666666666666666E-3</v>
      </c>
    </row>
    <row r="768" spans="1:21" x14ac:dyDescent="0.35">
      <c r="A768" s="10" t="s">
        <v>195</v>
      </c>
      <c r="B768" t="s">
        <v>1</v>
      </c>
      <c r="C768" t="s">
        <v>2</v>
      </c>
      <c r="D768" s="2">
        <v>7.1577443610937097</v>
      </c>
      <c r="E768" t="s">
        <v>3</v>
      </c>
      <c r="F768" s="2">
        <v>58.381637676133799</v>
      </c>
      <c r="G768" t="s">
        <v>4</v>
      </c>
      <c r="H768" s="2" t="s">
        <v>319</v>
      </c>
      <c r="I768" s="2" t="s">
        <v>307</v>
      </c>
      <c r="J768" t="s">
        <v>304</v>
      </c>
      <c r="K768" t="s">
        <v>302</v>
      </c>
      <c r="L768">
        <v>0.54</v>
      </c>
      <c r="M768" t="s">
        <v>340</v>
      </c>
      <c r="O768">
        <f t="shared" si="42"/>
        <v>2.9000000000000001E-2</v>
      </c>
      <c r="Q768">
        <v>30</v>
      </c>
      <c r="S768">
        <v>1.92</v>
      </c>
      <c r="T768" s="8">
        <v>1.34867197981047</v>
      </c>
      <c r="U768">
        <f t="shared" si="43"/>
        <v>4.1666666666666666E-3</v>
      </c>
    </row>
    <row r="769" spans="1:21" x14ac:dyDescent="0.35">
      <c r="A769" s="10" t="s">
        <v>196</v>
      </c>
      <c r="B769" t="s">
        <v>1</v>
      </c>
      <c r="C769" t="s">
        <v>2</v>
      </c>
      <c r="D769" s="2">
        <v>10.4638878677147</v>
      </c>
      <c r="E769" t="s">
        <v>3</v>
      </c>
      <c r="F769" s="2">
        <v>64</v>
      </c>
      <c r="G769" t="s">
        <v>4</v>
      </c>
      <c r="H769" s="2" t="s">
        <v>319</v>
      </c>
      <c r="I769" s="2" t="s">
        <v>307</v>
      </c>
      <c r="J769" t="s">
        <v>304</v>
      </c>
      <c r="K769" t="s">
        <v>302</v>
      </c>
      <c r="L769">
        <v>0.54</v>
      </c>
      <c r="M769" t="s">
        <v>340</v>
      </c>
      <c r="O769">
        <f t="shared" ref="O769:O832" si="47">0.029</f>
        <v>2.9000000000000001E-2</v>
      </c>
      <c r="Q769">
        <v>30</v>
      </c>
      <c r="S769">
        <v>1.92</v>
      </c>
      <c r="T769" s="8">
        <v>1.34867197981047</v>
      </c>
      <c r="U769">
        <f t="shared" ref="U769:U832" si="48">(1/60) * (1/4)</f>
        <v>4.1666666666666666E-3</v>
      </c>
    </row>
    <row r="770" spans="1:21" x14ac:dyDescent="0.35">
      <c r="A770" s="10" t="s">
        <v>197</v>
      </c>
      <c r="B770" t="s">
        <v>1</v>
      </c>
      <c r="C770" t="s">
        <v>2</v>
      </c>
      <c r="D770" s="2">
        <v>17.720099344868199</v>
      </c>
      <c r="E770" t="s">
        <v>3</v>
      </c>
      <c r="F770" s="2">
        <v>68.8</v>
      </c>
      <c r="G770" t="s">
        <v>4</v>
      </c>
      <c r="H770" s="2" t="s">
        <v>319</v>
      </c>
      <c r="I770" s="2" t="s">
        <v>307</v>
      </c>
      <c r="J770" t="s">
        <v>304</v>
      </c>
      <c r="K770" t="s">
        <v>302</v>
      </c>
      <c r="L770">
        <v>0.54</v>
      </c>
      <c r="M770" s="13">
        <v>260.47945945945946</v>
      </c>
      <c r="O770">
        <f t="shared" si="47"/>
        <v>2.9000000000000001E-2</v>
      </c>
      <c r="Q770">
        <v>30</v>
      </c>
      <c r="S770">
        <v>1.92</v>
      </c>
      <c r="T770" s="8">
        <v>1.34867197981047</v>
      </c>
      <c r="U770">
        <f t="shared" si="48"/>
        <v>4.1666666666666666E-3</v>
      </c>
    </row>
    <row r="771" spans="1:21" x14ac:dyDescent="0.35">
      <c r="A771" s="10" t="s">
        <v>198</v>
      </c>
      <c r="B771" t="s">
        <v>1</v>
      </c>
      <c r="C771" t="s">
        <v>2</v>
      </c>
      <c r="D771" s="2">
        <v>6.7667335595755098</v>
      </c>
      <c r="E771" t="s">
        <v>3</v>
      </c>
      <c r="F771" s="2">
        <v>61.283298773558897</v>
      </c>
      <c r="G771" t="s">
        <v>4</v>
      </c>
      <c r="H771" s="2" t="s">
        <v>319</v>
      </c>
      <c r="I771" s="2" t="s">
        <v>307</v>
      </c>
      <c r="J771" t="s">
        <v>304</v>
      </c>
      <c r="K771" t="s">
        <v>302</v>
      </c>
      <c r="L771">
        <v>0.54</v>
      </c>
      <c r="M771" s="13">
        <v>198.46054054054056</v>
      </c>
      <c r="O771">
        <f t="shared" si="47"/>
        <v>2.9000000000000001E-2</v>
      </c>
      <c r="Q771">
        <v>30</v>
      </c>
      <c r="S771">
        <v>1.92</v>
      </c>
      <c r="T771" s="8">
        <v>1.34867197981047</v>
      </c>
      <c r="U771">
        <f t="shared" si="48"/>
        <v>4.1666666666666666E-3</v>
      </c>
    </row>
    <row r="772" spans="1:21" x14ac:dyDescent="0.35">
      <c r="A772" s="10" t="s">
        <v>199</v>
      </c>
      <c r="B772" t="s">
        <v>1</v>
      </c>
      <c r="C772" t="s">
        <v>2</v>
      </c>
      <c r="D772" s="2">
        <v>19.145136000000001</v>
      </c>
      <c r="E772" t="s">
        <v>3</v>
      </c>
      <c r="F772" s="2">
        <v>51.919438</v>
      </c>
      <c r="G772" t="s">
        <v>4</v>
      </c>
      <c r="H772" s="2" t="s">
        <v>319</v>
      </c>
      <c r="I772" s="2" t="s">
        <v>307</v>
      </c>
      <c r="J772" t="s">
        <v>304</v>
      </c>
      <c r="K772" t="s">
        <v>302</v>
      </c>
      <c r="L772">
        <v>0.54</v>
      </c>
      <c r="M772">
        <v>3786.34</v>
      </c>
      <c r="O772">
        <f t="shared" si="47"/>
        <v>2.9000000000000001E-2</v>
      </c>
      <c r="Q772">
        <v>30</v>
      </c>
      <c r="S772">
        <v>1.92</v>
      </c>
      <c r="T772" s="8">
        <v>1.34867197981047</v>
      </c>
      <c r="U772">
        <f t="shared" si="48"/>
        <v>4.1666666666666666E-3</v>
      </c>
    </row>
    <row r="773" spans="1:21" x14ac:dyDescent="0.35">
      <c r="A773" s="10" t="s">
        <v>200</v>
      </c>
      <c r="B773" t="s">
        <v>1</v>
      </c>
      <c r="C773" t="s">
        <v>2</v>
      </c>
      <c r="D773" s="2">
        <v>-8.2244539999999997</v>
      </c>
      <c r="E773" t="s">
        <v>3</v>
      </c>
      <c r="F773" s="2">
        <v>39.399872000000002</v>
      </c>
      <c r="G773" t="s">
        <v>4</v>
      </c>
      <c r="H773" s="2" t="s">
        <v>319</v>
      </c>
      <c r="I773" s="2" t="s">
        <v>307</v>
      </c>
      <c r="J773" t="s">
        <v>304</v>
      </c>
      <c r="K773" t="s">
        <v>302</v>
      </c>
      <c r="L773">
        <v>0.54</v>
      </c>
      <c r="M773">
        <v>4584.6000000000004</v>
      </c>
      <c r="O773">
        <f t="shared" si="47"/>
        <v>2.9000000000000001E-2</v>
      </c>
      <c r="Q773">
        <v>30</v>
      </c>
      <c r="S773">
        <v>1.92</v>
      </c>
      <c r="T773" s="8">
        <v>1.34867197981047</v>
      </c>
      <c r="U773">
        <f t="shared" si="48"/>
        <v>4.1666666666666666E-3</v>
      </c>
    </row>
    <row r="774" spans="1:21" x14ac:dyDescent="0.35">
      <c r="A774" s="10" t="s">
        <v>201</v>
      </c>
      <c r="B774" t="s">
        <v>1</v>
      </c>
      <c r="C774" t="s">
        <v>2</v>
      </c>
      <c r="D774" s="2">
        <v>24.966760000000001</v>
      </c>
      <c r="E774" t="s">
        <v>3</v>
      </c>
      <c r="F774" s="2">
        <v>45.943161000000003</v>
      </c>
      <c r="G774" t="s">
        <v>4</v>
      </c>
      <c r="H774" s="2" t="s">
        <v>319</v>
      </c>
      <c r="I774" s="2" t="s">
        <v>307</v>
      </c>
      <c r="J774" t="s">
        <v>304</v>
      </c>
      <c r="K774" t="s">
        <v>302</v>
      </c>
      <c r="L774">
        <v>0.54</v>
      </c>
      <c r="M774">
        <v>1988</v>
      </c>
      <c r="O774">
        <f t="shared" si="47"/>
        <v>2.9000000000000001E-2</v>
      </c>
      <c r="Q774">
        <v>30</v>
      </c>
      <c r="S774">
        <v>1.92</v>
      </c>
      <c r="T774" s="8">
        <v>1.34867197981047</v>
      </c>
      <c r="U774">
        <f t="shared" si="48"/>
        <v>4.1666666666666666E-3</v>
      </c>
    </row>
    <row r="775" spans="1:21" x14ac:dyDescent="0.35">
      <c r="A775" s="10" t="s">
        <v>202</v>
      </c>
      <c r="B775" t="s">
        <v>1</v>
      </c>
      <c r="C775" t="s">
        <v>2</v>
      </c>
      <c r="D775" s="2">
        <v>21.005859000000001</v>
      </c>
      <c r="E775" t="s">
        <v>3</v>
      </c>
      <c r="F775" s="2">
        <v>44.016520999999997</v>
      </c>
      <c r="G775" t="s">
        <v>4</v>
      </c>
      <c r="H775" s="2" t="s">
        <v>319</v>
      </c>
      <c r="I775" s="2" t="s">
        <v>307</v>
      </c>
      <c r="J775" t="s">
        <v>304</v>
      </c>
      <c r="K775" t="s">
        <v>302</v>
      </c>
      <c r="L775">
        <v>0.54</v>
      </c>
      <c r="M775">
        <v>608.11</v>
      </c>
      <c r="O775">
        <f t="shared" si="47"/>
        <v>2.9000000000000001E-2</v>
      </c>
      <c r="Q775">
        <v>30</v>
      </c>
      <c r="S775">
        <v>1.92</v>
      </c>
      <c r="T775" s="8">
        <v>1.34867197981047</v>
      </c>
      <c r="U775">
        <f t="shared" si="48"/>
        <v>4.1666666666666666E-3</v>
      </c>
    </row>
    <row r="776" spans="1:21" x14ac:dyDescent="0.35">
      <c r="A776" s="10" t="s">
        <v>203</v>
      </c>
      <c r="B776" t="s">
        <v>1</v>
      </c>
      <c r="C776" t="s">
        <v>2</v>
      </c>
      <c r="D776" s="2">
        <v>19.699024000000001</v>
      </c>
      <c r="E776" t="s">
        <v>3</v>
      </c>
      <c r="F776" s="2">
        <v>48.669026000000002</v>
      </c>
      <c r="G776" t="s">
        <v>4</v>
      </c>
      <c r="H776" s="2" t="s">
        <v>319</v>
      </c>
      <c r="I776" s="2" t="s">
        <v>307</v>
      </c>
      <c r="J776" t="s">
        <v>304</v>
      </c>
      <c r="K776" t="s">
        <v>302</v>
      </c>
      <c r="L776">
        <v>0.54</v>
      </c>
      <c r="M776">
        <v>1296</v>
      </c>
      <c r="O776">
        <f t="shared" si="47"/>
        <v>2.9000000000000001E-2</v>
      </c>
      <c r="Q776">
        <v>30</v>
      </c>
      <c r="S776">
        <v>1.92</v>
      </c>
      <c r="T776" s="8">
        <v>1.34867197981047</v>
      </c>
      <c r="U776">
        <f t="shared" si="48"/>
        <v>4.1666666666666666E-3</v>
      </c>
    </row>
    <row r="777" spans="1:21" x14ac:dyDescent="0.35">
      <c r="A777" s="10" t="s">
        <v>204</v>
      </c>
      <c r="B777" t="s">
        <v>1</v>
      </c>
      <c r="C777" t="s">
        <v>2</v>
      </c>
      <c r="D777" s="2">
        <v>14.995463000000001</v>
      </c>
      <c r="E777" t="s">
        <v>3</v>
      </c>
      <c r="F777" s="2">
        <v>46.151240999999999</v>
      </c>
      <c r="G777" t="s">
        <v>4</v>
      </c>
      <c r="H777" s="2" t="s">
        <v>319</v>
      </c>
      <c r="I777" s="2" t="s">
        <v>307</v>
      </c>
      <c r="J777" t="s">
        <v>304</v>
      </c>
      <c r="K777" t="s">
        <v>302</v>
      </c>
      <c r="L777">
        <v>0.54</v>
      </c>
      <c r="M777">
        <v>618.02</v>
      </c>
      <c r="O777">
        <f t="shared" si="47"/>
        <v>2.9000000000000001E-2</v>
      </c>
      <c r="Q777">
        <v>30</v>
      </c>
      <c r="S777">
        <v>1.92</v>
      </c>
      <c r="T777" s="8">
        <v>1.34867197981047</v>
      </c>
      <c r="U777">
        <f t="shared" si="48"/>
        <v>4.1666666666666666E-3</v>
      </c>
    </row>
    <row r="778" spans="1:21" x14ac:dyDescent="0.35">
      <c r="A778" s="10" t="s">
        <v>205</v>
      </c>
      <c r="B778" t="s">
        <v>1</v>
      </c>
      <c r="C778" t="s">
        <v>2</v>
      </c>
      <c r="D778" s="2">
        <f>AVERAGE(D779:D782)</f>
        <v>17.241208033123826</v>
      </c>
      <c r="E778" t="s">
        <v>3</v>
      </c>
      <c r="F778" s="2">
        <f t="shared" ref="F778" si="49">AVERAGE(F779:F782)</f>
        <v>61.560701447109466</v>
      </c>
      <c r="G778" t="s">
        <v>4</v>
      </c>
      <c r="H778" s="2" t="s">
        <v>319</v>
      </c>
      <c r="I778" s="2" t="s">
        <v>307</v>
      </c>
      <c r="J778" t="s">
        <v>304</v>
      </c>
      <c r="K778" t="s">
        <v>302</v>
      </c>
      <c r="L778">
        <v>0.54</v>
      </c>
      <c r="M778">
        <v>1350</v>
      </c>
      <c r="O778">
        <f t="shared" si="47"/>
        <v>2.9000000000000001E-2</v>
      </c>
      <c r="Q778">
        <v>30</v>
      </c>
      <c r="S778">
        <v>1.92</v>
      </c>
      <c r="T778" s="8">
        <v>1.34867197981047</v>
      </c>
      <c r="U778">
        <f t="shared" si="48"/>
        <v>4.1666666666666666E-3</v>
      </c>
    </row>
    <row r="779" spans="1:21" x14ac:dyDescent="0.35">
      <c r="A779" s="10" t="s">
        <v>206</v>
      </c>
      <c r="B779" t="s">
        <v>1</v>
      </c>
      <c r="C779" t="s">
        <v>2</v>
      </c>
      <c r="D779" s="2">
        <v>21.323745605867199</v>
      </c>
      <c r="E779" t="s">
        <v>3</v>
      </c>
      <c r="F779" s="2">
        <v>66.281754638604298</v>
      </c>
      <c r="G779" t="s">
        <v>4</v>
      </c>
      <c r="H779" s="2" t="s">
        <v>319</v>
      </c>
      <c r="I779" s="2" t="s">
        <v>307</v>
      </c>
      <c r="J779" t="s">
        <v>304</v>
      </c>
      <c r="K779" t="s">
        <v>302</v>
      </c>
      <c r="L779">
        <v>0.54</v>
      </c>
      <c r="M779" t="s">
        <v>340</v>
      </c>
      <c r="O779">
        <f t="shared" si="47"/>
        <v>2.9000000000000001E-2</v>
      </c>
      <c r="Q779">
        <v>30</v>
      </c>
      <c r="S779">
        <v>1.92</v>
      </c>
      <c r="T779" s="8">
        <v>1.34867197981047</v>
      </c>
      <c r="U779">
        <f t="shared" si="48"/>
        <v>4.1666666666666666E-3</v>
      </c>
    </row>
    <row r="780" spans="1:21" x14ac:dyDescent="0.35">
      <c r="A780" s="10" t="s">
        <v>207</v>
      </c>
      <c r="B780" t="s">
        <v>1</v>
      </c>
      <c r="C780" t="s">
        <v>2</v>
      </c>
      <c r="D780" s="2">
        <v>17.003547309817801</v>
      </c>
      <c r="E780" t="s">
        <v>3</v>
      </c>
      <c r="F780" s="2">
        <v>63.335727049140203</v>
      </c>
      <c r="G780" t="s">
        <v>4</v>
      </c>
      <c r="H780" s="2" t="s">
        <v>319</v>
      </c>
      <c r="I780" s="2" t="s">
        <v>307</v>
      </c>
      <c r="J780" t="s">
        <v>304</v>
      </c>
      <c r="K780" t="s">
        <v>302</v>
      </c>
      <c r="L780">
        <v>0.54</v>
      </c>
      <c r="M780" s="13">
        <v>1.7601043024771839</v>
      </c>
      <c r="O780">
        <f t="shared" si="47"/>
        <v>2.9000000000000001E-2</v>
      </c>
      <c r="Q780">
        <v>30</v>
      </c>
      <c r="S780">
        <v>1.92</v>
      </c>
      <c r="T780" s="8">
        <v>1.34867197981047</v>
      </c>
      <c r="U780">
        <f t="shared" si="48"/>
        <v>4.1666666666666666E-3</v>
      </c>
    </row>
    <row r="781" spans="1:21" x14ac:dyDescent="0.35">
      <c r="A781" s="10" t="s">
        <v>208</v>
      </c>
      <c r="B781" t="s">
        <v>1</v>
      </c>
      <c r="C781" t="s">
        <v>2</v>
      </c>
      <c r="D781" s="2">
        <v>16.4986279706857</v>
      </c>
      <c r="E781" t="s">
        <v>3</v>
      </c>
      <c r="F781" s="2">
        <v>59.850542786761999</v>
      </c>
      <c r="G781" t="s">
        <v>4</v>
      </c>
      <c r="H781" s="2" t="s">
        <v>319</v>
      </c>
      <c r="I781" s="2" t="s">
        <v>307</v>
      </c>
      <c r="J781" t="s">
        <v>304</v>
      </c>
      <c r="K781" t="s">
        <v>302</v>
      </c>
      <c r="L781">
        <v>0.54</v>
      </c>
      <c r="M781" s="13">
        <v>836.04954367666221</v>
      </c>
      <c r="O781">
        <f t="shared" si="47"/>
        <v>2.9000000000000001E-2</v>
      </c>
      <c r="Q781">
        <v>30</v>
      </c>
      <c r="S781">
        <v>1.92</v>
      </c>
      <c r="T781" s="8">
        <v>1.34867197981047</v>
      </c>
      <c r="U781">
        <f t="shared" si="48"/>
        <v>4.1666666666666666E-3</v>
      </c>
    </row>
    <row r="782" spans="1:21" x14ac:dyDescent="0.35">
      <c r="A782" s="10" t="s">
        <v>209</v>
      </c>
      <c r="B782" t="s">
        <v>1</v>
      </c>
      <c r="C782" t="s">
        <v>2</v>
      </c>
      <c r="D782" s="2">
        <v>14.1389112461246</v>
      </c>
      <c r="E782" t="s">
        <v>3</v>
      </c>
      <c r="F782" s="2">
        <v>56.774781313931399</v>
      </c>
      <c r="G782" t="s">
        <v>4</v>
      </c>
      <c r="H782" s="2" t="s">
        <v>319</v>
      </c>
      <c r="I782" s="2" t="s">
        <v>307</v>
      </c>
      <c r="J782" t="s">
        <v>304</v>
      </c>
      <c r="K782" t="s">
        <v>302</v>
      </c>
      <c r="L782">
        <v>0.54</v>
      </c>
      <c r="M782" s="13">
        <v>512.19035202086059</v>
      </c>
      <c r="O782">
        <f t="shared" si="47"/>
        <v>2.9000000000000001E-2</v>
      </c>
      <c r="Q782">
        <v>30</v>
      </c>
      <c r="S782">
        <v>1.92</v>
      </c>
      <c r="T782" s="8">
        <v>1.34867197981047</v>
      </c>
      <c r="U782">
        <f t="shared" si="48"/>
        <v>4.1666666666666666E-3</v>
      </c>
    </row>
    <row r="783" spans="1:21" x14ac:dyDescent="0.35">
      <c r="A783" s="10" t="s">
        <v>210</v>
      </c>
      <c r="B783" t="s">
        <v>1</v>
      </c>
      <c r="C783" t="s">
        <v>2</v>
      </c>
      <c r="D783" s="2">
        <v>31.165579999999999</v>
      </c>
      <c r="E783" t="s">
        <v>3</v>
      </c>
      <c r="F783" s="2">
        <v>50</v>
      </c>
      <c r="G783" t="s">
        <v>4</v>
      </c>
      <c r="H783" s="2" t="s">
        <v>319</v>
      </c>
      <c r="I783" s="2" t="s">
        <v>307</v>
      </c>
      <c r="J783" t="s">
        <v>304</v>
      </c>
      <c r="K783" t="s">
        <v>302</v>
      </c>
      <c r="L783">
        <v>0.54</v>
      </c>
      <c r="M783">
        <f>0.2*2160</f>
        <v>432</v>
      </c>
      <c r="O783">
        <f t="shared" si="47"/>
        <v>2.9000000000000001E-2</v>
      </c>
      <c r="Q783">
        <v>30</v>
      </c>
      <c r="S783">
        <v>1.92</v>
      </c>
      <c r="T783" s="8">
        <v>1.34867197981047</v>
      </c>
      <c r="U783">
        <f t="shared" si="48"/>
        <v>4.1666666666666666E-3</v>
      </c>
    </row>
    <row r="784" spans="1:21" x14ac:dyDescent="0.35">
      <c r="A784" s="5" t="s">
        <v>211</v>
      </c>
      <c r="B784" t="s">
        <v>1</v>
      </c>
      <c r="C784" t="s">
        <v>2</v>
      </c>
      <c r="D784" s="2">
        <v>-88.497649999999993</v>
      </c>
      <c r="E784" t="s">
        <v>3</v>
      </c>
      <c r="F784" s="2">
        <v>17.189876999999999</v>
      </c>
      <c r="G784" t="s">
        <v>4</v>
      </c>
      <c r="H784" s="2" t="s">
        <v>319</v>
      </c>
      <c r="I784" s="2" t="s">
        <v>307</v>
      </c>
      <c r="J784" t="s">
        <v>304</v>
      </c>
      <c r="K784" t="s">
        <v>302</v>
      </c>
      <c r="L784">
        <v>0.54</v>
      </c>
      <c r="M784">
        <v>0</v>
      </c>
      <c r="O784">
        <f t="shared" si="47"/>
        <v>2.9000000000000001E-2</v>
      </c>
      <c r="Q784">
        <v>30</v>
      </c>
      <c r="S784">
        <v>1.92</v>
      </c>
      <c r="T784" s="8">
        <v>0.19446491273097016</v>
      </c>
      <c r="U784">
        <f t="shared" si="48"/>
        <v>4.1666666666666666E-3</v>
      </c>
    </row>
    <row r="785" spans="1:21" x14ac:dyDescent="0.35">
      <c r="A785" s="5" t="s">
        <v>212</v>
      </c>
      <c r="B785" t="s">
        <v>1</v>
      </c>
      <c r="C785" t="s">
        <v>2</v>
      </c>
      <c r="D785" s="2">
        <f>AVERAGE(D786:D794)</f>
        <v>-93.481128380965501</v>
      </c>
      <c r="E785" t="s">
        <v>3</v>
      </c>
      <c r="F785" s="2">
        <f t="shared" ref="F785" si="50">AVERAGE(F786:F794)</f>
        <v>53.310060814017909</v>
      </c>
      <c r="G785" t="s">
        <v>4</v>
      </c>
      <c r="H785" s="2" t="s">
        <v>319</v>
      </c>
      <c r="I785" s="2" t="s">
        <v>307</v>
      </c>
      <c r="J785" t="s">
        <v>304</v>
      </c>
      <c r="K785" t="s">
        <v>302</v>
      </c>
      <c r="L785">
        <v>0.54</v>
      </c>
      <c r="M785">
        <v>16515</v>
      </c>
      <c r="O785">
        <f t="shared" si="47"/>
        <v>2.9000000000000001E-2</v>
      </c>
      <c r="Q785">
        <v>30</v>
      </c>
      <c r="S785">
        <v>1.92</v>
      </c>
      <c r="T785" s="8">
        <v>1.3374192380309164</v>
      </c>
      <c r="U785">
        <f t="shared" si="48"/>
        <v>4.1666666666666666E-3</v>
      </c>
    </row>
    <row r="786" spans="1:21" x14ac:dyDescent="0.35">
      <c r="A786" s="5" t="s">
        <v>213</v>
      </c>
      <c r="B786" t="s">
        <v>1</v>
      </c>
      <c r="C786" t="s">
        <v>2</v>
      </c>
      <c r="D786" s="2">
        <v>-114.687617226762</v>
      </c>
      <c r="E786" t="s">
        <v>3</v>
      </c>
      <c r="F786" s="2">
        <v>54.839868802882798</v>
      </c>
      <c r="G786" t="s">
        <v>4</v>
      </c>
      <c r="H786" s="2" t="s">
        <v>319</v>
      </c>
      <c r="I786" s="2" t="s">
        <v>307</v>
      </c>
      <c r="J786" t="s">
        <v>304</v>
      </c>
      <c r="K786" t="s">
        <v>302</v>
      </c>
      <c r="L786">
        <v>0.54</v>
      </c>
      <c r="M786">
        <v>0</v>
      </c>
      <c r="O786">
        <f t="shared" si="47"/>
        <v>2.9000000000000001E-2</v>
      </c>
      <c r="Q786">
        <v>30</v>
      </c>
      <c r="S786">
        <v>1.92</v>
      </c>
      <c r="T786" s="8">
        <v>1.3374192380309164</v>
      </c>
      <c r="U786">
        <f t="shared" si="48"/>
        <v>4.1666666666666666E-3</v>
      </c>
    </row>
    <row r="787" spans="1:21" x14ac:dyDescent="0.35">
      <c r="A787" s="5" t="s">
        <v>214</v>
      </c>
      <c r="B787" t="s">
        <v>1</v>
      </c>
      <c r="C787" t="s">
        <v>2</v>
      </c>
      <c r="D787" s="2">
        <v>-64.903434433535395</v>
      </c>
      <c r="E787" t="s">
        <v>3</v>
      </c>
      <c r="F787" s="2">
        <v>46.001723491061398</v>
      </c>
      <c r="G787" t="s">
        <v>4</v>
      </c>
      <c r="H787" s="2" t="s">
        <v>319</v>
      </c>
      <c r="I787" s="2" t="s">
        <v>307</v>
      </c>
      <c r="J787" t="s">
        <v>304</v>
      </c>
      <c r="K787" t="s">
        <v>302</v>
      </c>
      <c r="L787">
        <v>0.54</v>
      </c>
      <c r="M787">
        <v>0</v>
      </c>
      <c r="O787">
        <f t="shared" si="47"/>
        <v>2.9000000000000001E-2</v>
      </c>
      <c r="Q787">
        <v>30</v>
      </c>
      <c r="S787">
        <v>1.92</v>
      </c>
      <c r="T787" s="8">
        <v>1.33741923803092</v>
      </c>
      <c r="U787">
        <f t="shared" si="48"/>
        <v>4.1666666666666666E-3</v>
      </c>
    </row>
    <row r="788" spans="1:21" x14ac:dyDescent="0.35">
      <c r="A788" s="5" t="s">
        <v>215</v>
      </c>
      <c r="B788" t="s">
        <v>1</v>
      </c>
      <c r="C788" t="s">
        <v>2</v>
      </c>
      <c r="D788" s="2">
        <v>-124.53394214741699</v>
      </c>
      <c r="E788" t="s">
        <v>3</v>
      </c>
      <c r="F788" s="2">
        <v>54.764075937035798</v>
      </c>
      <c r="G788" t="s">
        <v>4</v>
      </c>
      <c r="H788" s="2" t="s">
        <v>319</v>
      </c>
      <c r="I788" s="2" t="s">
        <v>307</v>
      </c>
      <c r="J788" t="s">
        <v>304</v>
      </c>
      <c r="K788" t="s">
        <v>302</v>
      </c>
      <c r="L788">
        <v>0.54</v>
      </c>
      <c r="M788">
        <v>0</v>
      </c>
      <c r="O788">
        <f t="shared" si="47"/>
        <v>2.9000000000000001E-2</v>
      </c>
      <c r="Q788">
        <v>30</v>
      </c>
      <c r="S788">
        <v>1.92</v>
      </c>
      <c r="T788" s="8">
        <v>1.33741923803092</v>
      </c>
      <c r="U788">
        <f t="shared" si="48"/>
        <v>4.1666666666666666E-3</v>
      </c>
    </row>
    <row r="789" spans="1:21" x14ac:dyDescent="0.35">
      <c r="A789" s="5" t="s">
        <v>216</v>
      </c>
      <c r="B789" t="s">
        <v>1</v>
      </c>
      <c r="C789" t="s">
        <v>2</v>
      </c>
      <c r="D789" s="2">
        <v>-97.895358010454203</v>
      </c>
      <c r="E789" t="s">
        <v>3</v>
      </c>
      <c r="F789" s="2">
        <v>54.788828137861401</v>
      </c>
      <c r="G789" t="s">
        <v>4</v>
      </c>
      <c r="H789" s="2" t="s">
        <v>319</v>
      </c>
      <c r="I789" s="2" t="s">
        <v>307</v>
      </c>
      <c r="J789" t="s">
        <v>304</v>
      </c>
      <c r="K789" t="s">
        <v>302</v>
      </c>
      <c r="L789">
        <v>0.54</v>
      </c>
      <c r="M789">
        <v>0</v>
      </c>
      <c r="O789">
        <f t="shared" si="47"/>
        <v>2.9000000000000001E-2</v>
      </c>
      <c r="Q789">
        <v>30</v>
      </c>
      <c r="S789">
        <v>1.92</v>
      </c>
      <c r="T789" s="8">
        <v>1.33741923803092</v>
      </c>
      <c r="U789">
        <f t="shared" si="48"/>
        <v>4.1666666666666666E-3</v>
      </c>
    </row>
    <row r="790" spans="1:21" x14ac:dyDescent="0.35">
      <c r="A790" s="5" t="s">
        <v>217</v>
      </c>
      <c r="B790" t="s">
        <v>1</v>
      </c>
      <c r="C790" t="s">
        <v>2</v>
      </c>
      <c r="D790" s="2">
        <v>-58.305405553434603</v>
      </c>
      <c r="E790" t="s">
        <v>3</v>
      </c>
      <c r="F790" s="2">
        <v>52.576578551550298</v>
      </c>
      <c r="G790" t="s">
        <v>4</v>
      </c>
      <c r="H790" s="2" t="s">
        <v>319</v>
      </c>
      <c r="I790" s="2" t="s">
        <v>307</v>
      </c>
      <c r="J790" t="s">
        <v>304</v>
      </c>
      <c r="K790" t="s">
        <v>302</v>
      </c>
      <c r="L790">
        <v>0.54</v>
      </c>
      <c r="M790">
        <v>0</v>
      </c>
      <c r="O790">
        <f t="shared" si="47"/>
        <v>2.9000000000000001E-2</v>
      </c>
      <c r="Q790">
        <v>30</v>
      </c>
      <c r="S790">
        <v>1.92</v>
      </c>
      <c r="T790" s="8">
        <v>1.33741923803092</v>
      </c>
      <c r="U790">
        <f t="shared" si="48"/>
        <v>4.1666666666666666E-3</v>
      </c>
    </row>
    <row r="791" spans="1:21" x14ac:dyDescent="0.35">
      <c r="A791" s="5" t="s">
        <v>218</v>
      </c>
      <c r="B791" t="s">
        <v>1</v>
      </c>
      <c r="C791" t="s">
        <v>2</v>
      </c>
      <c r="D791" s="2">
        <v>-116.45057956807101</v>
      </c>
      <c r="E791" t="s">
        <v>3</v>
      </c>
      <c r="F791" s="2">
        <v>62.320293948909097</v>
      </c>
      <c r="G791" t="s">
        <v>4</v>
      </c>
      <c r="H791" s="2" t="s">
        <v>319</v>
      </c>
      <c r="I791" s="2" t="s">
        <v>307</v>
      </c>
      <c r="J791" t="s">
        <v>304</v>
      </c>
      <c r="K791" t="s">
        <v>302</v>
      </c>
      <c r="L791">
        <v>0.54</v>
      </c>
      <c r="M791">
        <v>0</v>
      </c>
      <c r="O791">
        <f t="shared" si="47"/>
        <v>2.9000000000000001E-2</v>
      </c>
      <c r="Q791">
        <v>30</v>
      </c>
      <c r="S791">
        <v>1.92</v>
      </c>
      <c r="T791" s="8">
        <v>1.33741923803092</v>
      </c>
      <c r="U791">
        <f t="shared" si="48"/>
        <v>4.1666666666666666E-3</v>
      </c>
    </row>
    <row r="792" spans="1:21" x14ac:dyDescent="0.35">
      <c r="A792" s="5" t="s">
        <v>219</v>
      </c>
      <c r="B792" t="s">
        <v>1</v>
      </c>
      <c r="C792" t="s">
        <v>2</v>
      </c>
      <c r="D792" s="2">
        <v>-84.882395669145694</v>
      </c>
      <c r="E792" t="s">
        <v>3</v>
      </c>
      <c r="F792" s="2">
        <v>49.767538804971402</v>
      </c>
      <c r="G792" t="s">
        <v>4</v>
      </c>
      <c r="H792" s="2" t="s">
        <v>319</v>
      </c>
      <c r="I792" s="2" t="s">
        <v>307</v>
      </c>
      <c r="J792" t="s">
        <v>304</v>
      </c>
      <c r="K792" t="s">
        <v>302</v>
      </c>
      <c r="L792">
        <v>0.54</v>
      </c>
      <c r="M792">
        <v>0</v>
      </c>
      <c r="O792">
        <f t="shared" si="47"/>
        <v>2.9000000000000001E-2</v>
      </c>
      <c r="Q792">
        <v>30</v>
      </c>
      <c r="S792">
        <v>1.92</v>
      </c>
      <c r="T792" s="8">
        <v>1.33741923803092</v>
      </c>
      <c r="U792">
        <f t="shared" si="48"/>
        <v>4.1666666666666666E-3</v>
      </c>
    </row>
    <row r="793" spans="1:21" x14ac:dyDescent="0.35">
      <c r="A793" s="5" t="s">
        <v>220</v>
      </c>
      <c r="B793" t="s">
        <v>1</v>
      </c>
      <c r="C793" t="s">
        <v>2</v>
      </c>
      <c r="D793" s="2">
        <v>-73.951224263761702</v>
      </c>
      <c r="E793" t="s">
        <v>3</v>
      </c>
      <c r="F793" s="2">
        <v>49.866669861314897</v>
      </c>
      <c r="G793" t="s">
        <v>4</v>
      </c>
      <c r="H793" s="2" t="s">
        <v>319</v>
      </c>
      <c r="I793" s="2" t="s">
        <v>307</v>
      </c>
      <c r="J793" t="s">
        <v>304</v>
      </c>
      <c r="K793" t="s">
        <v>302</v>
      </c>
      <c r="L793">
        <v>0.54</v>
      </c>
      <c r="M793">
        <v>0</v>
      </c>
      <c r="O793">
        <f t="shared" si="47"/>
        <v>2.9000000000000001E-2</v>
      </c>
      <c r="Q793">
        <v>30</v>
      </c>
      <c r="S793">
        <v>1.92</v>
      </c>
      <c r="T793" s="8">
        <v>1.33741923803092</v>
      </c>
      <c r="U793">
        <f t="shared" si="48"/>
        <v>4.1666666666666666E-3</v>
      </c>
    </row>
    <row r="794" spans="1:21" x14ac:dyDescent="0.35">
      <c r="A794" s="5" t="s">
        <v>221</v>
      </c>
      <c r="B794" t="s">
        <v>1</v>
      </c>
      <c r="C794" t="s">
        <v>2</v>
      </c>
      <c r="D794" s="2">
        <v>-105.720198556108</v>
      </c>
      <c r="E794" t="s">
        <v>3</v>
      </c>
      <c r="F794" s="2">
        <v>54.864969790574101</v>
      </c>
      <c r="G794" t="s">
        <v>4</v>
      </c>
      <c r="H794" s="2" t="s">
        <v>319</v>
      </c>
      <c r="I794" s="2" t="s">
        <v>307</v>
      </c>
      <c r="J794" t="s">
        <v>304</v>
      </c>
      <c r="K794" t="s">
        <v>302</v>
      </c>
      <c r="L794">
        <v>0.54</v>
      </c>
      <c r="M794">
        <v>0</v>
      </c>
      <c r="O794">
        <f t="shared" si="47"/>
        <v>2.9000000000000001E-2</v>
      </c>
      <c r="Q794">
        <v>30</v>
      </c>
      <c r="S794">
        <v>1.92</v>
      </c>
      <c r="T794" s="8">
        <v>1.33741923803092</v>
      </c>
      <c r="U794">
        <f t="shared" si="48"/>
        <v>4.1666666666666666E-3</v>
      </c>
    </row>
    <row r="795" spans="1:21" x14ac:dyDescent="0.35">
      <c r="A795" s="5" t="s">
        <v>222</v>
      </c>
      <c r="B795" t="s">
        <v>1</v>
      </c>
      <c r="C795" t="s">
        <v>2</v>
      </c>
      <c r="D795" s="2">
        <v>-83.753428</v>
      </c>
      <c r="E795" t="s">
        <v>3</v>
      </c>
      <c r="F795" s="2">
        <v>9.7489170000000005</v>
      </c>
      <c r="G795" t="s">
        <v>4</v>
      </c>
      <c r="H795" s="2" t="s">
        <v>319</v>
      </c>
      <c r="I795" s="2" t="s">
        <v>307</v>
      </c>
      <c r="J795" t="s">
        <v>304</v>
      </c>
      <c r="K795" t="s">
        <v>302</v>
      </c>
      <c r="L795">
        <v>0.54</v>
      </c>
      <c r="M795">
        <v>0</v>
      </c>
      <c r="O795">
        <f t="shared" si="47"/>
        <v>2.9000000000000001E-2</v>
      </c>
      <c r="Q795">
        <v>30</v>
      </c>
      <c r="S795">
        <v>1.92</v>
      </c>
      <c r="T795" s="8">
        <v>0.19446491273097016</v>
      </c>
      <c r="U795">
        <f t="shared" si="48"/>
        <v>4.1666666666666666E-3</v>
      </c>
    </row>
    <row r="796" spans="1:21" x14ac:dyDescent="0.35">
      <c r="A796" s="5" t="s">
        <v>223</v>
      </c>
      <c r="B796" t="s">
        <v>1</v>
      </c>
      <c r="C796" t="s">
        <v>2</v>
      </c>
      <c r="D796" s="2">
        <v>-77.781166999999996</v>
      </c>
      <c r="E796" t="s">
        <v>3</v>
      </c>
      <c r="F796" s="2">
        <v>21.521757000000001</v>
      </c>
      <c r="G796" t="s">
        <v>4</v>
      </c>
      <c r="H796" s="2" t="s">
        <v>319</v>
      </c>
      <c r="I796" s="2" t="s">
        <v>307</v>
      </c>
      <c r="J796" t="s">
        <v>304</v>
      </c>
      <c r="K796" t="s">
        <v>302</v>
      </c>
      <c r="L796">
        <v>0.54</v>
      </c>
      <c r="M796">
        <v>675</v>
      </c>
      <c r="O796">
        <f t="shared" si="47"/>
        <v>2.9000000000000001E-2</v>
      </c>
      <c r="Q796">
        <v>30</v>
      </c>
      <c r="S796">
        <v>1.92</v>
      </c>
      <c r="T796" s="8">
        <v>0.19446491273097016</v>
      </c>
      <c r="U796">
        <f t="shared" si="48"/>
        <v>4.1666666666666666E-3</v>
      </c>
    </row>
    <row r="797" spans="1:21" x14ac:dyDescent="0.35">
      <c r="A797" s="5" t="s">
        <v>224</v>
      </c>
      <c r="B797" t="s">
        <v>1</v>
      </c>
      <c r="C797" t="s">
        <v>2</v>
      </c>
      <c r="D797" s="2">
        <v>-70.162650999999997</v>
      </c>
      <c r="E797" t="s">
        <v>3</v>
      </c>
      <c r="F797" s="2">
        <v>18.735693000000001</v>
      </c>
      <c r="G797" t="s">
        <v>4</v>
      </c>
      <c r="H797" s="2" t="s">
        <v>319</v>
      </c>
      <c r="I797" s="2" t="s">
        <v>307</v>
      </c>
      <c r="J797" t="s">
        <v>304</v>
      </c>
      <c r="K797" t="s">
        <v>302</v>
      </c>
      <c r="L797">
        <v>0.54</v>
      </c>
      <c r="M797">
        <v>678</v>
      </c>
      <c r="O797">
        <f t="shared" si="47"/>
        <v>2.9000000000000001E-2</v>
      </c>
      <c r="Q797">
        <v>30</v>
      </c>
      <c r="S797">
        <v>1.92</v>
      </c>
      <c r="T797" s="8">
        <v>0.19446491273097016</v>
      </c>
      <c r="U797">
        <f t="shared" si="48"/>
        <v>4.1666666666666666E-3</v>
      </c>
    </row>
    <row r="798" spans="1:21" x14ac:dyDescent="0.35">
      <c r="A798" s="5" t="s">
        <v>225</v>
      </c>
      <c r="B798" t="s">
        <v>1</v>
      </c>
      <c r="C798" t="s">
        <v>2</v>
      </c>
      <c r="D798" s="2">
        <v>-90.230759000000006</v>
      </c>
      <c r="E798" t="s">
        <v>3</v>
      </c>
      <c r="F798" s="2">
        <v>15.783471</v>
      </c>
      <c r="G798" t="s">
        <v>4</v>
      </c>
      <c r="H798" s="2" t="s">
        <v>319</v>
      </c>
      <c r="I798" s="2" t="s">
        <v>307</v>
      </c>
      <c r="J798" t="s">
        <v>304</v>
      </c>
      <c r="K798" t="s">
        <v>302</v>
      </c>
      <c r="L798">
        <v>0.54</v>
      </c>
      <c r="M798">
        <v>251</v>
      </c>
      <c r="O798">
        <f t="shared" si="47"/>
        <v>2.9000000000000001E-2</v>
      </c>
      <c r="Q798">
        <v>30</v>
      </c>
      <c r="S798">
        <v>1.92</v>
      </c>
      <c r="T798" s="8">
        <v>0.19446491273097016</v>
      </c>
      <c r="U798">
        <f t="shared" si="48"/>
        <v>4.1666666666666666E-3</v>
      </c>
    </row>
    <row r="799" spans="1:21" x14ac:dyDescent="0.35">
      <c r="A799" s="5" t="s">
        <v>226</v>
      </c>
      <c r="B799" t="s">
        <v>1</v>
      </c>
      <c r="C799" t="s">
        <v>2</v>
      </c>
      <c r="D799" s="2">
        <v>-86.241905000000003</v>
      </c>
      <c r="E799" t="s">
        <v>3</v>
      </c>
      <c r="F799" s="2">
        <v>15.199999</v>
      </c>
      <c r="G799" t="s">
        <v>4</v>
      </c>
      <c r="H799" s="2" t="s">
        <v>319</v>
      </c>
      <c r="I799" s="2" t="s">
        <v>307</v>
      </c>
      <c r="J799" t="s">
        <v>304</v>
      </c>
      <c r="K799" t="s">
        <v>302</v>
      </c>
      <c r="L799">
        <v>0.54</v>
      </c>
      <c r="M799">
        <v>0</v>
      </c>
      <c r="O799">
        <f t="shared" si="47"/>
        <v>2.9000000000000001E-2</v>
      </c>
      <c r="Q799">
        <v>30</v>
      </c>
      <c r="S799">
        <v>1.92</v>
      </c>
      <c r="T799" s="8">
        <v>0.19446491273097016</v>
      </c>
      <c r="U799">
        <f t="shared" si="48"/>
        <v>4.1666666666666666E-3</v>
      </c>
    </row>
    <row r="800" spans="1:21" x14ac:dyDescent="0.35">
      <c r="A800" s="5" t="s">
        <v>227</v>
      </c>
      <c r="B800" t="s">
        <v>1</v>
      </c>
      <c r="C800" t="s">
        <v>2</v>
      </c>
      <c r="D800" s="2">
        <v>-72.285214999999994</v>
      </c>
      <c r="E800" t="s">
        <v>3</v>
      </c>
      <c r="F800" s="2">
        <v>18.971187</v>
      </c>
      <c r="G800" t="s">
        <v>4</v>
      </c>
      <c r="H800" s="2" t="s">
        <v>319</v>
      </c>
      <c r="I800" s="2" t="s">
        <v>307</v>
      </c>
      <c r="J800" t="s">
        <v>304</v>
      </c>
      <c r="K800" t="s">
        <v>302</v>
      </c>
      <c r="L800">
        <v>0.54</v>
      </c>
      <c r="M800">
        <v>0</v>
      </c>
      <c r="O800">
        <f t="shared" si="47"/>
        <v>2.9000000000000001E-2</v>
      </c>
      <c r="Q800">
        <v>30</v>
      </c>
      <c r="S800">
        <v>1.92</v>
      </c>
      <c r="T800" s="8">
        <v>0.19446491273097016</v>
      </c>
      <c r="U800">
        <f t="shared" si="48"/>
        <v>4.1666666666666666E-3</v>
      </c>
    </row>
    <row r="801" spans="1:21" x14ac:dyDescent="0.35">
      <c r="A801" s="5" t="s">
        <v>228</v>
      </c>
      <c r="B801" t="s">
        <v>1</v>
      </c>
      <c r="C801" t="s">
        <v>2</v>
      </c>
      <c r="D801" s="2">
        <v>-77.297507999999993</v>
      </c>
      <c r="E801" t="s">
        <v>3</v>
      </c>
      <c r="F801" s="2">
        <v>18.109580999999999</v>
      </c>
      <c r="G801" t="s">
        <v>4</v>
      </c>
      <c r="H801" s="2" t="s">
        <v>319</v>
      </c>
      <c r="I801" s="2" t="s">
        <v>307</v>
      </c>
      <c r="J801" t="s">
        <v>304</v>
      </c>
      <c r="K801" t="s">
        <v>302</v>
      </c>
      <c r="L801">
        <v>0.54</v>
      </c>
      <c r="M801">
        <v>0</v>
      </c>
      <c r="O801">
        <f t="shared" si="47"/>
        <v>2.9000000000000001E-2</v>
      </c>
      <c r="Q801">
        <v>30</v>
      </c>
      <c r="S801">
        <v>1.92</v>
      </c>
      <c r="T801" s="8">
        <v>0.19446491273097016</v>
      </c>
      <c r="U801">
        <f t="shared" si="48"/>
        <v>4.1666666666666666E-3</v>
      </c>
    </row>
    <row r="802" spans="1:21" x14ac:dyDescent="0.35">
      <c r="A802" s="5" t="s">
        <v>229</v>
      </c>
      <c r="B802" t="s">
        <v>1</v>
      </c>
      <c r="C802" t="s">
        <v>2</v>
      </c>
      <c r="D802" s="2">
        <v>-102.552784</v>
      </c>
      <c r="E802" t="s">
        <v>3</v>
      </c>
      <c r="F802" s="2">
        <v>23.634501</v>
      </c>
      <c r="G802" t="s">
        <v>4</v>
      </c>
      <c r="H802" s="2" t="s">
        <v>319</v>
      </c>
      <c r="I802" s="2" t="s">
        <v>307</v>
      </c>
      <c r="J802" t="s">
        <v>304</v>
      </c>
      <c r="K802" t="s">
        <v>302</v>
      </c>
      <c r="L802">
        <v>0.54</v>
      </c>
      <c r="M802">
        <v>32625</v>
      </c>
      <c r="O802">
        <f t="shared" si="47"/>
        <v>2.9000000000000001E-2</v>
      </c>
      <c r="Q802">
        <v>30</v>
      </c>
      <c r="S802">
        <v>1.92</v>
      </c>
      <c r="T802" s="8">
        <v>0.19446491273097016</v>
      </c>
      <c r="U802">
        <f t="shared" si="48"/>
        <v>4.1666666666666666E-3</v>
      </c>
    </row>
    <row r="803" spans="1:21" x14ac:dyDescent="0.35">
      <c r="A803" s="5" t="s">
        <v>230</v>
      </c>
      <c r="B803" t="s">
        <v>1</v>
      </c>
      <c r="C803" t="s">
        <v>2</v>
      </c>
      <c r="D803" s="2">
        <v>-85.207228999999998</v>
      </c>
      <c r="E803" t="s">
        <v>3</v>
      </c>
      <c r="F803" s="2">
        <v>12.865416</v>
      </c>
      <c r="G803" t="s">
        <v>4</v>
      </c>
      <c r="H803" s="2" t="s">
        <v>319</v>
      </c>
      <c r="I803" s="2" t="s">
        <v>307</v>
      </c>
      <c r="J803" t="s">
        <v>304</v>
      </c>
      <c r="K803" t="s">
        <v>302</v>
      </c>
      <c r="L803">
        <v>0.54</v>
      </c>
      <c r="M803">
        <v>0</v>
      </c>
      <c r="O803">
        <f t="shared" si="47"/>
        <v>2.9000000000000001E-2</v>
      </c>
      <c r="Q803">
        <v>30</v>
      </c>
      <c r="S803">
        <v>1.92</v>
      </c>
      <c r="T803" s="8">
        <v>0.19446491273097016</v>
      </c>
      <c r="U803">
        <f t="shared" si="48"/>
        <v>4.1666666666666666E-3</v>
      </c>
    </row>
    <row r="804" spans="1:21" x14ac:dyDescent="0.35">
      <c r="A804" s="5" t="s">
        <v>231</v>
      </c>
      <c r="B804" t="s">
        <v>1</v>
      </c>
      <c r="C804" t="s">
        <v>2</v>
      </c>
      <c r="D804" s="2">
        <v>-80.782127000000003</v>
      </c>
      <c r="E804" t="s">
        <v>3</v>
      </c>
      <c r="F804" s="2">
        <v>8.5379810000000003</v>
      </c>
      <c r="G804" t="s">
        <v>4</v>
      </c>
      <c r="H804" s="2" t="s">
        <v>319</v>
      </c>
      <c r="I804" s="2" t="s">
        <v>307</v>
      </c>
      <c r="J804" t="s">
        <v>304</v>
      </c>
      <c r="K804" t="s">
        <v>302</v>
      </c>
      <c r="L804">
        <v>0.54</v>
      </c>
      <c r="M804">
        <v>381</v>
      </c>
      <c r="O804">
        <f t="shared" si="47"/>
        <v>2.9000000000000001E-2</v>
      </c>
      <c r="Q804">
        <v>30</v>
      </c>
      <c r="S804">
        <v>1.92</v>
      </c>
      <c r="T804" s="8">
        <v>0.19446491273097016</v>
      </c>
      <c r="U804">
        <f t="shared" si="48"/>
        <v>4.1666666666666666E-3</v>
      </c>
    </row>
    <row r="805" spans="1:21" x14ac:dyDescent="0.35">
      <c r="A805" s="5" t="s">
        <v>232</v>
      </c>
      <c r="B805" t="s">
        <v>1</v>
      </c>
      <c r="C805" t="s">
        <v>2</v>
      </c>
      <c r="D805" s="2">
        <v>-88.896529999999998</v>
      </c>
      <c r="E805" t="s">
        <v>3</v>
      </c>
      <c r="F805" s="2">
        <v>13.794185000000001</v>
      </c>
      <c r="G805" t="s">
        <v>4</v>
      </c>
      <c r="H805" s="2" t="s">
        <v>319</v>
      </c>
      <c r="I805" s="2" t="s">
        <v>307</v>
      </c>
      <c r="J805" t="s">
        <v>304</v>
      </c>
      <c r="K805" t="s">
        <v>302</v>
      </c>
      <c r="L805">
        <v>0.54</v>
      </c>
      <c r="M805">
        <v>0</v>
      </c>
      <c r="O805">
        <f t="shared" si="47"/>
        <v>2.9000000000000001E-2</v>
      </c>
      <c r="Q805">
        <v>30</v>
      </c>
      <c r="S805">
        <v>1.92</v>
      </c>
      <c r="T805" s="8">
        <v>0.19446491273097016</v>
      </c>
      <c r="U805">
        <f t="shared" si="48"/>
        <v>4.1666666666666666E-3</v>
      </c>
    </row>
    <row r="806" spans="1:21" x14ac:dyDescent="0.35">
      <c r="A806" s="5" t="s">
        <v>233</v>
      </c>
      <c r="B806" t="s">
        <v>1</v>
      </c>
      <c r="C806" t="s">
        <v>2</v>
      </c>
      <c r="D806" s="2">
        <v>-61.222503000000003</v>
      </c>
      <c r="E806" t="s">
        <v>3</v>
      </c>
      <c r="F806" s="2">
        <v>10.691803</v>
      </c>
      <c r="G806" t="s">
        <v>4</v>
      </c>
      <c r="H806" s="2" t="s">
        <v>319</v>
      </c>
      <c r="I806" s="2" t="s">
        <v>307</v>
      </c>
      <c r="J806" t="s">
        <v>304</v>
      </c>
      <c r="K806" t="s">
        <v>302</v>
      </c>
      <c r="L806">
        <v>0.54</v>
      </c>
      <c r="M806">
        <v>1800</v>
      </c>
      <c r="O806">
        <f t="shared" si="47"/>
        <v>2.9000000000000001E-2</v>
      </c>
      <c r="Q806">
        <v>30</v>
      </c>
      <c r="S806">
        <v>1.92</v>
      </c>
      <c r="T806" s="8">
        <v>0.19446491273097016</v>
      </c>
      <c r="U806">
        <f t="shared" si="48"/>
        <v>4.1666666666666666E-3</v>
      </c>
    </row>
    <row r="807" spans="1:21" x14ac:dyDescent="0.35">
      <c r="A807" s="5" t="s">
        <v>234</v>
      </c>
      <c r="B807" t="s">
        <v>1</v>
      </c>
      <c r="C807" t="s">
        <v>2</v>
      </c>
      <c r="D807" s="2">
        <f>AVERAGE(D808:D831)</f>
        <v>-85.584640930247701</v>
      </c>
      <c r="E807" t="s">
        <v>3</v>
      </c>
      <c r="F807" s="2">
        <f t="shared" ref="F807" si="51">AVERAGE(F808:F831)</f>
        <v>36.539755450886943</v>
      </c>
      <c r="G807" t="s">
        <v>4</v>
      </c>
      <c r="H807" s="2" t="s">
        <v>319</v>
      </c>
      <c r="I807" s="2" t="s">
        <v>307</v>
      </c>
      <c r="J807" t="s">
        <v>304</v>
      </c>
      <c r="K807" t="s">
        <v>302</v>
      </c>
      <c r="L807">
        <v>0.54</v>
      </c>
      <c r="M807">
        <v>491715</v>
      </c>
      <c r="O807">
        <f t="shared" si="47"/>
        <v>2.9000000000000001E-2</v>
      </c>
      <c r="Q807">
        <v>30</v>
      </c>
      <c r="S807">
        <v>1.92</v>
      </c>
      <c r="T807" s="8">
        <v>1.33741923803092</v>
      </c>
      <c r="U807">
        <f t="shared" si="48"/>
        <v>4.1666666666666666E-3</v>
      </c>
    </row>
    <row r="808" spans="1:21" x14ac:dyDescent="0.35">
      <c r="A808" s="5" t="s">
        <v>235</v>
      </c>
      <c r="B808" t="s">
        <v>1</v>
      </c>
      <c r="C808" t="s">
        <v>2</v>
      </c>
      <c r="D808" s="2">
        <v>-149.68090900000001</v>
      </c>
      <c r="E808" t="s">
        <v>3</v>
      </c>
      <c r="F808" s="2">
        <v>64.445961299999993</v>
      </c>
      <c r="G808" t="s">
        <v>4</v>
      </c>
      <c r="H808" s="2" t="s">
        <v>319</v>
      </c>
      <c r="I808" s="2" t="s">
        <v>307</v>
      </c>
      <c r="J808" t="s">
        <v>304</v>
      </c>
      <c r="K808" t="s">
        <v>302</v>
      </c>
      <c r="L808">
        <v>0.54</v>
      </c>
      <c r="M808">
        <v>0</v>
      </c>
      <c r="O808">
        <f t="shared" si="47"/>
        <v>2.9000000000000001E-2</v>
      </c>
      <c r="Q808">
        <v>30</v>
      </c>
      <c r="S808">
        <v>1.92</v>
      </c>
      <c r="T808" s="8">
        <v>1.33741923803092</v>
      </c>
      <c r="U808">
        <f t="shared" si="48"/>
        <v>4.1666666666666666E-3</v>
      </c>
    </row>
    <row r="809" spans="1:21" x14ac:dyDescent="0.35">
      <c r="A809" s="5" t="s">
        <v>236</v>
      </c>
      <c r="B809" t="s">
        <v>1</v>
      </c>
      <c r="C809" t="s">
        <v>2</v>
      </c>
      <c r="D809" s="2">
        <v>-109.059241864227</v>
      </c>
      <c r="E809" t="s">
        <v>3</v>
      </c>
      <c r="F809" s="2">
        <v>34.204419204412098</v>
      </c>
      <c r="G809" t="s">
        <v>4</v>
      </c>
      <c r="H809" s="2" t="s">
        <v>319</v>
      </c>
      <c r="I809" s="2" t="s">
        <v>307</v>
      </c>
      <c r="J809" t="s">
        <v>304</v>
      </c>
      <c r="K809" t="s">
        <v>302</v>
      </c>
      <c r="L809">
        <v>0.54</v>
      </c>
      <c r="M809">
        <v>0</v>
      </c>
      <c r="O809">
        <f t="shared" si="47"/>
        <v>2.9000000000000001E-2</v>
      </c>
      <c r="Q809">
        <v>30</v>
      </c>
      <c r="S809">
        <v>1.92</v>
      </c>
      <c r="T809" s="8">
        <v>1.33741923803092</v>
      </c>
      <c r="U809">
        <f t="shared" si="48"/>
        <v>4.1666666666666666E-3</v>
      </c>
    </row>
    <row r="810" spans="1:21" x14ac:dyDescent="0.35">
      <c r="A810" s="5" t="s">
        <v>237</v>
      </c>
      <c r="B810" t="s">
        <v>1</v>
      </c>
      <c r="C810" t="s">
        <v>2</v>
      </c>
      <c r="D810" s="2">
        <v>-119.667657467865</v>
      </c>
      <c r="E810" t="s">
        <v>3</v>
      </c>
      <c r="F810" s="2">
        <v>36.444898512132603</v>
      </c>
      <c r="G810" t="s">
        <v>4</v>
      </c>
      <c r="H810" s="2" t="s">
        <v>319</v>
      </c>
      <c r="I810" s="2" t="s">
        <v>307</v>
      </c>
      <c r="J810" t="s">
        <v>304</v>
      </c>
      <c r="K810" t="s">
        <v>302</v>
      </c>
      <c r="L810">
        <v>0.54</v>
      </c>
      <c r="M810">
        <v>0</v>
      </c>
      <c r="O810">
        <f t="shared" si="47"/>
        <v>2.9000000000000001E-2</v>
      </c>
      <c r="Q810">
        <v>30</v>
      </c>
      <c r="S810">
        <v>1.92</v>
      </c>
      <c r="T810" s="8">
        <v>1.33741923803092</v>
      </c>
      <c r="U810">
        <f t="shared" si="48"/>
        <v>4.1666666666666666E-3</v>
      </c>
    </row>
    <row r="811" spans="1:21" x14ac:dyDescent="0.35">
      <c r="A811" s="5" t="s">
        <v>238</v>
      </c>
      <c r="B811" t="s">
        <v>1</v>
      </c>
      <c r="C811" t="s">
        <v>2</v>
      </c>
      <c r="D811" s="2">
        <v>-98.899119946503205</v>
      </c>
      <c r="E811" t="s">
        <v>3</v>
      </c>
      <c r="F811" s="2">
        <v>30.568468074498899</v>
      </c>
      <c r="G811" t="s">
        <v>4</v>
      </c>
      <c r="H811" s="2" t="s">
        <v>319</v>
      </c>
      <c r="I811" s="2" t="s">
        <v>307</v>
      </c>
      <c r="J811" t="s">
        <v>304</v>
      </c>
      <c r="K811" t="s">
        <v>302</v>
      </c>
      <c r="L811">
        <v>0.54</v>
      </c>
      <c r="M811">
        <v>0</v>
      </c>
      <c r="O811">
        <f t="shared" si="47"/>
        <v>2.9000000000000001E-2</v>
      </c>
      <c r="Q811">
        <v>30</v>
      </c>
      <c r="S811">
        <v>1.92</v>
      </c>
      <c r="T811" s="8">
        <v>1.33741923803092</v>
      </c>
      <c r="U811">
        <f t="shared" si="48"/>
        <v>4.1666666666666666E-3</v>
      </c>
    </row>
    <row r="812" spans="1:21" x14ac:dyDescent="0.35">
      <c r="A812" s="5" t="s">
        <v>239</v>
      </c>
      <c r="B812" t="s">
        <v>1</v>
      </c>
      <c r="C812" t="s">
        <v>2</v>
      </c>
      <c r="D812" s="2">
        <v>-81.514371487640901</v>
      </c>
      <c r="E812" t="s">
        <v>3</v>
      </c>
      <c r="F812" s="2">
        <v>28.1363334529604</v>
      </c>
      <c r="G812" t="s">
        <v>4</v>
      </c>
      <c r="H812" s="2" t="s">
        <v>319</v>
      </c>
      <c r="I812" s="2" t="s">
        <v>307</v>
      </c>
      <c r="J812" t="s">
        <v>304</v>
      </c>
      <c r="K812" t="s">
        <v>302</v>
      </c>
      <c r="L812">
        <v>0.54</v>
      </c>
      <c r="M812">
        <v>0</v>
      </c>
      <c r="O812">
        <f t="shared" si="47"/>
        <v>2.9000000000000001E-2</v>
      </c>
      <c r="Q812">
        <v>30</v>
      </c>
      <c r="S812">
        <v>1.92</v>
      </c>
      <c r="T812" s="8">
        <v>1.33741923803092</v>
      </c>
      <c r="U812">
        <f t="shared" si="48"/>
        <v>4.1666666666666666E-3</v>
      </c>
    </row>
    <row r="813" spans="1:21" x14ac:dyDescent="0.35">
      <c r="A813" s="5" t="s">
        <v>240</v>
      </c>
      <c r="B813" t="s">
        <v>1</v>
      </c>
      <c r="C813" t="s">
        <v>2</v>
      </c>
      <c r="D813" s="2">
        <v>144.75755100000001</v>
      </c>
      <c r="E813" t="s">
        <v>3</v>
      </c>
      <c r="F813" s="2">
        <v>13.450125699999999</v>
      </c>
      <c r="G813" t="s">
        <v>4</v>
      </c>
      <c r="H813" s="2" t="s">
        <v>319</v>
      </c>
      <c r="I813" s="2" t="s">
        <v>307</v>
      </c>
      <c r="J813" t="s">
        <v>304</v>
      </c>
      <c r="K813" t="s">
        <v>302</v>
      </c>
      <c r="L813">
        <v>0.54</v>
      </c>
      <c r="M813">
        <v>0</v>
      </c>
      <c r="O813">
        <f t="shared" si="47"/>
        <v>2.9000000000000001E-2</v>
      </c>
      <c r="Q813">
        <v>30</v>
      </c>
      <c r="S813">
        <v>1.92</v>
      </c>
      <c r="T813" s="8">
        <v>1.33741923803092</v>
      </c>
      <c r="U813">
        <f t="shared" si="48"/>
        <v>4.1666666666666666E-3</v>
      </c>
    </row>
    <row r="814" spans="1:21" x14ac:dyDescent="0.35">
      <c r="A814" s="5" t="s">
        <v>241</v>
      </c>
      <c r="B814" t="s">
        <v>1</v>
      </c>
      <c r="C814" t="s">
        <v>2</v>
      </c>
      <c r="D814" s="2">
        <v>-155.524039689212</v>
      </c>
      <c r="E814" t="s">
        <v>3</v>
      </c>
      <c r="F814" s="2">
        <v>19.64486415144</v>
      </c>
      <c r="G814" t="s">
        <v>4</v>
      </c>
      <c r="H814" s="2" t="s">
        <v>319</v>
      </c>
      <c r="I814" s="2" t="s">
        <v>307</v>
      </c>
      <c r="J814" t="s">
        <v>304</v>
      </c>
      <c r="K814" t="s">
        <v>302</v>
      </c>
      <c r="L814">
        <v>0.54</v>
      </c>
      <c r="M814">
        <v>0</v>
      </c>
      <c r="O814">
        <f t="shared" si="47"/>
        <v>2.9000000000000001E-2</v>
      </c>
      <c r="Q814">
        <v>30</v>
      </c>
      <c r="S814">
        <v>1.92</v>
      </c>
      <c r="T814" s="8">
        <v>1.33741923803092</v>
      </c>
      <c r="U814">
        <f t="shared" si="48"/>
        <v>4.1666666666666666E-3</v>
      </c>
    </row>
    <row r="815" spans="1:21" x14ac:dyDescent="0.35">
      <c r="A815" s="5" t="s">
        <v>242</v>
      </c>
      <c r="B815" t="s">
        <v>1</v>
      </c>
      <c r="C815" t="s">
        <v>2</v>
      </c>
      <c r="D815" s="2">
        <v>-88.958724591278596</v>
      </c>
      <c r="E815" t="s">
        <v>3</v>
      </c>
      <c r="F815" s="2">
        <v>44.5014022151896</v>
      </c>
      <c r="G815" t="s">
        <v>4</v>
      </c>
      <c r="H815" s="2" t="s">
        <v>319</v>
      </c>
      <c r="I815" s="2" t="s">
        <v>307</v>
      </c>
      <c r="J815" t="s">
        <v>304</v>
      </c>
      <c r="K815" t="s">
        <v>302</v>
      </c>
      <c r="L815">
        <v>0.54</v>
      </c>
      <c r="M815">
        <v>0</v>
      </c>
      <c r="O815">
        <f t="shared" si="47"/>
        <v>2.9000000000000001E-2</v>
      </c>
      <c r="Q815">
        <v>30</v>
      </c>
      <c r="S815">
        <v>1.92</v>
      </c>
      <c r="T815" s="8">
        <v>1.33741923803092</v>
      </c>
      <c r="U815">
        <f t="shared" si="48"/>
        <v>4.1666666666666666E-3</v>
      </c>
    </row>
    <row r="816" spans="1:21" x14ac:dyDescent="0.35">
      <c r="A816" s="5" t="s">
        <v>243</v>
      </c>
      <c r="B816" t="s">
        <v>1</v>
      </c>
      <c r="C816" t="s">
        <v>2</v>
      </c>
      <c r="D816" s="2">
        <v>-96.868195468856499</v>
      </c>
      <c r="E816" t="s">
        <v>3</v>
      </c>
      <c r="F816" s="2">
        <v>45.166060544481503</v>
      </c>
      <c r="G816" t="s">
        <v>4</v>
      </c>
      <c r="H816" s="2" t="s">
        <v>319</v>
      </c>
      <c r="I816" s="2" t="s">
        <v>307</v>
      </c>
      <c r="J816" t="s">
        <v>304</v>
      </c>
      <c r="K816" t="s">
        <v>302</v>
      </c>
      <c r="L816">
        <v>0.54</v>
      </c>
      <c r="M816">
        <v>0</v>
      </c>
      <c r="O816">
        <f t="shared" si="47"/>
        <v>2.9000000000000001E-2</v>
      </c>
      <c r="Q816">
        <v>30</v>
      </c>
      <c r="S816">
        <v>1.92</v>
      </c>
      <c r="T816" s="8">
        <v>1.33741923803092</v>
      </c>
      <c r="U816">
        <f t="shared" si="48"/>
        <v>4.1666666666666666E-3</v>
      </c>
    </row>
    <row r="817" spans="1:21" x14ac:dyDescent="0.35">
      <c r="A817" s="5" t="s">
        <v>244</v>
      </c>
      <c r="B817" t="s">
        <v>1</v>
      </c>
      <c r="C817" t="s">
        <v>2</v>
      </c>
      <c r="D817" s="2">
        <v>-70.942479523473807</v>
      </c>
      <c r="E817" t="s">
        <v>3</v>
      </c>
      <c r="F817" s="2">
        <v>43.388455629903298</v>
      </c>
      <c r="G817" t="s">
        <v>4</v>
      </c>
      <c r="H817" s="2" t="s">
        <v>319</v>
      </c>
      <c r="I817" s="2" t="s">
        <v>307</v>
      </c>
      <c r="J817" t="s">
        <v>304</v>
      </c>
      <c r="K817" t="s">
        <v>302</v>
      </c>
      <c r="L817">
        <v>0.54</v>
      </c>
      <c r="M817">
        <v>0</v>
      </c>
      <c r="O817">
        <f t="shared" si="47"/>
        <v>2.9000000000000001E-2</v>
      </c>
      <c r="Q817">
        <v>30</v>
      </c>
      <c r="S817">
        <v>1.92</v>
      </c>
      <c r="T817" s="8">
        <v>1.33741923803092</v>
      </c>
      <c r="U817">
        <f t="shared" si="48"/>
        <v>4.1666666666666666E-3</v>
      </c>
    </row>
    <row r="818" spans="1:21" x14ac:dyDescent="0.35">
      <c r="A818" s="5" t="s">
        <v>245</v>
      </c>
      <c r="B818" t="s">
        <v>1</v>
      </c>
      <c r="C818" t="s">
        <v>2</v>
      </c>
      <c r="D818" s="2">
        <v>-114.018431135889</v>
      </c>
      <c r="E818" t="s">
        <v>3</v>
      </c>
      <c r="F818" s="2">
        <v>43.034781082519203</v>
      </c>
      <c r="G818" t="s">
        <v>4</v>
      </c>
      <c r="H818" s="2" t="s">
        <v>319</v>
      </c>
      <c r="I818" s="2" t="s">
        <v>307</v>
      </c>
      <c r="J818" t="s">
        <v>304</v>
      </c>
      <c r="K818" t="s">
        <v>302</v>
      </c>
      <c r="L818">
        <v>0.54</v>
      </c>
      <c r="M818">
        <v>0</v>
      </c>
      <c r="O818">
        <f t="shared" si="47"/>
        <v>2.9000000000000001E-2</v>
      </c>
      <c r="Q818">
        <v>30</v>
      </c>
      <c r="S818">
        <v>1.92</v>
      </c>
      <c r="T818" s="8">
        <v>1.33741923803092</v>
      </c>
      <c r="U818">
        <f t="shared" si="48"/>
        <v>4.1666666666666666E-3</v>
      </c>
    </row>
    <row r="819" spans="1:21" x14ac:dyDescent="0.35">
      <c r="A819" s="5" t="s">
        <v>246</v>
      </c>
      <c r="B819" t="s">
        <v>1</v>
      </c>
      <c r="C819" t="s">
        <v>2</v>
      </c>
      <c r="D819" s="2">
        <v>-74.825557286605701</v>
      </c>
      <c r="E819" t="s">
        <v>3</v>
      </c>
      <c r="F819" s="2">
        <v>42.763900460971001</v>
      </c>
      <c r="G819" t="s">
        <v>4</v>
      </c>
      <c r="H819" s="2" t="s">
        <v>319</v>
      </c>
      <c r="I819" s="2" t="s">
        <v>307</v>
      </c>
      <c r="J819" t="s">
        <v>304</v>
      </c>
      <c r="K819" t="s">
        <v>302</v>
      </c>
      <c r="L819">
        <v>0.54</v>
      </c>
      <c r="M819">
        <v>0</v>
      </c>
      <c r="O819">
        <f t="shared" si="47"/>
        <v>2.9000000000000001E-2</v>
      </c>
      <c r="Q819">
        <v>30</v>
      </c>
      <c r="S819">
        <v>1.92</v>
      </c>
      <c r="T819" s="8">
        <v>1.33741923803092</v>
      </c>
      <c r="U819">
        <f t="shared" si="48"/>
        <v>4.1666666666666666E-3</v>
      </c>
    </row>
    <row r="820" spans="1:21" x14ac:dyDescent="0.35">
      <c r="A820" s="5" t="s">
        <v>247</v>
      </c>
      <c r="B820" t="s">
        <v>1</v>
      </c>
      <c r="C820" t="s">
        <v>2</v>
      </c>
      <c r="D820" s="2">
        <v>-66.413281900000001</v>
      </c>
      <c r="E820" t="s">
        <v>3</v>
      </c>
      <c r="F820" s="2">
        <v>18.221417200000001</v>
      </c>
      <c r="G820" t="s">
        <v>4</v>
      </c>
      <c r="H820" s="2" t="s">
        <v>319</v>
      </c>
      <c r="I820" s="2" t="s">
        <v>307</v>
      </c>
      <c r="J820" t="s">
        <v>304</v>
      </c>
      <c r="K820" t="s">
        <v>302</v>
      </c>
      <c r="L820">
        <v>0.54</v>
      </c>
      <c r="M820">
        <v>0</v>
      </c>
      <c r="O820">
        <f t="shared" si="47"/>
        <v>2.9000000000000001E-2</v>
      </c>
      <c r="Q820">
        <v>30</v>
      </c>
      <c r="S820">
        <v>1.92</v>
      </c>
      <c r="T820" s="8">
        <v>1.33741923803092</v>
      </c>
      <c r="U820">
        <f t="shared" si="48"/>
        <v>4.1666666666666666E-3</v>
      </c>
    </row>
    <row r="821" spans="1:21" x14ac:dyDescent="0.35">
      <c r="A821" s="5" t="s">
        <v>248</v>
      </c>
      <c r="B821" t="s">
        <v>1</v>
      </c>
      <c r="C821" t="s">
        <v>2</v>
      </c>
      <c r="D821" s="2">
        <v>-104.986025142385</v>
      </c>
      <c r="E821" t="s">
        <v>3</v>
      </c>
      <c r="F821" s="2">
        <v>39.649484799605197</v>
      </c>
      <c r="G821" t="s">
        <v>4</v>
      </c>
      <c r="H821" s="2" t="s">
        <v>319</v>
      </c>
      <c r="I821" s="2" t="s">
        <v>307</v>
      </c>
      <c r="J821" t="s">
        <v>304</v>
      </c>
      <c r="K821" t="s">
        <v>302</v>
      </c>
      <c r="L821">
        <v>0.54</v>
      </c>
      <c r="M821">
        <v>0</v>
      </c>
      <c r="O821">
        <f t="shared" si="47"/>
        <v>2.9000000000000001E-2</v>
      </c>
      <c r="Q821">
        <v>30</v>
      </c>
      <c r="S821">
        <v>1.92</v>
      </c>
      <c r="T821" s="8">
        <v>1.33741923803092</v>
      </c>
      <c r="U821">
        <f t="shared" si="48"/>
        <v>4.1666666666666666E-3</v>
      </c>
    </row>
    <row r="822" spans="1:21" x14ac:dyDescent="0.35">
      <c r="A822" s="5" t="s">
        <v>249</v>
      </c>
      <c r="B822" t="s">
        <v>1</v>
      </c>
      <c r="C822" t="s">
        <v>2</v>
      </c>
      <c r="D822" s="2">
        <v>-75.664344808346399</v>
      </c>
      <c r="E822" t="s">
        <v>3</v>
      </c>
      <c r="F822" s="2">
        <v>40.747645491834596</v>
      </c>
      <c r="G822" t="s">
        <v>4</v>
      </c>
      <c r="H822" s="2" t="s">
        <v>319</v>
      </c>
      <c r="I822" s="2" t="s">
        <v>307</v>
      </c>
      <c r="J822" t="s">
        <v>304</v>
      </c>
      <c r="K822" t="s">
        <v>302</v>
      </c>
      <c r="L822">
        <v>0.54</v>
      </c>
      <c r="M822">
        <v>0</v>
      </c>
      <c r="O822">
        <f t="shared" si="47"/>
        <v>2.9000000000000001E-2</v>
      </c>
      <c r="Q822">
        <v>30</v>
      </c>
      <c r="S822">
        <v>1.92</v>
      </c>
      <c r="T822" s="8">
        <v>1.33741923803092</v>
      </c>
      <c r="U822">
        <f t="shared" si="48"/>
        <v>4.1666666666666666E-3</v>
      </c>
    </row>
    <row r="823" spans="1:21" x14ac:dyDescent="0.35">
      <c r="A823" s="5" t="s">
        <v>250</v>
      </c>
      <c r="B823" t="s">
        <v>1</v>
      </c>
      <c r="C823" t="s">
        <v>2</v>
      </c>
      <c r="D823" s="2">
        <v>-84.558893224484095</v>
      </c>
      <c r="E823" t="s">
        <v>3</v>
      </c>
      <c r="F823" s="2">
        <v>43.213431959340298</v>
      </c>
      <c r="G823" t="s">
        <v>4</v>
      </c>
      <c r="H823" s="2" t="s">
        <v>319</v>
      </c>
      <c r="I823" s="2" t="s">
        <v>307</v>
      </c>
      <c r="J823" t="s">
        <v>304</v>
      </c>
      <c r="K823" t="s">
        <v>302</v>
      </c>
      <c r="L823">
        <v>0.54</v>
      </c>
      <c r="M823">
        <v>0</v>
      </c>
      <c r="O823">
        <f t="shared" si="47"/>
        <v>2.9000000000000001E-2</v>
      </c>
      <c r="Q823">
        <v>30</v>
      </c>
      <c r="S823">
        <v>1.92</v>
      </c>
      <c r="T823" s="8">
        <v>1.33741923803092</v>
      </c>
      <c r="U823">
        <f t="shared" si="48"/>
        <v>4.1666666666666666E-3</v>
      </c>
    </row>
    <row r="824" spans="1:21" x14ac:dyDescent="0.35">
      <c r="A824" s="5" t="s">
        <v>251</v>
      </c>
      <c r="B824" t="s">
        <v>1</v>
      </c>
      <c r="C824" t="s">
        <v>2</v>
      </c>
      <c r="D824" s="2">
        <v>-82.379222890621804</v>
      </c>
      <c r="E824" t="s">
        <v>3</v>
      </c>
      <c r="F824" s="2">
        <v>39.774899774827297</v>
      </c>
      <c r="G824" t="s">
        <v>4</v>
      </c>
      <c r="H824" s="2" t="s">
        <v>319</v>
      </c>
      <c r="I824" s="2" t="s">
        <v>307</v>
      </c>
      <c r="J824" t="s">
        <v>304</v>
      </c>
      <c r="K824" t="s">
        <v>302</v>
      </c>
      <c r="L824">
        <v>0.54</v>
      </c>
      <c r="M824">
        <v>0</v>
      </c>
      <c r="O824">
        <f t="shared" si="47"/>
        <v>2.9000000000000001E-2</v>
      </c>
      <c r="Q824">
        <v>30</v>
      </c>
      <c r="S824">
        <v>1.92</v>
      </c>
      <c r="T824" s="8">
        <v>1.33741923803092</v>
      </c>
      <c r="U824">
        <f t="shared" si="48"/>
        <v>4.1666666666666666E-3</v>
      </c>
    </row>
    <row r="825" spans="1:21" x14ac:dyDescent="0.35">
      <c r="A825" s="5" t="s">
        <v>252</v>
      </c>
      <c r="B825" t="s">
        <v>1</v>
      </c>
      <c r="C825" t="s">
        <v>2</v>
      </c>
      <c r="D825" s="2">
        <v>-91.213632869436594</v>
      </c>
      <c r="E825" t="s">
        <v>3</v>
      </c>
      <c r="F825" s="2">
        <v>32.9267526861045</v>
      </c>
      <c r="G825" t="s">
        <v>4</v>
      </c>
      <c r="H825" s="2" t="s">
        <v>319</v>
      </c>
      <c r="I825" s="2" t="s">
        <v>307</v>
      </c>
      <c r="J825" t="s">
        <v>304</v>
      </c>
      <c r="K825" t="s">
        <v>302</v>
      </c>
      <c r="L825">
        <v>0.54</v>
      </c>
      <c r="M825">
        <v>0</v>
      </c>
      <c r="O825">
        <f t="shared" si="47"/>
        <v>2.9000000000000001E-2</v>
      </c>
      <c r="Q825">
        <v>30</v>
      </c>
      <c r="S825">
        <v>1.92</v>
      </c>
      <c r="T825" s="8">
        <v>1.33741923803092</v>
      </c>
      <c r="U825">
        <f t="shared" si="48"/>
        <v>4.1666666666666666E-3</v>
      </c>
    </row>
    <row r="826" spans="1:21" x14ac:dyDescent="0.35">
      <c r="A826" s="5" t="s">
        <v>253</v>
      </c>
      <c r="B826" t="s">
        <v>1</v>
      </c>
      <c r="C826" t="s">
        <v>2</v>
      </c>
      <c r="D826" s="2">
        <v>-85.351311015798899</v>
      </c>
      <c r="E826" t="s">
        <v>3</v>
      </c>
      <c r="F826" s="2">
        <v>36.484279821609498</v>
      </c>
      <c r="G826" t="s">
        <v>4</v>
      </c>
      <c r="H826" s="2" t="s">
        <v>319</v>
      </c>
      <c r="I826" s="2" t="s">
        <v>307</v>
      </c>
      <c r="J826" t="s">
        <v>304</v>
      </c>
      <c r="K826" t="s">
        <v>302</v>
      </c>
      <c r="L826">
        <v>0.54</v>
      </c>
      <c r="M826">
        <v>0</v>
      </c>
      <c r="O826">
        <f t="shared" si="47"/>
        <v>2.9000000000000001E-2</v>
      </c>
      <c r="Q826">
        <v>30</v>
      </c>
      <c r="S826">
        <v>1.92</v>
      </c>
      <c r="T826" s="8">
        <v>1.33741923803092</v>
      </c>
      <c r="U826">
        <f t="shared" si="48"/>
        <v>4.1666666666666666E-3</v>
      </c>
    </row>
    <row r="827" spans="1:21" x14ac:dyDescent="0.35">
      <c r="A827" s="5" t="s">
        <v>254</v>
      </c>
      <c r="B827" t="s">
        <v>1</v>
      </c>
      <c r="C827" t="s">
        <v>2</v>
      </c>
      <c r="D827" s="2">
        <v>-85.0964797017119</v>
      </c>
      <c r="E827" t="s">
        <v>3</v>
      </c>
      <c r="F827" s="2">
        <v>32.2971821608146</v>
      </c>
      <c r="G827" t="s">
        <v>4</v>
      </c>
      <c r="H827" s="2" t="s">
        <v>319</v>
      </c>
      <c r="I827" s="2" t="s">
        <v>307</v>
      </c>
      <c r="J827" t="s">
        <v>304</v>
      </c>
      <c r="K827" t="s">
        <v>302</v>
      </c>
      <c r="L827">
        <v>0.54</v>
      </c>
      <c r="M827">
        <v>0</v>
      </c>
      <c r="O827">
        <f t="shared" si="47"/>
        <v>2.9000000000000001E-2</v>
      </c>
      <c r="Q827">
        <v>30</v>
      </c>
      <c r="S827">
        <v>1.92</v>
      </c>
      <c r="T827" s="8">
        <v>1.33741923803092</v>
      </c>
      <c r="U827">
        <f t="shared" si="48"/>
        <v>4.1666666666666666E-3</v>
      </c>
    </row>
    <row r="828" spans="1:21" x14ac:dyDescent="0.35">
      <c r="A828" s="5" t="s">
        <v>255</v>
      </c>
      <c r="B828" t="s">
        <v>1</v>
      </c>
      <c r="C828" t="s">
        <v>2</v>
      </c>
      <c r="D828" s="2">
        <v>-96.302448558523494</v>
      </c>
      <c r="E828" t="s">
        <v>3</v>
      </c>
      <c r="F828" s="2">
        <v>38.472171802463897</v>
      </c>
      <c r="G828" t="s">
        <v>4</v>
      </c>
      <c r="H828" s="2" t="s">
        <v>319</v>
      </c>
      <c r="I828" s="2" t="s">
        <v>307</v>
      </c>
      <c r="J828" t="s">
        <v>304</v>
      </c>
      <c r="K828" t="s">
        <v>302</v>
      </c>
      <c r="L828">
        <v>0.54</v>
      </c>
      <c r="M828">
        <v>0</v>
      </c>
      <c r="O828">
        <f t="shared" si="47"/>
        <v>2.9000000000000001E-2</v>
      </c>
      <c r="Q828">
        <v>30</v>
      </c>
      <c r="S828">
        <v>1.92</v>
      </c>
      <c r="T828" s="8">
        <v>1.33741923803092</v>
      </c>
      <c r="U828">
        <f t="shared" si="48"/>
        <v>4.1666666666666666E-3</v>
      </c>
    </row>
    <row r="829" spans="1:21" x14ac:dyDescent="0.35">
      <c r="A829" s="5" t="s">
        <v>256</v>
      </c>
      <c r="B829" t="s">
        <v>1</v>
      </c>
      <c r="C829" t="s">
        <v>2</v>
      </c>
      <c r="D829" s="2">
        <v>-96.935278224661204</v>
      </c>
      <c r="E829" t="s">
        <v>3</v>
      </c>
      <c r="F829" s="2">
        <v>35.255888156596697</v>
      </c>
      <c r="G829" t="s">
        <v>4</v>
      </c>
      <c r="H829" s="2" t="s">
        <v>319</v>
      </c>
      <c r="I829" s="2" t="s">
        <v>307</v>
      </c>
      <c r="J829" t="s">
        <v>304</v>
      </c>
      <c r="K829" t="s">
        <v>302</v>
      </c>
      <c r="L829">
        <v>0.54</v>
      </c>
      <c r="M829">
        <v>0</v>
      </c>
      <c r="O829">
        <f t="shared" si="47"/>
        <v>2.9000000000000001E-2</v>
      </c>
      <c r="Q829">
        <v>30</v>
      </c>
      <c r="S829">
        <v>1.92</v>
      </c>
      <c r="T829" s="8">
        <v>1.33741923803092</v>
      </c>
      <c r="U829">
        <f t="shared" si="48"/>
        <v>4.1666666666666666E-3</v>
      </c>
    </row>
    <row r="830" spans="1:21" x14ac:dyDescent="0.35">
      <c r="A830" s="5" t="s">
        <v>257</v>
      </c>
      <c r="B830" t="s">
        <v>1</v>
      </c>
      <c r="C830" t="s">
        <v>2</v>
      </c>
      <c r="D830" s="2">
        <v>-79.225403117849595</v>
      </c>
      <c r="E830" t="s">
        <v>3</v>
      </c>
      <c r="F830" s="2">
        <v>35.380688368160797</v>
      </c>
      <c r="G830" t="s">
        <v>4</v>
      </c>
      <c r="H830" s="2" t="s">
        <v>319</v>
      </c>
      <c r="I830" s="2" t="s">
        <v>307</v>
      </c>
      <c r="J830" t="s">
        <v>304</v>
      </c>
      <c r="K830" t="s">
        <v>302</v>
      </c>
      <c r="L830">
        <v>0.54</v>
      </c>
      <c r="M830">
        <v>0</v>
      </c>
      <c r="O830">
        <f t="shared" si="47"/>
        <v>2.9000000000000001E-2</v>
      </c>
      <c r="Q830">
        <v>30</v>
      </c>
      <c r="S830">
        <v>1.92</v>
      </c>
      <c r="T830" s="8">
        <v>1.33741923803092</v>
      </c>
      <c r="U830">
        <f t="shared" si="48"/>
        <v>4.1666666666666666E-3</v>
      </c>
    </row>
    <row r="831" spans="1:21" x14ac:dyDescent="0.35">
      <c r="A831" s="5" t="s">
        <v>258</v>
      </c>
      <c r="B831" t="s">
        <v>1</v>
      </c>
      <c r="C831" t="s">
        <v>2</v>
      </c>
      <c r="D831" s="2">
        <v>-90.703884410574204</v>
      </c>
      <c r="E831" t="s">
        <v>3</v>
      </c>
      <c r="F831" s="2">
        <v>38.7806182714207</v>
      </c>
      <c r="G831" t="s">
        <v>4</v>
      </c>
      <c r="H831" s="2" t="s">
        <v>319</v>
      </c>
      <c r="I831" s="2" t="s">
        <v>307</v>
      </c>
      <c r="J831" t="s">
        <v>304</v>
      </c>
      <c r="K831" t="s">
        <v>302</v>
      </c>
      <c r="L831">
        <v>0.54</v>
      </c>
      <c r="M831">
        <v>0</v>
      </c>
      <c r="O831">
        <f t="shared" si="47"/>
        <v>2.9000000000000001E-2</v>
      </c>
      <c r="Q831">
        <v>30</v>
      </c>
      <c r="S831">
        <v>1.92</v>
      </c>
      <c r="T831" s="8">
        <v>1.33741923803092</v>
      </c>
      <c r="U831">
        <f t="shared" si="48"/>
        <v>4.1666666666666666E-3</v>
      </c>
    </row>
    <row r="832" spans="1:21" x14ac:dyDescent="0.35">
      <c r="A832" s="6" t="s">
        <v>259</v>
      </c>
      <c r="B832" t="s">
        <v>1</v>
      </c>
      <c r="C832" t="s">
        <v>2</v>
      </c>
      <c r="D832" s="2">
        <f>AVERAGE(D833:D842)</f>
        <v>147.39516457669899</v>
      </c>
      <c r="E832" t="s">
        <v>3</v>
      </c>
      <c r="F832" s="2">
        <f t="shared" ref="F832" si="52">AVERAGE(F833:F842)</f>
        <v>-27.878009142694776</v>
      </c>
      <c r="G832" t="s">
        <v>4</v>
      </c>
      <c r="H832" s="2" t="s">
        <v>319</v>
      </c>
      <c r="I832" s="2" t="s">
        <v>307</v>
      </c>
      <c r="J832" t="s">
        <v>304</v>
      </c>
      <c r="K832" t="s">
        <v>302</v>
      </c>
      <c r="L832">
        <v>0.54</v>
      </c>
      <c r="M832">
        <v>16650</v>
      </c>
      <c r="O832">
        <f t="shared" si="47"/>
        <v>2.9000000000000001E-2</v>
      </c>
      <c r="Q832">
        <v>30</v>
      </c>
      <c r="S832">
        <v>1.92</v>
      </c>
      <c r="T832" s="8">
        <v>0.8721606300502085</v>
      </c>
      <c r="U832">
        <f t="shared" si="48"/>
        <v>4.1666666666666666E-3</v>
      </c>
    </row>
    <row r="833" spans="1:21" x14ac:dyDescent="0.35">
      <c r="A833" s="6" t="s">
        <v>260</v>
      </c>
      <c r="B833" t="s">
        <v>1</v>
      </c>
      <c r="C833" t="s">
        <v>2</v>
      </c>
      <c r="D833" s="2">
        <v>133.978128591699</v>
      </c>
      <c r="E833" t="s">
        <v>3</v>
      </c>
      <c r="F833" s="2">
        <v>-20.618532453108099</v>
      </c>
      <c r="G833" t="s">
        <v>4</v>
      </c>
      <c r="H833" s="2" t="s">
        <v>319</v>
      </c>
      <c r="I833" s="2" t="s">
        <v>307</v>
      </c>
      <c r="J833" t="s">
        <v>304</v>
      </c>
      <c r="K833" t="s">
        <v>302</v>
      </c>
      <c r="L833">
        <v>0.54</v>
      </c>
      <c r="M833">
        <v>0</v>
      </c>
      <c r="O833">
        <f t="shared" ref="O833:O862" si="53">0.029</f>
        <v>2.9000000000000001E-2</v>
      </c>
      <c r="Q833">
        <v>30</v>
      </c>
      <c r="S833">
        <v>1.92</v>
      </c>
      <c r="T833" s="8">
        <v>0.8721606300502085</v>
      </c>
      <c r="U833">
        <f t="shared" ref="U833:U862" si="54">(1/60) * (1/4)</f>
        <v>4.1666666666666666E-3</v>
      </c>
    </row>
    <row r="834" spans="1:21" x14ac:dyDescent="0.35">
      <c r="A834" s="6" t="s">
        <v>261</v>
      </c>
      <c r="B834" t="s">
        <v>1</v>
      </c>
      <c r="C834" t="s">
        <v>2</v>
      </c>
      <c r="D834" s="2">
        <v>145.179720083398</v>
      </c>
      <c r="E834" t="s">
        <v>3</v>
      </c>
      <c r="F834" s="2">
        <v>-24.2737718944298</v>
      </c>
      <c r="G834" t="s">
        <v>4</v>
      </c>
      <c r="H834" s="2" t="s">
        <v>319</v>
      </c>
      <c r="I834" s="2" t="s">
        <v>307</v>
      </c>
      <c r="J834" t="s">
        <v>304</v>
      </c>
      <c r="K834" t="s">
        <v>302</v>
      </c>
      <c r="L834">
        <v>0.54</v>
      </c>
      <c r="M834">
        <v>0</v>
      </c>
      <c r="O834">
        <f t="shared" si="53"/>
        <v>2.9000000000000001E-2</v>
      </c>
      <c r="Q834">
        <v>30</v>
      </c>
      <c r="S834">
        <v>1.92</v>
      </c>
      <c r="T834" s="8">
        <v>0.8721606300502085</v>
      </c>
      <c r="U834">
        <f t="shared" si="54"/>
        <v>4.1666666666666666E-3</v>
      </c>
    </row>
    <row r="835" spans="1:21" x14ac:dyDescent="0.35">
      <c r="A835" s="6" t="s">
        <v>262</v>
      </c>
      <c r="B835" t="s">
        <v>1</v>
      </c>
      <c r="C835" t="s">
        <v>2</v>
      </c>
      <c r="D835" s="2">
        <v>135.90279595009699</v>
      </c>
      <c r="E835" t="s">
        <v>3</v>
      </c>
      <c r="F835" s="2">
        <v>-30.8148829524429</v>
      </c>
      <c r="G835" t="s">
        <v>4</v>
      </c>
      <c r="H835" s="2" t="s">
        <v>319</v>
      </c>
      <c r="I835" s="2" t="s">
        <v>307</v>
      </c>
      <c r="J835" t="s">
        <v>304</v>
      </c>
      <c r="K835" t="s">
        <v>302</v>
      </c>
      <c r="L835">
        <v>0.54</v>
      </c>
      <c r="M835">
        <v>0</v>
      </c>
      <c r="O835">
        <f t="shared" si="53"/>
        <v>2.9000000000000001E-2</v>
      </c>
      <c r="Q835">
        <v>30</v>
      </c>
      <c r="S835">
        <v>1.92</v>
      </c>
      <c r="T835" s="8">
        <v>0.87216063005020805</v>
      </c>
      <c r="U835">
        <f t="shared" si="54"/>
        <v>4.1666666666666666E-3</v>
      </c>
    </row>
    <row r="836" spans="1:21" x14ac:dyDescent="0.35">
      <c r="A836" s="6" t="s">
        <v>263</v>
      </c>
      <c r="B836" t="s">
        <v>1</v>
      </c>
      <c r="C836" t="s">
        <v>2</v>
      </c>
      <c r="D836" s="2">
        <v>147.08464638344699</v>
      </c>
      <c r="E836" t="s">
        <v>3</v>
      </c>
      <c r="F836" s="2">
        <v>-32.794387625985898</v>
      </c>
      <c r="G836" t="s">
        <v>4</v>
      </c>
      <c r="H836" s="2" t="s">
        <v>319</v>
      </c>
      <c r="I836" s="2" t="s">
        <v>307</v>
      </c>
      <c r="J836" t="s">
        <v>304</v>
      </c>
      <c r="K836" t="s">
        <v>302</v>
      </c>
      <c r="L836">
        <v>0.54</v>
      </c>
      <c r="M836">
        <v>0</v>
      </c>
      <c r="O836">
        <f t="shared" si="53"/>
        <v>2.9000000000000001E-2</v>
      </c>
      <c r="Q836">
        <v>30</v>
      </c>
      <c r="S836">
        <v>1.92</v>
      </c>
      <c r="T836" s="8">
        <v>0.87216063005020805</v>
      </c>
      <c r="U836">
        <f t="shared" si="54"/>
        <v>4.1666666666666666E-3</v>
      </c>
    </row>
    <row r="837" spans="1:21" x14ac:dyDescent="0.35">
      <c r="A837" s="6" t="s">
        <v>264</v>
      </c>
      <c r="B837" t="s">
        <v>1</v>
      </c>
      <c r="C837" t="s">
        <v>2</v>
      </c>
      <c r="D837" s="2">
        <v>146.6723518</v>
      </c>
      <c r="E837" t="s">
        <v>3</v>
      </c>
      <c r="F837" s="2">
        <v>-42.142205500000003</v>
      </c>
      <c r="G837" t="s">
        <v>4</v>
      </c>
      <c r="H837" s="2" t="s">
        <v>319</v>
      </c>
      <c r="I837" s="2" t="s">
        <v>307</v>
      </c>
      <c r="J837" t="s">
        <v>304</v>
      </c>
      <c r="K837" t="s">
        <v>302</v>
      </c>
      <c r="L837">
        <v>0.54</v>
      </c>
      <c r="M837">
        <v>0</v>
      </c>
      <c r="O837">
        <f t="shared" si="53"/>
        <v>2.9000000000000001E-2</v>
      </c>
      <c r="Q837">
        <v>30</v>
      </c>
      <c r="S837">
        <v>1.92</v>
      </c>
      <c r="T837" s="8">
        <v>0.87216063005020805</v>
      </c>
      <c r="U837">
        <f t="shared" si="54"/>
        <v>4.1666666666666666E-3</v>
      </c>
    </row>
    <row r="838" spans="1:21" x14ac:dyDescent="0.35">
      <c r="A838" s="6" t="s">
        <v>265</v>
      </c>
      <c r="B838" t="s">
        <v>1</v>
      </c>
      <c r="C838" t="s">
        <v>2</v>
      </c>
      <c r="D838" s="2">
        <v>144.9631608</v>
      </c>
      <c r="E838" t="s">
        <v>3</v>
      </c>
      <c r="F838" s="2">
        <v>-37.814217599999999</v>
      </c>
      <c r="G838" t="s">
        <v>4</v>
      </c>
      <c r="H838" s="2" t="s">
        <v>319</v>
      </c>
      <c r="I838" s="2" t="s">
        <v>307</v>
      </c>
      <c r="J838" t="s">
        <v>304</v>
      </c>
      <c r="K838" t="s">
        <v>302</v>
      </c>
      <c r="L838">
        <v>0.54</v>
      </c>
      <c r="M838">
        <v>0</v>
      </c>
      <c r="O838">
        <f t="shared" si="53"/>
        <v>2.9000000000000001E-2</v>
      </c>
      <c r="Q838">
        <v>30</v>
      </c>
      <c r="S838">
        <v>1.92</v>
      </c>
      <c r="T838" s="8">
        <v>0.87216063005020805</v>
      </c>
      <c r="U838">
        <f t="shared" si="54"/>
        <v>4.1666666666666666E-3</v>
      </c>
    </row>
    <row r="839" spans="1:21" x14ac:dyDescent="0.35">
      <c r="A839" s="6" t="s">
        <v>266</v>
      </c>
      <c r="B839" t="s">
        <v>1</v>
      </c>
      <c r="C839" t="s">
        <v>2</v>
      </c>
      <c r="D839" s="2">
        <v>122.093153158349</v>
      </c>
      <c r="E839" t="s">
        <v>3</v>
      </c>
      <c r="F839" s="2">
        <v>-26.141460400981</v>
      </c>
      <c r="G839" t="s">
        <v>4</v>
      </c>
      <c r="H839" s="2" t="s">
        <v>319</v>
      </c>
      <c r="I839" s="2" t="s">
        <v>307</v>
      </c>
      <c r="J839" t="s">
        <v>304</v>
      </c>
      <c r="K839" t="s">
        <v>302</v>
      </c>
      <c r="L839">
        <v>0.54</v>
      </c>
      <c r="M839">
        <v>0</v>
      </c>
      <c r="O839">
        <f t="shared" si="53"/>
        <v>2.9000000000000001E-2</v>
      </c>
      <c r="Q839">
        <v>30</v>
      </c>
      <c r="S839">
        <v>1.92</v>
      </c>
      <c r="T839" s="8">
        <v>0.87216063005020805</v>
      </c>
      <c r="U839">
        <f t="shared" si="54"/>
        <v>4.1666666666666666E-3</v>
      </c>
    </row>
    <row r="840" spans="1:21" x14ac:dyDescent="0.35">
      <c r="A840" s="6" t="s">
        <v>267</v>
      </c>
      <c r="B840" t="s">
        <v>1</v>
      </c>
      <c r="C840" t="s">
        <v>2</v>
      </c>
      <c r="D840" s="2">
        <v>179.414413</v>
      </c>
      <c r="E840" t="s">
        <v>3</v>
      </c>
      <c r="F840" s="2">
        <v>-16.578192999999999</v>
      </c>
      <c r="G840" t="s">
        <v>4</v>
      </c>
      <c r="H840" s="2" t="s">
        <v>319</v>
      </c>
      <c r="I840" s="2" t="s">
        <v>307</v>
      </c>
      <c r="J840" t="s">
        <v>304</v>
      </c>
      <c r="K840" t="s">
        <v>302</v>
      </c>
      <c r="L840">
        <v>0.54</v>
      </c>
      <c r="M840">
        <v>0</v>
      </c>
      <c r="O840">
        <f t="shared" si="53"/>
        <v>2.9000000000000001E-2</v>
      </c>
      <c r="Q840">
        <v>30</v>
      </c>
      <c r="S840">
        <v>1.92</v>
      </c>
      <c r="T840" s="8">
        <v>0.87216063005020805</v>
      </c>
      <c r="U840">
        <f t="shared" si="54"/>
        <v>4.1666666666666666E-3</v>
      </c>
    </row>
    <row r="841" spans="1:21" x14ac:dyDescent="0.35">
      <c r="A841" s="6" t="s">
        <v>268</v>
      </c>
      <c r="B841" t="s">
        <v>1</v>
      </c>
      <c r="C841" t="s">
        <v>2</v>
      </c>
      <c r="D841" s="2">
        <v>174.70772600000001</v>
      </c>
      <c r="E841" t="s">
        <v>3</v>
      </c>
      <c r="F841" s="2">
        <v>-41.287447</v>
      </c>
      <c r="G841" t="s">
        <v>4</v>
      </c>
      <c r="H841" s="2" t="s">
        <v>319</v>
      </c>
      <c r="I841" s="2" t="s">
        <v>307</v>
      </c>
      <c r="J841" t="s">
        <v>304</v>
      </c>
      <c r="K841" t="s">
        <v>302</v>
      </c>
      <c r="L841">
        <v>0.54</v>
      </c>
      <c r="M841">
        <v>1300</v>
      </c>
      <c r="O841">
        <f t="shared" si="53"/>
        <v>2.9000000000000001E-2</v>
      </c>
      <c r="Q841">
        <v>30</v>
      </c>
      <c r="S841">
        <v>1.92</v>
      </c>
      <c r="T841" s="8">
        <v>0.87216063005020805</v>
      </c>
      <c r="U841">
        <f t="shared" si="54"/>
        <v>4.1666666666666666E-3</v>
      </c>
    </row>
    <row r="842" spans="1:21" x14ac:dyDescent="0.35">
      <c r="A842" s="6" t="s">
        <v>269</v>
      </c>
      <c r="B842" t="s">
        <v>1</v>
      </c>
      <c r="C842" t="s">
        <v>2</v>
      </c>
      <c r="D842" s="2">
        <v>143.95554999999999</v>
      </c>
      <c r="E842" t="s">
        <v>3</v>
      </c>
      <c r="F842" s="2">
        <v>-6.3149930000000003</v>
      </c>
      <c r="G842" t="s">
        <v>4</v>
      </c>
      <c r="H842" s="2" t="s">
        <v>319</v>
      </c>
      <c r="I842" s="2" t="s">
        <v>307</v>
      </c>
      <c r="J842" t="s">
        <v>304</v>
      </c>
      <c r="K842" t="s">
        <v>302</v>
      </c>
      <c r="L842">
        <v>0.54</v>
      </c>
      <c r="M842">
        <v>0</v>
      </c>
      <c r="O842">
        <f t="shared" si="53"/>
        <v>2.9000000000000001E-2</v>
      </c>
      <c r="Q842">
        <v>30</v>
      </c>
      <c r="S842">
        <v>1.92</v>
      </c>
      <c r="T842" s="8">
        <v>0.87216063005020805</v>
      </c>
      <c r="U842">
        <f t="shared" si="54"/>
        <v>4.1666666666666666E-3</v>
      </c>
    </row>
    <row r="843" spans="1:21" x14ac:dyDescent="0.35">
      <c r="A843" s="7" t="s">
        <v>270</v>
      </c>
      <c r="B843" t="s">
        <v>1</v>
      </c>
      <c r="C843" t="s">
        <v>2</v>
      </c>
      <c r="D843" s="2">
        <v>-63.616672000000001</v>
      </c>
      <c r="E843" t="s">
        <v>3</v>
      </c>
      <c r="F843" s="2">
        <v>-38.416097000000001</v>
      </c>
      <c r="G843" t="s">
        <v>4</v>
      </c>
      <c r="H843" s="2" t="s">
        <v>319</v>
      </c>
      <c r="I843" s="2" t="s">
        <v>307</v>
      </c>
      <c r="J843" t="s">
        <v>304</v>
      </c>
      <c r="K843" t="s">
        <v>302</v>
      </c>
      <c r="L843">
        <v>0.54</v>
      </c>
      <c r="M843">
        <v>15660</v>
      </c>
      <c r="O843">
        <f t="shared" si="53"/>
        <v>2.9000000000000001E-2</v>
      </c>
      <c r="Q843">
        <v>30</v>
      </c>
      <c r="S843">
        <v>1.92</v>
      </c>
      <c r="T843" s="8">
        <v>9.2385896983770852E-2</v>
      </c>
      <c r="U843">
        <f t="shared" si="54"/>
        <v>4.1666666666666666E-3</v>
      </c>
    </row>
    <row r="844" spans="1:21" x14ac:dyDescent="0.35">
      <c r="A844" s="7" t="s">
        <v>271</v>
      </c>
      <c r="B844" t="s">
        <v>1</v>
      </c>
      <c r="C844" t="s">
        <v>2</v>
      </c>
      <c r="D844" s="2">
        <v>-63.588653000000001</v>
      </c>
      <c r="E844" t="s">
        <v>3</v>
      </c>
      <c r="F844" s="2">
        <v>-16.290154000000001</v>
      </c>
      <c r="G844" t="s">
        <v>4</v>
      </c>
      <c r="H844" s="2" t="s">
        <v>319</v>
      </c>
      <c r="I844" s="2" t="s">
        <v>307</v>
      </c>
      <c r="J844" t="s">
        <v>304</v>
      </c>
      <c r="K844" t="s">
        <v>302</v>
      </c>
      <c r="L844">
        <v>0.54</v>
      </c>
      <c r="M844">
        <v>1305</v>
      </c>
      <c r="O844">
        <f t="shared" si="53"/>
        <v>2.9000000000000001E-2</v>
      </c>
      <c r="Q844">
        <v>30</v>
      </c>
      <c r="S844">
        <v>1.92</v>
      </c>
      <c r="T844" s="8">
        <v>9.2385896983770852E-2</v>
      </c>
      <c r="U844">
        <f t="shared" si="54"/>
        <v>4.1666666666666666E-3</v>
      </c>
    </row>
    <row r="845" spans="1:21" x14ac:dyDescent="0.35">
      <c r="A845" s="7" t="s">
        <v>272</v>
      </c>
      <c r="B845" t="s">
        <v>1</v>
      </c>
      <c r="C845" t="s">
        <v>2</v>
      </c>
      <c r="D845" s="2">
        <f>AVERAGE(D846:D852)</f>
        <v>-52.78887733471155</v>
      </c>
      <c r="E845" t="s">
        <v>3</v>
      </c>
      <c r="F845" s="2">
        <f t="shared" ref="F845" si="55">AVERAGE(F846:F852)</f>
        <v>-13.407301360579195</v>
      </c>
      <c r="G845" t="s">
        <v>4</v>
      </c>
      <c r="H845" s="2" t="s">
        <v>319</v>
      </c>
      <c r="I845" s="2" t="s">
        <v>307</v>
      </c>
      <c r="J845" t="s">
        <v>304</v>
      </c>
      <c r="K845" t="s">
        <v>302</v>
      </c>
      <c r="L845">
        <v>0.54</v>
      </c>
      <c r="M845">
        <v>19170</v>
      </c>
      <c r="O845">
        <f t="shared" si="53"/>
        <v>2.9000000000000001E-2</v>
      </c>
      <c r="Q845">
        <v>30</v>
      </c>
      <c r="S845">
        <v>1.92</v>
      </c>
      <c r="T845" s="8">
        <v>9.2385896983770852E-2</v>
      </c>
      <c r="U845">
        <f t="shared" si="54"/>
        <v>4.1666666666666666E-3</v>
      </c>
    </row>
    <row r="846" spans="1:21" x14ac:dyDescent="0.35">
      <c r="A846" s="7" t="s">
        <v>273</v>
      </c>
      <c r="B846" t="s">
        <v>1</v>
      </c>
      <c r="C846" t="s">
        <v>2</v>
      </c>
      <c r="D846" s="2">
        <v>-48.838640856027602</v>
      </c>
      <c r="E846" t="s">
        <v>3</v>
      </c>
      <c r="F846" s="2">
        <v>-6.23879871089889</v>
      </c>
      <c r="G846" t="s">
        <v>4</v>
      </c>
      <c r="H846" s="2" t="s">
        <v>319</v>
      </c>
      <c r="I846" s="2" t="s">
        <v>307</v>
      </c>
      <c r="J846" t="s">
        <v>304</v>
      </c>
      <c r="K846" t="s">
        <v>302</v>
      </c>
      <c r="L846">
        <v>0.54</v>
      </c>
      <c r="M846">
        <v>0</v>
      </c>
      <c r="O846">
        <f t="shared" si="53"/>
        <v>2.9000000000000001E-2</v>
      </c>
      <c r="Q846">
        <v>30</v>
      </c>
      <c r="S846">
        <v>1.92</v>
      </c>
      <c r="T846" s="8">
        <v>9.2385896983770852E-2</v>
      </c>
      <c r="U846">
        <f t="shared" si="54"/>
        <v>4.1666666666666666E-3</v>
      </c>
    </row>
    <row r="847" spans="1:21" x14ac:dyDescent="0.35">
      <c r="A847" s="7" t="s">
        <v>274</v>
      </c>
      <c r="B847" t="s">
        <v>1</v>
      </c>
      <c r="C847" t="s">
        <v>2</v>
      </c>
      <c r="D847" s="2">
        <v>-54.117246534974903</v>
      </c>
      <c r="E847" t="s">
        <v>3</v>
      </c>
      <c r="F847" s="2">
        <v>-15.380281176063701</v>
      </c>
      <c r="G847" t="s">
        <v>4</v>
      </c>
      <c r="H847" s="2" t="s">
        <v>319</v>
      </c>
      <c r="I847" s="2" t="s">
        <v>307</v>
      </c>
      <c r="J847" t="s">
        <v>304</v>
      </c>
      <c r="K847" t="s">
        <v>302</v>
      </c>
      <c r="L847">
        <v>0.54</v>
      </c>
      <c r="M847">
        <v>0</v>
      </c>
      <c r="O847">
        <f t="shared" si="53"/>
        <v>2.9000000000000001E-2</v>
      </c>
      <c r="Q847">
        <v>30</v>
      </c>
      <c r="S847">
        <v>1.92</v>
      </c>
      <c r="T847" s="8">
        <v>9.2385896983770852E-2</v>
      </c>
      <c r="U847">
        <f t="shared" si="54"/>
        <v>4.1666666666666666E-3</v>
      </c>
    </row>
    <row r="848" spans="1:21" x14ac:dyDescent="0.35">
      <c r="A848" s="7" t="s">
        <v>275</v>
      </c>
      <c r="B848" t="s">
        <v>1</v>
      </c>
      <c r="C848" t="s">
        <v>2</v>
      </c>
      <c r="D848" s="2">
        <v>-40.342622664125301</v>
      </c>
      <c r="E848" t="s">
        <v>3</v>
      </c>
      <c r="F848" s="2">
        <v>-10.283582329130599</v>
      </c>
      <c r="G848" t="s">
        <v>4</v>
      </c>
      <c r="H848" s="2" t="s">
        <v>319</v>
      </c>
      <c r="I848" s="2" t="s">
        <v>307</v>
      </c>
      <c r="J848" t="s">
        <v>304</v>
      </c>
      <c r="K848" t="s">
        <v>302</v>
      </c>
      <c r="L848">
        <v>0.54</v>
      </c>
      <c r="M848">
        <v>0</v>
      </c>
      <c r="O848">
        <f t="shared" si="53"/>
        <v>2.9000000000000001E-2</v>
      </c>
      <c r="Q848">
        <v>30</v>
      </c>
      <c r="S848">
        <v>1.92</v>
      </c>
      <c r="T848" s="8">
        <v>9.2385896983770852E-2</v>
      </c>
      <c r="U848">
        <f t="shared" si="54"/>
        <v>4.1666666666666666E-3</v>
      </c>
    </row>
    <row r="849" spans="1:21" x14ac:dyDescent="0.35">
      <c r="A849" s="7" t="s">
        <v>276</v>
      </c>
      <c r="B849" t="s">
        <v>1</v>
      </c>
      <c r="C849" t="s">
        <v>2</v>
      </c>
      <c r="D849" s="2">
        <v>-63.708689450783403</v>
      </c>
      <c r="E849" t="s">
        <v>3</v>
      </c>
      <c r="F849" s="2">
        <v>-3.5821109252397498</v>
      </c>
      <c r="G849" t="s">
        <v>4</v>
      </c>
      <c r="H849" s="2" t="s">
        <v>319</v>
      </c>
      <c r="I849" s="2" t="s">
        <v>307</v>
      </c>
      <c r="J849" t="s">
        <v>304</v>
      </c>
      <c r="K849" t="s">
        <v>302</v>
      </c>
      <c r="L849">
        <v>0.54</v>
      </c>
      <c r="M849">
        <v>0</v>
      </c>
      <c r="O849">
        <f t="shared" si="53"/>
        <v>2.9000000000000001E-2</v>
      </c>
      <c r="Q849">
        <v>30</v>
      </c>
      <c r="S849">
        <v>1.92</v>
      </c>
      <c r="T849" s="8">
        <v>9.2385896983770852E-2</v>
      </c>
      <c r="U849">
        <f t="shared" si="54"/>
        <v>4.1666666666666666E-3</v>
      </c>
    </row>
    <row r="850" spans="1:21" x14ac:dyDescent="0.35">
      <c r="A850" s="7" t="s">
        <v>277</v>
      </c>
      <c r="B850" t="s">
        <v>1</v>
      </c>
      <c r="C850" t="s">
        <v>2</v>
      </c>
      <c r="D850" s="2">
        <v>-44.426567792458201</v>
      </c>
      <c r="E850" t="s">
        <v>3</v>
      </c>
      <c r="F850" s="2">
        <v>-20.182287915924199</v>
      </c>
      <c r="G850" t="s">
        <v>4</v>
      </c>
      <c r="H850" s="2" t="s">
        <v>319</v>
      </c>
      <c r="I850" s="2" t="s">
        <v>307</v>
      </c>
      <c r="J850" t="s">
        <v>304</v>
      </c>
      <c r="K850" t="s">
        <v>302</v>
      </c>
      <c r="L850">
        <v>0.54</v>
      </c>
      <c r="M850">
        <v>0</v>
      </c>
      <c r="O850">
        <f t="shared" si="53"/>
        <v>2.9000000000000001E-2</v>
      </c>
      <c r="Q850">
        <v>30</v>
      </c>
      <c r="S850">
        <v>1.92</v>
      </c>
      <c r="T850" s="8">
        <v>9.2385896983770852E-2</v>
      </c>
      <c r="U850">
        <f t="shared" si="54"/>
        <v>4.1666666666666666E-3</v>
      </c>
    </row>
    <row r="851" spans="1:21" x14ac:dyDescent="0.35">
      <c r="A851" s="7" t="s">
        <v>278</v>
      </c>
      <c r="B851" t="s">
        <v>1</v>
      </c>
      <c r="C851" t="s">
        <v>2</v>
      </c>
      <c r="D851" s="2">
        <v>-51.939721968324498</v>
      </c>
      <c r="E851" t="s">
        <v>3</v>
      </c>
      <c r="F851" s="2">
        <v>-28.469062436565299</v>
      </c>
      <c r="G851" t="s">
        <v>4</v>
      </c>
      <c r="H851" s="2" t="s">
        <v>319</v>
      </c>
      <c r="I851" s="2" t="s">
        <v>307</v>
      </c>
      <c r="J851" t="s">
        <v>304</v>
      </c>
      <c r="K851" t="s">
        <v>302</v>
      </c>
      <c r="L851">
        <v>0.54</v>
      </c>
      <c r="M851">
        <v>0</v>
      </c>
      <c r="O851">
        <f t="shared" si="53"/>
        <v>2.9000000000000001E-2</v>
      </c>
      <c r="Q851">
        <v>30</v>
      </c>
      <c r="S851">
        <v>1.92</v>
      </c>
      <c r="T851" s="8">
        <v>9.2385896983770852E-2</v>
      </c>
      <c r="U851">
        <f t="shared" si="54"/>
        <v>4.1666666666666666E-3</v>
      </c>
    </row>
    <row r="852" spans="1:21" x14ac:dyDescent="0.35">
      <c r="A852" s="7" t="s">
        <v>279</v>
      </c>
      <c r="B852" t="s">
        <v>1</v>
      </c>
      <c r="C852" t="s">
        <v>2</v>
      </c>
      <c r="D852" s="2">
        <v>-66.148652076286993</v>
      </c>
      <c r="E852" t="s">
        <v>3</v>
      </c>
      <c r="F852" s="2">
        <v>-9.7149860302319304</v>
      </c>
      <c r="G852" t="s">
        <v>4</v>
      </c>
      <c r="H852" s="2" t="s">
        <v>319</v>
      </c>
      <c r="I852" s="2" t="s">
        <v>307</v>
      </c>
      <c r="J852" t="s">
        <v>304</v>
      </c>
      <c r="K852" t="s">
        <v>302</v>
      </c>
      <c r="L852">
        <v>0.54</v>
      </c>
      <c r="M852">
        <v>0</v>
      </c>
      <c r="O852">
        <f t="shared" si="53"/>
        <v>2.9000000000000001E-2</v>
      </c>
      <c r="Q852">
        <v>30</v>
      </c>
      <c r="S852">
        <v>1.92</v>
      </c>
      <c r="T852" s="8">
        <v>9.2385896983770852E-2</v>
      </c>
      <c r="U852">
        <f t="shared" si="54"/>
        <v>4.1666666666666666E-3</v>
      </c>
    </row>
    <row r="853" spans="1:21" x14ac:dyDescent="0.35">
      <c r="A853" s="7" t="s">
        <v>280</v>
      </c>
      <c r="B853" t="s">
        <v>1</v>
      </c>
      <c r="C853" t="s">
        <v>2</v>
      </c>
      <c r="D853" s="2">
        <v>-71.542968999999999</v>
      </c>
      <c r="E853" t="s">
        <v>3</v>
      </c>
      <c r="F853" s="2">
        <v>-35.675147000000003</v>
      </c>
      <c r="G853" t="s">
        <v>4</v>
      </c>
      <c r="H853" s="2" t="s">
        <v>319</v>
      </c>
      <c r="I853" s="2" t="s">
        <v>307</v>
      </c>
      <c r="J853" t="s">
        <v>304</v>
      </c>
      <c r="K853" t="s">
        <v>302</v>
      </c>
      <c r="L853">
        <v>0.54</v>
      </c>
      <c r="M853">
        <v>4860</v>
      </c>
      <c r="O853">
        <f t="shared" si="53"/>
        <v>2.9000000000000001E-2</v>
      </c>
      <c r="Q853">
        <v>30</v>
      </c>
      <c r="S853">
        <v>1.92</v>
      </c>
      <c r="T853" s="8">
        <v>9.2385896983770852E-2</v>
      </c>
      <c r="U853">
        <f t="shared" si="54"/>
        <v>4.1666666666666666E-3</v>
      </c>
    </row>
    <row r="854" spans="1:21" x14ac:dyDescent="0.35">
      <c r="A854" s="7" t="s">
        <v>281</v>
      </c>
      <c r="B854" t="s">
        <v>1</v>
      </c>
      <c r="C854" t="s">
        <v>2</v>
      </c>
      <c r="D854" s="2">
        <v>-74.297332999999995</v>
      </c>
      <c r="E854" t="s">
        <v>3</v>
      </c>
      <c r="F854" s="2">
        <v>4.5708679999999999</v>
      </c>
      <c r="G854" t="s">
        <v>4</v>
      </c>
      <c r="H854" s="2" t="s">
        <v>319</v>
      </c>
      <c r="I854" s="2" t="s">
        <v>307</v>
      </c>
      <c r="J854" t="s">
        <v>304</v>
      </c>
      <c r="K854" t="s">
        <v>302</v>
      </c>
      <c r="L854">
        <v>0.54</v>
      </c>
      <c r="M854">
        <v>3150</v>
      </c>
      <c r="O854">
        <f t="shared" si="53"/>
        <v>2.9000000000000001E-2</v>
      </c>
      <c r="Q854">
        <v>30</v>
      </c>
      <c r="S854">
        <v>1.92</v>
      </c>
      <c r="T854" s="8">
        <v>9.2385896983770852E-2</v>
      </c>
      <c r="U854">
        <f t="shared" si="54"/>
        <v>4.1666666666666666E-3</v>
      </c>
    </row>
    <row r="855" spans="1:21" x14ac:dyDescent="0.35">
      <c r="A855" s="7" t="s">
        <v>282</v>
      </c>
      <c r="B855" t="s">
        <v>1</v>
      </c>
      <c r="C855" t="s">
        <v>2</v>
      </c>
      <c r="D855" s="2">
        <v>-78.183406000000005</v>
      </c>
      <c r="E855" t="s">
        <v>3</v>
      </c>
      <c r="F855" s="2">
        <v>-1.8312390000000001</v>
      </c>
      <c r="G855" t="s">
        <v>4</v>
      </c>
      <c r="H855" s="2" t="s">
        <v>319</v>
      </c>
      <c r="I855" s="2" t="s">
        <v>307</v>
      </c>
      <c r="J855" t="s">
        <v>304</v>
      </c>
      <c r="K855" t="s">
        <v>302</v>
      </c>
      <c r="L855">
        <v>0.54</v>
      </c>
      <c r="M855">
        <v>1575</v>
      </c>
      <c r="O855">
        <f t="shared" si="53"/>
        <v>2.9000000000000001E-2</v>
      </c>
      <c r="Q855">
        <v>30</v>
      </c>
      <c r="S855">
        <v>1.92</v>
      </c>
      <c r="T855" s="8">
        <v>9.2385896983770852E-2</v>
      </c>
      <c r="U855">
        <f t="shared" si="54"/>
        <v>4.1666666666666666E-3</v>
      </c>
    </row>
    <row r="856" spans="1:21" x14ac:dyDescent="0.35">
      <c r="A856" s="7" t="s">
        <v>283</v>
      </c>
      <c r="B856" t="s">
        <v>1</v>
      </c>
      <c r="C856" t="s">
        <v>2</v>
      </c>
      <c r="D856" s="2">
        <v>-53.125782000000001</v>
      </c>
      <c r="E856" t="s">
        <v>3</v>
      </c>
      <c r="F856" s="2">
        <v>3.9338890000000002</v>
      </c>
      <c r="G856" t="s">
        <v>4</v>
      </c>
      <c r="H856" s="2" t="s">
        <v>319</v>
      </c>
      <c r="I856" s="2" t="s">
        <v>307</v>
      </c>
      <c r="J856" t="s">
        <v>304</v>
      </c>
      <c r="K856" t="s">
        <v>302</v>
      </c>
      <c r="L856">
        <v>0.54</v>
      </c>
      <c r="M856">
        <v>0</v>
      </c>
      <c r="O856">
        <f t="shared" si="53"/>
        <v>2.9000000000000001E-2</v>
      </c>
      <c r="Q856">
        <v>30</v>
      </c>
      <c r="S856">
        <v>1.92</v>
      </c>
      <c r="T856" s="8">
        <v>9.2385896983770852E-2</v>
      </c>
      <c r="U856">
        <f t="shared" si="54"/>
        <v>4.1666666666666666E-3</v>
      </c>
    </row>
    <row r="857" spans="1:21" x14ac:dyDescent="0.35">
      <c r="A857" s="7" t="s">
        <v>284</v>
      </c>
      <c r="B857" t="s">
        <v>1</v>
      </c>
      <c r="C857" t="s">
        <v>2</v>
      </c>
      <c r="D857" s="2">
        <v>-58.93018</v>
      </c>
      <c r="E857" t="s">
        <v>3</v>
      </c>
      <c r="F857" s="2">
        <v>4.8604159999999998</v>
      </c>
      <c r="G857" t="s">
        <v>4</v>
      </c>
      <c r="H857" s="2" t="s">
        <v>319</v>
      </c>
      <c r="I857" s="2" t="s">
        <v>307</v>
      </c>
      <c r="J857" t="s">
        <v>304</v>
      </c>
      <c r="K857" t="s">
        <v>302</v>
      </c>
      <c r="L857">
        <v>0.54</v>
      </c>
      <c r="M857">
        <v>0</v>
      </c>
      <c r="O857">
        <f t="shared" si="53"/>
        <v>2.9000000000000001E-2</v>
      </c>
      <c r="Q857">
        <v>30</v>
      </c>
      <c r="S857">
        <v>1.92</v>
      </c>
      <c r="T857" s="8">
        <v>9.2385896983770852E-2</v>
      </c>
      <c r="U857">
        <f t="shared" si="54"/>
        <v>4.1666666666666666E-3</v>
      </c>
    </row>
    <row r="858" spans="1:21" x14ac:dyDescent="0.35">
      <c r="A858" s="7" t="s">
        <v>285</v>
      </c>
      <c r="B858" t="s">
        <v>1</v>
      </c>
      <c r="C858" t="s">
        <v>2</v>
      </c>
      <c r="D858" s="2">
        <v>-75.015152</v>
      </c>
      <c r="E858" t="s">
        <v>3</v>
      </c>
      <c r="F858" s="2">
        <v>-9.1899669999999993</v>
      </c>
      <c r="G858" t="s">
        <v>4</v>
      </c>
      <c r="H858" s="2" t="s">
        <v>319</v>
      </c>
      <c r="I858" s="2" t="s">
        <v>307</v>
      </c>
      <c r="J858" t="s">
        <v>304</v>
      </c>
      <c r="K858" t="s">
        <v>302</v>
      </c>
      <c r="L858">
        <v>0.54</v>
      </c>
      <c r="M858">
        <v>7380</v>
      </c>
      <c r="O858">
        <f t="shared" si="53"/>
        <v>2.9000000000000001E-2</v>
      </c>
      <c r="Q858">
        <v>30</v>
      </c>
      <c r="S858">
        <v>1.92</v>
      </c>
      <c r="T858" s="8">
        <v>9.2385896983770852E-2</v>
      </c>
      <c r="U858">
        <f t="shared" si="54"/>
        <v>4.1666666666666666E-3</v>
      </c>
    </row>
    <row r="859" spans="1:21" x14ac:dyDescent="0.35">
      <c r="A859" s="7" t="s">
        <v>286</v>
      </c>
      <c r="B859" t="s">
        <v>1</v>
      </c>
      <c r="C859" t="s">
        <v>2</v>
      </c>
      <c r="D859" s="2">
        <v>-58.443832</v>
      </c>
      <c r="E859" t="s">
        <v>3</v>
      </c>
      <c r="F859" s="2">
        <v>-23.442502999999999</v>
      </c>
      <c r="G859" t="s">
        <v>4</v>
      </c>
      <c r="H859" s="2" t="s">
        <v>319</v>
      </c>
      <c r="I859" s="2" t="s">
        <v>307</v>
      </c>
      <c r="J859" t="s">
        <v>304</v>
      </c>
      <c r="K859" t="s">
        <v>302</v>
      </c>
      <c r="L859">
        <v>0.54</v>
      </c>
      <c r="M859">
        <v>0</v>
      </c>
      <c r="O859">
        <f t="shared" si="53"/>
        <v>2.9000000000000001E-2</v>
      </c>
      <c r="Q859">
        <v>30</v>
      </c>
      <c r="S859">
        <v>1.92</v>
      </c>
      <c r="T859" s="8">
        <v>9.2385896983770852E-2</v>
      </c>
      <c r="U859">
        <f t="shared" si="54"/>
        <v>4.1666666666666666E-3</v>
      </c>
    </row>
    <row r="860" spans="1:21" x14ac:dyDescent="0.35">
      <c r="A860" s="7" t="s">
        <v>287</v>
      </c>
      <c r="B860" t="s">
        <v>1</v>
      </c>
      <c r="C860" t="s">
        <v>2</v>
      </c>
      <c r="D860" s="2">
        <v>-56.027782999999999</v>
      </c>
      <c r="E860" t="s">
        <v>3</v>
      </c>
      <c r="F860" s="2">
        <v>3.919305</v>
      </c>
      <c r="G860" t="s">
        <v>4</v>
      </c>
      <c r="H860" s="2" t="s">
        <v>319</v>
      </c>
      <c r="I860" s="2" t="s">
        <v>307</v>
      </c>
      <c r="J860" t="s">
        <v>304</v>
      </c>
      <c r="K860" t="s">
        <v>302</v>
      </c>
      <c r="L860">
        <v>0.54</v>
      </c>
      <c r="M860">
        <v>0</v>
      </c>
      <c r="O860">
        <f t="shared" si="53"/>
        <v>2.9000000000000001E-2</v>
      </c>
      <c r="Q860">
        <v>30</v>
      </c>
      <c r="S860">
        <v>1.92</v>
      </c>
      <c r="T860" s="8">
        <v>9.2385896983770852E-2</v>
      </c>
      <c r="U860">
        <f t="shared" si="54"/>
        <v>4.1666666666666666E-3</v>
      </c>
    </row>
    <row r="861" spans="1:21" x14ac:dyDescent="0.35">
      <c r="A861" s="7" t="s">
        <v>288</v>
      </c>
      <c r="B861" t="s">
        <v>1</v>
      </c>
      <c r="C861" t="s">
        <v>2</v>
      </c>
      <c r="D861" s="2">
        <v>-55.765835000000003</v>
      </c>
      <c r="E861" t="s">
        <v>3</v>
      </c>
      <c r="F861" s="2">
        <v>-32.522779</v>
      </c>
      <c r="G861" t="s">
        <v>4</v>
      </c>
      <c r="H861" s="2" t="s">
        <v>319</v>
      </c>
      <c r="I861" s="2" t="s">
        <v>307</v>
      </c>
      <c r="J861" t="s">
        <v>304</v>
      </c>
      <c r="K861" t="s">
        <v>302</v>
      </c>
      <c r="L861">
        <v>0.54</v>
      </c>
      <c r="M861">
        <v>585</v>
      </c>
      <c r="O861">
        <f t="shared" si="53"/>
        <v>2.9000000000000001E-2</v>
      </c>
      <c r="Q861">
        <v>30</v>
      </c>
      <c r="S861">
        <v>1.92</v>
      </c>
      <c r="T861" s="8">
        <v>9.2385896983770852E-2</v>
      </c>
      <c r="U861">
        <f t="shared" si="54"/>
        <v>4.1666666666666666E-3</v>
      </c>
    </row>
    <row r="862" spans="1:21" x14ac:dyDescent="0.35">
      <c r="A862" s="7" t="s">
        <v>289</v>
      </c>
      <c r="B862" t="s">
        <v>1</v>
      </c>
      <c r="C862" t="s">
        <v>2</v>
      </c>
      <c r="D862" s="2">
        <v>-66.589730000000003</v>
      </c>
      <c r="E862" t="s">
        <v>3</v>
      </c>
      <c r="F862" s="2">
        <v>6.4237500000000001</v>
      </c>
      <c r="G862" t="s">
        <v>4</v>
      </c>
      <c r="H862" s="2" t="s">
        <v>319</v>
      </c>
      <c r="I862" s="2" t="s">
        <v>307</v>
      </c>
      <c r="J862" t="s">
        <v>304</v>
      </c>
      <c r="K862" t="s">
        <v>302</v>
      </c>
      <c r="L862">
        <v>0.54</v>
      </c>
      <c r="M862">
        <v>12555</v>
      </c>
      <c r="O862">
        <f t="shared" si="53"/>
        <v>2.9000000000000001E-2</v>
      </c>
      <c r="Q862">
        <v>30</v>
      </c>
      <c r="S862">
        <v>1.92</v>
      </c>
      <c r="T862" s="8">
        <v>9.2385896983770852E-2</v>
      </c>
      <c r="U862">
        <f t="shared" si="54"/>
        <v>4.1666666666666666E-3</v>
      </c>
    </row>
    <row r="863" spans="1:21" x14ac:dyDescent="0.35">
      <c r="A863" s="1" t="s">
        <v>0</v>
      </c>
      <c r="B863" t="s">
        <v>1</v>
      </c>
      <c r="C863" t="s">
        <v>2</v>
      </c>
      <c r="D863" s="2">
        <v>17.873887</v>
      </c>
      <c r="E863" t="s">
        <v>3</v>
      </c>
      <c r="F863" s="2">
        <v>-11.202692000000001</v>
      </c>
      <c r="G863" t="s">
        <v>4</v>
      </c>
      <c r="H863" s="2" t="s">
        <v>321</v>
      </c>
      <c r="I863" s="2" t="s">
        <v>307</v>
      </c>
      <c r="J863" t="s">
        <v>304</v>
      </c>
      <c r="K863" t="s">
        <v>302</v>
      </c>
      <c r="L863">
        <v>0.4</v>
      </c>
      <c r="M863">
        <v>0</v>
      </c>
      <c r="O863">
        <f>0.033</f>
        <v>3.3000000000000002E-2</v>
      </c>
      <c r="Q863">
        <v>30</v>
      </c>
      <c r="S863">
        <v>4.2</v>
      </c>
      <c r="T863">
        <v>0.1</v>
      </c>
    </row>
    <row r="864" spans="1:21" x14ac:dyDescent="0.35">
      <c r="A864" s="1" t="s">
        <v>5</v>
      </c>
      <c r="B864" t="s">
        <v>1</v>
      </c>
      <c r="C864" t="s">
        <v>2</v>
      </c>
      <c r="D864" s="2">
        <v>29.918886000000001</v>
      </c>
      <c r="E864" t="s">
        <v>3</v>
      </c>
      <c r="F864" s="2">
        <v>-3.3730560000000001</v>
      </c>
      <c r="G864" t="s">
        <v>4</v>
      </c>
      <c r="H864" s="2" t="s">
        <v>321</v>
      </c>
      <c r="I864" s="2" t="s">
        <v>307</v>
      </c>
      <c r="J864" t="s">
        <v>304</v>
      </c>
      <c r="K864" t="s">
        <v>302</v>
      </c>
      <c r="L864">
        <v>0.4</v>
      </c>
      <c r="M864">
        <v>0</v>
      </c>
      <c r="O864">
        <f t="shared" ref="O864:O927" si="56">0.033</f>
        <v>3.3000000000000002E-2</v>
      </c>
      <c r="Q864">
        <v>30</v>
      </c>
      <c r="S864">
        <v>4.2</v>
      </c>
      <c r="T864">
        <v>0.1</v>
      </c>
    </row>
    <row r="865" spans="1:20" x14ac:dyDescent="0.35">
      <c r="A865" s="1" t="s">
        <v>6</v>
      </c>
      <c r="B865" t="s">
        <v>1</v>
      </c>
      <c r="C865" t="s">
        <v>2</v>
      </c>
      <c r="D865" s="2">
        <v>2.3158340000000002</v>
      </c>
      <c r="E865" t="s">
        <v>3</v>
      </c>
      <c r="F865" s="2">
        <v>9.3076899999999991</v>
      </c>
      <c r="G865" t="s">
        <v>4</v>
      </c>
      <c r="H865" s="2" t="s">
        <v>321</v>
      </c>
      <c r="I865" s="2" t="s">
        <v>307</v>
      </c>
      <c r="J865" t="s">
        <v>304</v>
      </c>
      <c r="K865" t="s">
        <v>302</v>
      </c>
      <c r="L865">
        <v>0.4</v>
      </c>
      <c r="M865">
        <v>140</v>
      </c>
      <c r="O865">
        <f t="shared" si="56"/>
        <v>3.3000000000000002E-2</v>
      </c>
      <c r="Q865">
        <v>30</v>
      </c>
      <c r="S865">
        <v>4.2</v>
      </c>
      <c r="T865">
        <v>0.1</v>
      </c>
    </row>
    <row r="866" spans="1:20" x14ac:dyDescent="0.35">
      <c r="A866" s="1" t="s">
        <v>7</v>
      </c>
      <c r="B866" t="s">
        <v>1</v>
      </c>
      <c r="C866" t="s">
        <v>2</v>
      </c>
      <c r="D866" s="2">
        <v>-1.561593</v>
      </c>
      <c r="E866" t="s">
        <v>3</v>
      </c>
      <c r="F866" s="2">
        <v>12.238333000000001</v>
      </c>
      <c r="G866" t="s">
        <v>4</v>
      </c>
      <c r="H866" s="2" t="s">
        <v>321</v>
      </c>
      <c r="I866" s="2" t="s">
        <v>307</v>
      </c>
      <c r="J866" t="s">
        <v>304</v>
      </c>
      <c r="K866" t="s">
        <v>302</v>
      </c>
      <c r="L866">
        <v>0.4</v>
      </c>
      <c r="M866">
        <v>0</v>
      </c>
      <c r="O866">
        <f t="shared" si="56"/>
        <v>3.3000000000000002E-2</v>
      </c>
      <c r="Q866">
        <v>30</v>
      </c>
      <c r="S866">
        <v>4.2</v>
      </c>
      <c r="T866">
        <v>0.1</v>
      </c>
    </row>
    <row r="867" spans="1:20" x14ac:dyDescent="0.35">
      <c r="A867" s="1" t="s">
        <v>8</v>
      </c>
      <c r="B867" t="s">
        <v>1</v>
      </c>
      <c r="C867" t="s">
        <v>2</v>
      </c>
      <c r="D867" s="2">
        <v>24.684866</v>
      </c>
      <c r="E867" t="s">
        <v>3</v>
      </c>
      <c r="F867" s="2">
        <v>-22.328474</v>
      </c>
      <c r="G867" t="s">
        <v>4</v>
      </c>
      <c r="H867" s="2" t="s">
        <v>321</v>
      </c>
      <c r="I867" s="2" t="s">
        <v>307</v>
      </c>
      <c r="J867" t="s">
        <v>304</v>
      </c>
      <c r="K867" t="s">
        <v>302</v>
      </c>
      <c r="L867">
        <v>0.4</v>
      </c>
      <c r="M867">
        <v>0</v>
      </c>
      <c r="O867">
        <f t="shared" si="56"/>
        <v>3.3000000000000002E-2</v>
      </c>
      <c r="Q867">
        <v>30</v>
      </c>
      <c r="S867">
        <v>4.2</v>
      </c>
      <c r="T867">
        <v>0.1</v>
      </c>
    </row>
    <row r="868" spans="1:20" x14ac:dyDescent="0.35">
      <c r="A868" s="1" t="s">
        <v>9</v>
      </c>
      <c r="B868" t="s">
        <v>1</v>
      </c>
      <c r="C868" t="s">
        <v>2</v>
      </c>
      <c r="D868" s="2">
        <v>20.939444000000002</v>
      </c>
      <c r="E868" t="s">
        <v>3</v>
      </c>
      <c r="F868" s="2">
        <v>6.6111110000000002</v>
      </c>
      <c r="G868" t="s">
        <v>4</v>
      </c>
      <c r="H868" s="2" t="s">
        <v>321</v>
      </c>
      <c r="I868" s="2" t="s">
        <v>307</v>
      </c>
      <c r="J868" t="s">
        <v>304</v>
      </c>
      <c r="K868" t="s">
        <v>302</v>
      </c>
      <c r="L868">
        <v>0.4</v>
      </c>
      <c r="M868">
        <v>0</v>
      </c>
      <c r="O868">
        <f t="shared" si="56"/>
        <v>3.3000000000000002E-2</v>
      </c>
      <c r="Q868">
        <v>30</v>
      </c>
      <c r="S868">
        <v>4.2</v>
      </c>
      <c r="T868">
        <v>0.1</v>
      </c>
    </row>
    <row r="869" spans="1:20" x14ac:dyDescent="0.35">
      <c r="A869" s="1" t="s">
        <v>10</v>
      </c>
      <c r="B869" t="s">
        <v>1</v>
      </c>
      <c r="C869" t="s">
        <v>2</v>
      </c>
      <c r="D869" s="2">
        <v>-5.5470800000000002</v>
      </c>
      <c r="E869" t="s">
        <v>3</v>
      </c>
      <c r="F869" s="2">
        <v>7.5399890000000003</v>
      </c>
      <c r="G869" t="s">
        <v>4</v>
      </c>
      <c r="H869" s="2" t="s">
        <v>321</v>
      </c>
      <c r="I869" s="2" t="s">
        <v>307</v>
      </c>
      <c r="J869" t="s">
        <v>304</v>
      </c>
      <c r="K869" t="s">
        <v>302</v>
      </c>
      <c r="L869">
        <v>0.4</v>
      </c>
      <c r="M869">
        <v>100</v>
      </c>
      <c r="O869">
        <f t="shared" si="56"/>
        <v>3.3000000000000002E-2</v>
      </c>
      <c r="Q869">
        <v>30</v>
      </c>
      <c r="S869">
        <v>4.2</v>
      </c>
      <c r="T869">
        <v>0.1</v>
      </c>
    </row>
    <row r="870" spans="1:20" x14ac:dyDescent="0.35">
      <c r="A870" s="1" t="s">
        <v>11</v>
      </c>
      <c r="B870" t="s">
        <v>1</v>
      </c>
      <c r="C870" t="s">
        <v>2</v>
      </c>
      <c r="D870" s="2">
        <v>12.354722000000001</v>
      </c>
      <c r="E870" t="s">
        <v>3</v>
      </c>
      <c r="F870" s="2">
        <v>7.3697220000000003</v>
      </c>
      <c r="G870" t="s">
        <v>4</v>
      </c>
      <c r="H870" s="2" t="s">
        <v>321</v>
      </c>
      <c r="I870" s="2" t="s">
        <v>307</v>
      </c>
      <c r="J870" t="s">
        <v>304</v>
      </c>
      <c r="K870" t="s">
        <v>302</v>
      </c>
      <c r="L870">
        <v>0.4</v>
      </c>
      <c r="M870">
        <v>0</v>
      </c>
      <c r="O870">
        <f t="shared" si="56"/>
        <v>3.3000000000000002E-2</v>
      </c>
      <c r="Q870">
        <v>30</v>
      </c>
      <c r="S870">
        <v>4.2</v>
      </c>
      <c r="T870">
        <v>0.1</v>
      </c>
    </row>
    <row r="871" spans="1:20" x14ac:dyDescent="0.35">
      <c r="A871" s="1" t="s">
        <v>12</v>
      </c>
      <c r="B871" t="s">
        <v>1</v>
      </c>
      <c r="C871" t="s">
        <v>2</v>
      </c>
      <c r="D871" s="2">
        <v>21.758664</v>
      </c>
      <c r="E871" t="s">
        <v>3</v>
      </c>
      <c r="F871" s="2">
        <v>-4.0383329999999997</v>
      </c>
      <c r="G871" t="s">
        <v>4</v>
      </c>
      <c r="H871" s="2" t="s">
        <v>321</v>
      </c>
      <c r="I871" s="2" t="s">
        <v>307</v>
      </c>
      <c r="J871" t="s">
        <v>304</v>
      </c>
      <c r="K871" t="s">
        <v>302</v>
      </c>
      <c r="L871">
        <v>0.4</v>
      </c>
      <c r="M871">
        <v>0</v>
      </c>
      <c r="O871">
        <f t="shared" si="56"/>
        <v>3.3000000000000002E-2</v>
      </c>
      <c r="Q871">
        <v>30</v>
      </c>
      <c r="S871">
        <v>4.2</v>
      </c>
      <c r="T871">
        <v>0.1</v>
      </c>
    </row>
    <row r="872" spans="1:20" x14ac:dyDescent="0.35">
      <c r="A872" s="1" t="s">
        <v>13</v>
      </c>
      <c r="B872" t="s">
        <v>1</v>
      </c>
      <c r="C872" t="s">
        <v>2</v>
      </c>
      <c r="D872" s="2">
        <v>15.827659000000001</v>
      </c>
      <c r="E872" t="s">
        <v>3</v>
      </c>
      <c r="F872" s="2">
        <v>-0.228021</v>
      </c>
      <c r="G872" t="s">
        <v>4</v>
      </c>
      <c r="H872" s="2" t="s">
        <v>321</v>
      </c>
      <c r="I872" s="2" t="s">
        <v>307</v>
      </c>
      <c r="J872" t="s">
        <v>304</v>
      </c>
      <c r="K872" t="s">
        <v>302</v>
      </c>
      <c r="L872">
        <v>0.4</v>
      </c>
      <c r="M872">
        <v>0</v>
      </c>
      <c r="O872">
        <f t="shared" si="56"/>
        <v>3.3000000000000002E-2</v>
      </c>
      <c r="Q872">
        <v>30</v>
      </c>
      <c r="S872">
        <v>4.2</v>
      </c>
      <c r="T872">
        <v>0.1</v>
      </c>
    </row>
    <row r="873" spans="1:20" x14ac:dyDescent="0.35">
      <c r="A873" s="1" t="s">
        <v>14</v>
      </c>
      <c r="B873" t="s">
        <v>1</v>
      </c>
      <c r="C873" t="s">
        <v>2</v>
      </c>
      <c r="D873" s="2">
        <v>-24.013197000000002</v>
      </c>
      <c r="E873" t="s">
        <v>3</v>
      </c>
      <c r="F873" s="2">
        <v>16.002082000000001</v>
      </c>
      <c r="G873" t="s">
        <v>4</v>
      </c>
      <c r="H873" s="2" t="s">
        <v>321</v>
      </c>
      <c r="I873" s="2" t="s">
        <v>307</v>
      </c>
      <c r="J873" t="s">
        <v>304</v>
      </c>
      <c r="K873" t="s">
        <v>302</v>
      </c>
      <c r="L873">
        <v>0.4</v>
      </c>
      <c r="M873">
        <v>0</v>
      </c>
      <c r="O873">
        <f t="shared" si="56"/>
        <v>3.3000000000000002E-2</v>
      </c>
      <c r="Q873">
        <v>30</v>
      </c>
      <c r="S873">
        <v>4.2</v>
      </c>
      <c r="T873">
        <v>0.1</v>
      </c>
    </row>
    <row r="874" spans="1:20" x14ac:dyDescent="0.35">
      <c r="A874" s="1" t="s">
        <v>15</v>
      </c>
      <c r="B874" t="s">
        <v>1</v>
      </c>
      <c r="C874" t="s">
        <v>2</v>
      </c>
      <c r="D874" s="2">
        <v>42.590274999999998</v>
      </c>
      <c r="E874" t="s">
        <v>3</v>
      </c>
      <c r="F874" s="2">
        <v>11.825138000000001</v>
      </c>
      <c r="G874" t="s">
        <v>4</v>
      </c>
      <c r="H874" s="2" t="s">
        <v>321</v>
      </c>
      <c r="I874" s="2" t="s">
        <v>307</v>
      </c>
      <c r="J874" t="s">
        <v>304</v>
      </c>
      <c r="K874" t="s">
        <v>302</v>
      </c>
      <c r="L874">
        <v>0.4</v>
      </c>
      <c r="M874">
        <v>0</v>
      </c>
      <c r="O874">
        <f t="shared" si="56"/>
        <v>3.3000000000000002E-2</v>
      </c>
      <c r="Q874">
        <v>30</v>
      </c>
      <c r="S874">
        <v>4.2</v>
      </c>
      <c r="T874">
        <v>0.1</v>
      </c>
    </row>
    <row r="875" spans="1:20" x14ac:dyDescent="0.35">
      <c r="A875" s="10" t="s">
        <v>16</v>
      </c>
      <c r="B875" t="s">
        <v>1</v>
      </c>
      <c r="C875" t="s">
        <v>2</v>
      </c>
      <c r="D875" s="2">
        <v>3.2986824713827798</v>
      </c>
      <c r="E875" t="s">
        <v>3</v>
      </c>
      <c r="F875" s="2">
        <v>35.271255811359502</v>
      </c>
      <c r="G875" t="s">
        <v>4</v>
      </c>
      <c r="H875" s="2" t="s">
        <v>321</v>
      </c>
      <c r="I875" s="2" t="s">
        <v>307</v>
      </c>
      <c r="J875" t="s">
        <v>304</v>
      </c>
      <c r="K875" t="s">
        <v>302</v>
      </c>
      <c r="L875">
        <v>0.4</v>
      </c>
      <c r="M875">
        <v>350</v>
      </c>
      <c r="O875">
        <f t="shared" si="56"/>
        <v>3.3000000000000002E-2</v>
      </c>
      <c r="Q875">
        <v>30</v>
      </c>
      <c r="S875">
        <v>4.2</v>
      </c>
      <c r="T875">
        <v>0.1</v>
      </c>
    </row>
    <row r="876" spans="1:20" x14ac:dyDescent="0.35">
      <c r="A876" s="10" t="s">
        <v>17</v>
      </c>
      <c r="B876" t="s">
        <v>1</v>
      </c>
      <c r="C876" t="s">
        <v>2</v>
      </c>
      <c r="D876" s="2">
        <v>31.2164723376459</v>
      </c>
      <c r="E876" t="s">
        <v>3</v>
      </c>
      <c r="F876" s="2">
        <v>30.296519450269699</v>
      </c>
      <c r="G876" t="s">
        <v>4</v>
      </c>
      <c r="H876" s="2" t="s">
        <v>321</v>
      </c>
      <c r="I876" s="2" t="s">
        <v>307</v>
      </c>
      <c r="J876" t="s">
        <v>304</v>
      </c>
      <c r="K876" t="s">
        <v>302</v>
      </c>
      <c r="L876">
        <v>0.4</v>
      </c>
      <c r="M876">
        <v>490</v>
      </c>
      <c r="O876">
        <f t="shared" si="56"/>
        <v>3.3000000000000002E-2</v>
      </c>
      <c r="Q876">
        <v>30</v>
      </c>
      <c r="S876">
        <v>4.2</v>
      </c>
      <c r="T876">
        <v>0.1</v>
      </c>
    </row>
    <row r="877" spans="1:20" x14ac:dyDescent="0.35">
      <c r="A877" s="1" t="s">
        <v>18</v>
      </c>
      <c r="B877" t="s">
        <v>1</v>
      </c>
      <c r="C877" t="s">
        <v>2</v>
      </c>
      <c r="D877" s="2">
        <v>39.782333999999999</v>
      </c>
      <c r="E877" t="s">
        <v>3</v>
      </c>
      <c r="F877" s="2">
        <v>15.179384000000001</v>
      </c>
      <c r="G877" t="s">
        <v>4</v>
      </c>
      <c r="H877" s="2" t="s">
        <v>321</v>
      </c>
      <c r="I877" s="2" t="s">
        <v>307</v>
      </c>
      <c r="J877" t="s">
        <v>304</v>
      </c>
      <c r="K877" t="s">
        <v>302</v>
      </c>
      <c r="L877">
        <v>0.4</v>
      </c>
      <c r="M877">
        <v>0</v>
      </c>
      <c r="O877">
        <f t="shared" si="56"/>
        <v>3.3000000000000002E-2</v>
      </c>
      <c r="Q877">
        <v>30</v>
      </c>
      <c r="S877">
        <v>4.2</v>
      </c>
      <c r="T877">
        <v>0.1</v>
      </c>
    </row>
    <row r="878" spans="1:20" x14ac:dyDescent="0.35">
      <c r="A878" s="1" t="s">
        <v>19</v>
      </c>
      <c r="B878" t="s">
        <v>1</v>
      </c>
      <c r="C878" t="s">
        <v>2</v>
      </c>
      <c r="D878" s="2">
        <v>-12.885833999999999</v>
      </c>
      <c r="E878" t="s">
        <v>3</v>
      </c>
      <c r="F878" s="2">
        <v>24.215527000000002</v>
      </c>
      <c r="G878" t="s">
        <v>4</v>
      </c>
      <c r="H878" s="2" t="s">
        <v>321</v>
      </c>
      <c r="I878" s="2" t="s">
        <v>307</v>
      </c>
      <c r="J878" t="s">
        <v>304</v>
      </c>
      <c r="K878" t="s">
        <v>302</v>
      </c>
      <c r="L878">
        <v>0.4</v>
      </c>
      <c r="M878">
        <v>0</v>
      </c>
      <c r="O878">
        <f t="shared" si="56"/>
        <v>3.3000000000000002E-2</v>
      </c>
      <c r="Q878">
        <v>30</v>
      </c>
      <c r="S878">
        <v>4.2</v>
      </c>
      <c r="T878">
        <v>0.1</v>
      </c>
    </row>
    <row r="879" spans="1:20" x14ac:dyDescent="0.35">
      <c r="A879" s="1" t="s">
        <v>20</v>
      </c>
      <c r="B879" t="s">
        <v>1</v>
      </c>
      <c r="C879" t="s">
        <v>2</v>
      </c>
      <c r="D879" s="2">
        <v>40.489673000000003</v>
      </c>
      <c r="E879" t="s">
        <v>3</v>
      </c>
      <c r="F879" s="2">
        <v>9.1449999999999996</v>
      </c>
      <c r="G879" t="s">
        <v>4</v>
      </c>
      <c r="H879" s="2" t="s">
        <v>321</v>
      </c>
      <c r="I879" s="2" t="s">
        <v>307</v>
      </c>
      <c r="J879" t="s">
        <v>304</v>
      </c>
      <c r="K879" t="s">
        <v>302</v>
      </c>
      <c r="L879">
        <v>0.4</v>
      </c>
      <c r="M879">
        <v>0</v>
      </c>
      <c r="O879">
        <f t="shared" si="56"/>
        <v>3.3000000000000002E-2</v>
      </c>
      <c r="Q879">
        <v>30</v>
      </c>
      <c r="S879">
        <v>4.2</v>
      </c>
      <c r="T879">
        <v>0.1</v>
      </c>
    </row>
    <row r="880" spans="1:20" x14ac:dyDescent="0.35">
      <c r="A880" s="1" t="s">
        <v>21</v>
      </c>
      <c r="B880" t="s">
        <v>1</v>
      </c>
      <c r="C880" t="s">
        <v>2</v>
      </c>
      <c r="D880" s="2">
        <v>11.609444</v>
      </c>
      <c r="E880" t="s">
        <v>3</v>
      </c>
      <c r="F880" s="2">
        <v>-0.80368899999999999</v>
      </c>
      <c r="G880" t="s">
        <v>4</v>
      </c>
      <c r="H880" s="2" t="s">
        <v>321</v>
      </c>
      <c r="I880" s="2" t="s">
        <v>307</v>
      </c>
      <c r="J880" t="s">
        <v>304</v>
      </c>
      <c r="K880" t="s">
        <v>302</v>
      </c>
      <c r="L880">
        <v>0.4</v>
      </c>
      <c r="M880">
        <v>140</v>
      </c>
      <c r="O880">
        <f t="shared" si="56"/>
        <v>3.3000000000000002E-2</v>
      </c>
      <c r="Q880">
        <v>30</v>
      </c>
      <c r="S880">
        <v>4.2</v>
      </c>
      <c r="T880">
        <v>0.1</v>
      </c>
    </row>
    <row r="881" spans="1:20" x14ac:dyDescent="0.35">
      <c r="A881" s="1" t="s">
        <v>22</v>
      </c>
      <c r="B881" t="s">
        <v>1</v>
      </c>
      <c r="C881" t="s">
        <v>2</v>
      </c>
      <c r="D881" s="2">
        <v>-1.0231939999999999</v>
      </c>
      <c r="E881" t="s">
        <v>3</v>
      </c>
      <c r="F881" s="2">
        <v>7.9465269999999997</v>
      </c>
      <c r="G881" t="s">
        <v>4</v>
      </c>
      <c r="H881" s="2" t="s">
        <v>321</v>
      </c>
      <c r="I881" s="2" t="s">
        <v>307</v>
      </c>
      <c r="J881" t="s">
        <v>304</v>
      </c>
      <c r="K881" t="s">
        <v>302</v>
      </c>
      <c r="L881">
        <v>0.4</v>
      </c>
      <c r="M881">
        <v>0</v>
      </c>
      <c r="O881">
        <f t="shared" si="56"/>
        <v>3.3000000000000002E-2</v>
      </c>
      <c r="Q881">
        <v>30</v>
      </c>
      <c r="S881">
        <v>4.2</v>
      </c>
      <c r="T881">
        <v>0.1</v>
      </c>
    </row>
    <row r="882" spans="1:20" x14ac:dyDescent="0.35">
      <c r="A882" s="1" t="s">
        <v>23</v>
      </c>
      <c r="B882" t="s">
        <v>1</v>
      </c>
      <c r="C882" t="s">
        <v>2</v>
      </c>
      <c r="D882" s="2">
        <v>-9.6966450000000002</v>
      </c>
      <c r="E882" t="s">
        <v>3</v>
      </c>
      <c r="F882" s="2">
        <v>9.9455869999999997</v>
      </c>
      <c r="G882" t="s">
        <v>4</v>
      </c>
      <c r="H882" s="2" t="s">
        <v>321</v>
      </c>
      <c r="I882" s="2" t="s">
        <v>307</v>
      </c>
      <c r="J882" t="s">
        <v>304</v>
      </c>
      <c r="K882" t="s">
        <v>302</v>
      </c>
      <c r="L882">
        <v>0.4</v>
      </c>
      <c r="M882">
        <v>0</v>
      </c>
      <c r="O882">
        <f t="shared" si="56"/>
        <v>3.3000000000000002E-2</v>
      </c>
      <c r="Q882">
        <v>30</v>
      </c>
      <c r="S882">
        <v>4.2</v>
      </c>
      <c r="T882">
        <v>0.1</v>
      </c>
    </row>
    <row r="883" spans="1:20" x14ac:dyDescent="0.35">
      <c r="A883" s="1" t="s">
        <v>24</v>
      </c>
      <c r="B883" t="s">
        <v>1</v>
      </c>
      <c r="C883" t="s">
        <v>2</v>
      </c>
      <c r="D883" s="2">
        <v>-15.310138999999999</v>
      </c>
      <c r="E883" t="s">
        <v>3</v>
      </c>
      <c r="F883" s="2">
        <v>13.443182</v>
      </c>
      <c r="G883" t="s">
        <v>4</v>
      </c>
      <c r="H883" s="2" t="s">
        <v>321</v>
      </c>
      <c r="I883" s="2" t="s">
        <v>307</v>
      </c>
      <c r="J883" t="s">
        <v>304</v>
      </c>
      <c r="K883" t="s">
        <v>302</v>
      </c>
      <c r="L883">
        <v>0.4</v>
      </c>
      <c r="M883">
        <v>0</v>
      </c>
      <c r="O883">
        <f t="shared" si="56"/>
        <v>3.3000000000000002E-2</v>
      </c>
      <c r="Q883">
        <v>30</v>
      </c>
      <c r="S883">
        <v>4.2</v>
      </c>
      <c r="T883">
        <v>0.1</v>
      </c>
    </row>
    <row r="884" spans="1:20" x14ac:dyDescent="0.35">
      <c r="A884" s="1" t="s">
        <v>25</v>
      </c>
      <c r="B884" t="s">
        <v>1</v>
      </c>
      <c r="C884" t="s">
        <v>2</v>
      </c>
      <c r="D884" s="2">
        <v>-15.180413</v>
      </c>
      <c r="E884" t="s">
        <v>3</v>
      </c>
      <c r="F884" s="2">
        <v>11.803749</v>
      </c>
      <c r="G884" t="s">
        <v>4</v>
      </c>
      <c r="H884" s="2" t="s">
        <v>321</v>
      </c>
      <c r="I884" s="2" t="s">
        <v>307</v>
      </c>
      <c r="J884" t="s">
        <v>304</v>
      </c>
      <c r="K884" t="s">
        <v>302</v>
      </c>
      <c r="L884">
        <v>0.4</v>
      </c>
      <c r="M884">
        <v>0</v>
      </c>
      <c r="O884">
        <f t="shared" si="56"/>
        <v>3.3000000000000002E-2</v>
      </c>
      <c r="Q884">
        <v>30</v>
      </c>
      <c r="S884">
        <v>4.2</v>
      </c>
      <c r="T884">
        <v>0.1</v>
      </c>
    </row>
    <row r="885" spans="1:20" x14ac:dyDescent="0.35">
      <c r="A885" s="1" t="s">
        <v>26</v>
      </c>
      <c r="B885" t="s">
        <v>1</v>
      </c>
      <c r="C885" t="s">
        <v>2</v>
      </c>
      <c r="D885" s="2">
        <v>10.267894999999999</v>
      </c>
      <c r="E885" t="s">
        <v>3</v>
      </c>
      <c r="F885" s="2">
        <v>1.650801</v>
      </c>
      <c r="G885" t="s">
        <v>4</v>
      </c>
      <c r="H885" s="2" t="s">
        <v>321</v>
      </c>
      <c r="I885" s="2" t="s">
        <v>307</v>
      </c>
      <c r="J885" t="s">
        <v>304</v>
      </c>
      <c r="K885" t="s">
        <v>302</v>
      </c>
      <c r="L885">
        <v>0.4</v>
      </c>
      <c r="M885">
        <v>0</v>
      </c>
      <c r="O885">
        <f t="shared" si="56"/>
        <v>3.3000000000000002E-2</v>
      </c>
      <c r="Q885">
        <v>30</v>
      </c>
      <c r="S885">
        <v>4.2</v>
      </c>
      <c r="T885">
        <v>0.1</v>
      </c>
    </row>
    <row r="886" spans="1:20" x14ac:dyDescent="0.35">
      <c r="A886" s="1" t="s">
        <v>27</v>
      </c>
      <c r="B886" t="s">
        <v>1</v>
      </c>
      <c r="C886" t="s">
        <v>2</v>
      </c>
      <c r="D886" s="2">
        <v>37.906193000000002</v>
      </c>
      <c r="E886" t="s">
        <v>3</v>
      </c>
      <c r="F886" s="2">
        <v>-2.3559E-2</v>
      </c>
      <c r="G886" t="s">
        <v>4</v>
      </c>
      <c r="H886" s="2" t="s">
        <v>321</v>
      </c>
      <c r="I886" s="2" t="s">
        <v>307</v>
      </c>
      <c r="J886" t="s">
        <v>304</v>
      </c>
      <c r="K886" t="s">
        <v>302</v>
      </c>
      <c r="L886">
        <v>0.4</v>
      </c>
      <c r="M886">
        <v>0</v>
      </c>
      <c r="O886">
        <f t="shared" si="56"/>
        <v>3.3000000000000002E-2</v>
      </c>
      <c r="Q886">
        <v>30</v>
      </c>
      <c r="S886">
        <v>4.2</v>
      </c>
      <c r="T886">
        <v>0.1</v>
      </c>
    </row>
    <row r="887" spans="1:20" x14ac:dyDescent="0.35">
      <c r="A887" s="1" t="s">
        <v>28</v>
      </c>
      <c r="B887" t="s">
        <v>1</v>
      </c>
      <c r="C887" t="s">
        <v>2</v>
      </c>
      <c r="D887" s="2">
        <v>-9.4294989999999999</v>
      </c>
      <c r="E887" t="s">
        <v>3</v>
      </c>
      <c r="F887" s="2">
        <v>6.4280549999999996</v>
      </c>
      <c r="G887" t="s">
        <v>4</v>
      </c>
      <c r="H887" s="2" t="s">
        <v>321</v>
      </c>
      <c r="I887" s="2" t="s">
        <v>307</v>
      </c>
      <c r="J887" t="s">
        <v>304</v>
      </c>
      <c r="K887" t="s">
        <v>302</v>
      </c>
      <c r="L887">
        <v>0.4</v>
      </c>
      <c r="M887">
        <v>0</v>
      </c>
      <c r="O887">
        <f t="shared" si="56"/>
        <v>3.3000000000000002E-2</v>
      </c>
      <c r="Q887">
        <v>30</v>
      </c>
      <c r="S887">
        <v>4.2</v>
      </c>
      <c r="T887">
        <v>0.1</v>
      </c>
    </row>
    <row r="888" spans="1:20" x14ac:dyDescent="0.35">
      <c r="A888" s="10" t="s">
        <v>29</v>
      </c>
      <c r="B888" t="s">
        <v>1</v>
      </c>
      <c r="C888" t="s">
        <v>2</v>
      </c>
      <c r="D888" s="2">
        <v>16.687793657894499</v>
      </c>
      <c r="E888" t="s">
        <v>3</v>
      </c>
      <c r="F888" s="2">
        <v>30.6647391297629</v>
      </c>
      <c r="G888" t="s">
        <v>4</v>
      </c>
      <c r="H888" s="2" t="s">
        <v>321</v>
      </c>
      <c r="I888" s="2" t="s">
        <v>307</v>
      </c>
      <c r="J888" t="s">
        <v>304</v>
      </c>
      <c r="K888" t="s">
        <v>302</v>
      </c>
      <c r="L888">
        <v>0.4</v>
      </c>
      <c r="M888">
        <v>0</v>
      </c>
      <c r="O888">
        <f t="shared" si="56"/>
        <v>3.3000000000000002E-2</v>
      </c>
      <c r="Q888">
        <v>30</v>
      </c>
      <c r="S888">
        <v>4.2</v>
      </c>
      <c r="T888">
        <v>0.1</v>
      </c>
    </row>
    <row r="889" spans="1:20" x14ac:dyDescent="0.35">
      <c r="A889" s="1" t="s">
        <v>30</v>
      </c>
      <c r="B889" t="s">
        <v>1</v>
      </c>
      <c r="C889" t="s">
        <v>2</v>
      </c>
      <c r="D889" s="2">
        <v>28.233608</v>
      </c>
      <c r="E889" t="s">
        <v>3</v>
      </c>
      <c r="F889" s="2">
        <v>-29.609988000000001</v>
      </c>
      <c r="G889" t="s">
        <v>4</v>
      </c>
      <c r="H889" s="2" t="s">
        <v>321</v>
      </c>
      <c r="I889" s="2" t="s">
        <v>307</v>
      </c>
      <c r="J889" t="s">
        <v>304</v>
      </c>
      <c r="K889" t="s">
        <v>302</v>
      </c>
      <c r="L889">
        <v>0.4</v>
      </c>
      <c r="M889">
        <v>0</v>
      </c>
      <c r="O889">
        <f t="shared" si="56"/>
        <v>3.3000000000000002E-2</v>
      </c>
      <c r="Q889">
        <v>30</v>
      </c>
      <c r="S889">
        <v>4.2</v>
      </c>
      <c r="T889">
        <v>0.1</v>
      </c>
    </row>
    <row r="890" spans="1:20" x14ac:dyDescent="0.35">
      <c r="A890" s="10" t="s">
        <v>31</v>
      </c>
      <c r="B890" t="s">
        <v>1</v>
      </c>
      <c r="C890" t="s">
        <v>2</v>
      </c>
      <c r="D890" s="2">
        <v>-6.6901118411305598</v>
      </c>
      <c r="E890" t="s">
        <v>3</v>
      </c>
      <c r="F890" s="2">
        <v>33.298648618964499</v>
      </c>
      <c r="G890" t="s">
        <v>4</v>
      </c>
      <c r="H890" s="2" t="s">
        <v>321</v>
      </c>
      <c r="I890" s="2" t="s">
        <v>307</v>
      </c>
      <c r="J890" t="s">
        <v>304</v>
      </c>
      <c r="K890" t="s">
        <v>302</v>
      </c>
      <c r="L890">
        <v>0.4</v>
      </c>
      <c r="M890">
        <v>0</v>
      </c>
      <c r="O890">
        <f t="shared" si="56"/>
        <v>3.3000000000000002E-2</v>
      </c>
      <c r="Q890">
        <v>30</v>
      </c>
      <c r="S890">
        <v>4.2</v>
      </c>
      <c r="T890">
        <v>0.1</v>
      </c>
    </row>
    <row r="891" spans="1:20" x14ac:dyDescent="0.35">
      <c r="A891" s="1" t="s">
        <v>32</v>
      </c>
      <c r="B891" t="s">
        <v>1</v>
      </c>
      <c r="C891" t="s">
        <v>2</v>
      </c>
      <c r="D891" s="2">
        <v>46.869107</v>
      </c>
      <c r="E891" t="s">
        <v>3</v>
      </c>
      <c r="F891" s="2">
        <v>-18.766946999999998</v>
      </c>
      <c r="G891" t="s">
        <v>4</v>
      </c>
      <c r="H891" s="2" t="s">
        <v>321</v>
      </c>
      <c r="I891" s="2" t="s">
        <v>307</v>
      </c>
      <c r="J891" t="s">
        <v>304</v>
      </c>
      <c r="K891" t="s">
        <v>302</v>
      </c>
      <c r="L891">
        <v>0.4</v>
      </c>
      <c r="M891">
        <v>0</v>
      </c>
      <c r="O891">
        <f t="shared" si="56"/>
        <v>3.3000000000000002E-2</v>
      </c>
      <c r="Q891">
        <v>30</v>
      </c>
      <c r="S891">
        <v>4.2</v>
      </c>
      <c r="T891">
        <v>0.1</v>
      </c>
    </row>
    <row r="892" spans="1:20" x14ac:dyDescent="0.35">
      <c r="A892" s="1" t="s">
        <v>33</v>
      </c>
      <c r="B892" t="s">
        <v>1</v>
      </c>
      <c r="C892" t="s">
        <v>2</v>
      </c>
      <c r="D892" s="2">
        <v>-3.9961660000000001</v>
      </c>
      <c r="E892" t="s">
        <v>3</v>
      </c>
      <c r="F892" s="2">
        <v>17.570692000000001</v>
      </c>
      <c r="G892" t="s">
        <v>4</v>
      </c>
      <c r="H892" s="2" t="s">
        <v>321</v>
      </c>
      <c r="I892" s="2" t="s">
        <v>307</v>
      </c>
      <c r="J892" t="s">
        <v>304</v>
      </c>
      <c r="K892" t="s">
        <v>302</v>
      </c>
      <c r="L892">
        <v>0.4</v>
      </c>
      <c r="M892">
        <v>0</v>
      </c>
      <c r="O892">
        <f t="shared" si="56"/>
        <v>3.3000000000000002E-2</v>
      </c>
      <c r="Q892">
        <v>30</v>
      </c>
      <c r="S892">
        <v>4.2</v>
      </c>
      <c r="T892">
        <v>0.1</v>
      </c>
    </row>
    <row r="893" spans="1:20" x14ac:dyDescent="0.35">
      <c r="A893" s="1" t="s">
        <v>34</v>
      </c>
      <c r="B893" t="s">
        <v>1</v>
      </c>
      <c r="C893" t="s">
        <v>2</v>
      </c>
      <c r="D893" s="2">
        <v>35.529561999999999</v>
      </c>
      <c r="E893" t="s">
        <v>3</v>
      </c>
      <c r="F893" s="2">
        <v>-18.665694999999999</v>
      </c>
      <c r="G893" t="s">
        <v>4</v>
      </c>
      <c r="H893" s="2" t="s">
        <v>321</v>
      </c>
      <c r="I893" s="2" t="s">
        <v>307</v>
      </c>
      <c r="J893" t="s">
        <v>304</v>
      </c>
      <c r="K893" t="s">
        <v>302</v>
      </c>
      <c r="L893">
        <v>0.4</v>
      </c>
      <c r="M893">
        <v>0</v>
      </c>
      <c r="O893">
        <f t="shared" si="56"/>
        <v>3.3000000000000002E-2</v>
      </c>
      <c r="Q893">
        <v>30</v>
      </c>
      <c r="S893">
        <v>4.2</v>
      </c>
      <c r="T893">
        <v>0.1</v>
      </c>
    </row>
    <row r="894" spans="1:20" x14ac:dyDescent="0.35">
      <c r="A894" s="1" t="s">
        <v>35</v>
      </c>
      <c r="B894" t="s">
        <v>1</v>
      </c>
      <c r="C894" t="s">
        <v>2</v>
      </c>
      <c r="D894" s="2">
        <v>-10.940835</v>
      </c>
      <c r="E894" t="s">
        <v>3</v>
      </c>
      <c r="F894" s="2">
        <v>21.00789</v>
      </c>
      <c r="G894" t="s">
        <v>4</v>
      </c>
      <c r="H894" s="2" t="s">
        <v>321</v>
      </c>
      <c r="I894" s="2" t="s">
        <v>307</v>
      </c>
      <c r="J894" t="s">
        <v>304</v>
      </c>
      <c r="K894" t="s">
        <v>302</v>
      </c>
      <c r="L894">
        <v>0.4</v>
      </c>
      <c r="M894">
        <v>120</v>
      </c>
      <c r="O894">
        <f t="shared" si="56"/>
        <v>3.3000000000000002E-2</v>
      </c>
      <c r="Q894">
        <v>30</v>
      </c>
      <c r="S894">
        <v>4.2</v>
      </c>
      <c r="T894">
        <v>0.1</v>
      </c>
    </row>
    <row r="895" spans="1:20" x14ac:dyDescent="0.35">
      <c r="A895" s="1" t="s">
        <v>36</v>
      </c>
      <c r="B895" t="s">
        <v>1</v>
      </c>
      <c r="C895" t="s">
        <v>2</v>
      </c>
      <c r="D895" s="2">
        <v>57.552152</v>
      </c>
      <c r="E895" t="s">
        <v>3</v>
      </c>
      <c r="F895" s="2">
        <v>-20.348403999999999</v>
      </c>
      <c r="G895" t="s">
        <v>4</v>
      </c>
      <c r="H895" s="2" t="s">
        <v>321</v>
      </c>
      <c r="I895" s="2" t="s">
        <v>307</v>
      </c>
      <c r="J895" t="s">
        <v>304</v>
      </c>
      <c r="K895" t="s">
        <v>302</v>
      </c>
      <c r="L895">
        <v>0.4</v>
      </c>
      <c r="M895">
        <v>0</v>
      </c>
      <c r="O895">
        <f t="shared" si="56"/>
        <v>3.3000000000000002E-2</v>
      </c>
      <c r="Q895">
        <v>30</v>
      </c>
      <c r="S895">
        <v>4.2</v>
      </c>
      <c r="T895">
        <v>0.1</v>
      </c>
    </row>
    <row r="896" spans="1:20" x14ac:dyDescent="0.35">
      <c r="A896" s="1" t="s">
        <v>37</v>
      </c>
      <c r="B896" t="s">
        <v>1</v>
      </c>
      <c r="C896" t="s">
        <v>2</v>
      </c>
      <c r="D896" s="2">
        <v>34.301524999999998</v>
      </c>
      <c r="E896" t="s">
        <v>3</v>
      </c>
      <c r="F896" s="2">
        <v>-13.254308</v>
      </c>
      <c r="G896" t="s">
        <v>4</v>
      </c>
      <c r="H896" s="2" t="s">
        <v>321</v>
      </c>
      <c r="I896" s="2" t="s">
        <v>307</v>
      </c>
      <c r="J896" t="s">
        <v>304</v>
      </c>
      <c r="K896" t="s">
        <v>302</v>
      </c>
      <c r="L896">
        <v>0.4</v>
      </c>
      <c r="M896">
        <v>0</v>
      </c>
      <c r="O896">
        <f t="shared" si="56"/>
        <v>3.3000000000000002E-2</v>
      </c>
      <c r="Q896">
        <v>30</v>
      </c>
      <c r="S896">
        <v>4.2</v>
      </c>
      <c r="T896">
        <v>0.1</v>
      </c>
    </row>
    <row r="897" spans="1:20" x14ac:dyDescent="0.35">
      <c r="A897" s="1" t="s">
        <v>38</v>
      </c>
      <c r="B897" t="s">
        <v>1</v>
      </c>
      <c r="C897" t="s">
        <v>2</v>
      </c>
      <c r="D897" s="2">
        <v>18.490410000000001</v>
      </c>
      <c r="E897" t="s">
        <v>3</v>
      </c>
      <c r="F897" s="2">
        <v>-22.957640000000001</v>
      </c>
      <c r="G897" t="s">
        <v>4</v>
      </c>
      <c r="H897" s="2" t="s">
        <v>321</v>
      </c>
      <c r="I897" s="2" t="s">
        <v>307</v>
      </c>
      <c r="J897" t="s">
        <v>304</v>
      </c>
      <c r="K897" t="s">
        <v>302</v>
      </c>
      <c r="L897">
        <v>0.4</v>
      </c>
      <c r="M897">
        <v>0</v>
      </c>
      <c r="O897">
        <f t="shared" si="56"/>
        <v>3.3000000000000002E-2</v>
      </c>
      <c r="Q897">
        <v>30</v>
      </c>
      <c r="S897">
        <v>4.2</v>
      </c>
      <c r="T897">
        <v>0.1</v>
      </c>
    </row>
    <row r="898" spans="1:20" x14ac:dyDescent="0.35">
      <c r="A898" s="1" t="s">
        <v>39</v>
      </c>
      <c r="B898" t="s">
        <v>1</v>
      </c>
      <c r="C898" t="s">
        <v>2</v>
      </c>
      <c r="D898" s="2">
        <v>8.0816660000000002</v>
      </c>
      <c r="E898" t="s">
        <v>3</v>
      </c>
      <c r="F898" s="2">
        <v>17.607789</v>
      </c>
      <c r="G898" t="s">
        <v>4</v>
      </c>
      <c r="H898" s="2" t="s">
        <v>321</v>
      </c>
      <c r="I898" s="2" t="s">
        <v>307</v>
      </c>
      <c r="J898" t="s">
        <v>304</v>
      </c>
      <c r="K898" t="s">
        <v>302</v>
      </c>
      <c r="L898">
        <v>0.4</v>
      </c>
      <c r="M898">
        <v>0</v>
      </c>
      <c r="O898">
        <f t="shared" si="56"/>
        <v>3.3000000000000002E-2</v>
      </c>
      <c r="Q898">
        <v>30</v>
      </c>
      <c r="S898">
        <v>4.2</v>
      </c>
      <c r="T898">
        <v>0.1</v>
      </c>
    </row>
    <row r="899" spans="1:20" x14ac:dyDescent="0.35">
      <c r="A899" s="1" t="s">
        <v>40</v>
      </c>
      <c r="B899" t="s">
        <v>1</v>
      </c>
      <c r="C899" t="s">
        <v>2</v>
      </c>
      <c r="D899" s="2">
        <v>8.6752769999999995</v>
      </c>
      <c r="E899" t="s">
        <v>3</v>
      </c>
      <c r="F899" s="2">
        <v>9.0819989999999997</v>
      </c>
      <c r="G899" t="s">
        <v>4</v>
      </c>
      <c r="H899" s="2" t="s">
        <v>321</v>
      </c>
      <c r="I899" s="2" t="s">
        <v>307</v>
      </c>
      <c r="J899" t="s">
        <v>304</v>
      </c>
      <c r="K899" t="s">
        <v>302</v>
      </c>
      <c r="L899">
        <v>0.4</v>
      </c>
      <c r="M899">
        <v>0</v>
      </c>
      <c r="O899">
        <f t="shared" si="56"/>
        <v>3.3000000000000002E-2</v>
      </c>
      <c r="Q899">
        <v>30</v>
      </c>
      <c r="S899">
        <v>4.2</v>
      </c>
      <c r="T899">
        <v>0.1</v>
      </c>
    </row>
    <row r="900" spans="1:20" x14ac:dyDescent="0.35">
      <c r="A900" s="1" t="s">
        <v>41</v>
      </c>
      <c r="B900" t="s">
        <v>1</v>
      </c>
      <c r="C900" t="s">
        <v>2</v>
      </c>
      <c r="D900" s="2">
        <v>29.873888000000001</v>
      </c>
      <c r="E900" t="s">
        <v>3</v>
      </c>
      <c r="F900" s="2">
        <v>-1.9402779999999999</v>
      </c>
      <c r="G900" t="s">
        <v>4</v>
      </c>
      <c r="H900" s="2" t="s">
        <v>321</v>
      </c>
      <c r="I900" s="2" t="s">
        <v>307</v>
      </c>
      <c r="J900" t="s">
        <v>304</v>
      </c>
      <c r="K900" t="s">
        <v>302</v>
      </c>
      <c r="L900">
        <v>0.4</v>
      </c>
      <c r="M900">
        <v>0</v>
      </c>
      <c r="O900">
        <f t="shared" si="56"/>
        <v>3.3000000000000002E-2</v>
      </c>
      <c r="Q900">
        <v>30</v>
      </c>
      <c r="S900">
        <v>4.2</v>
      </c>
      <c r="T900">
        <v>0.1</v>
      </c>
    </row>
    <row r="901" spans="1:20" x14ac:dyDescent="0.35">
      <c r="A901" s="1" t="s">
        <v>42</v>
      </c>
      <c r="B901" t="s">
        <v>1</v>
      </c>
      <c r="C901" t="s">
        <v>2</v>
      </c>
      <c r="D901" s="2">
        <v>30.217635999999999</v>
      </c>
      <c r="E901" t="s">
        <v>3</v>
      </c>
      <c r="F901" s="2">
        <v>12.862807</v>
      </c>
      <c r="G901" t="s">
        <v>4</v>
      </c>
      <c r="H901" s="2" t="s">
        <v>321</v>
      </c>
      <c r="I901" s="2" t="s">
        <v>307</v>
      </c>
      <c r="J901" t="s">
        <v>304</v>
      </c>
      <c r="K901" t="s">
        <v>302</v>
      </c>
      <c r="L901">
        <v>0.4</v>
      </c>
      <c r="M901">
        <v>0</v>
      </c>
      <c r="O901">
        <f t="shared" si="56"/>
        <v>3.3000000000000002E-2</v>
      </c>
      <c r="Q901">
        <v>30</v>
      </c>
      <c r="S901">
        <v>4.2</v>
      </c>
      <c r="T901">
        <v>0.1</v>
      </c>
    </row>
    <row r="902" spans="1:20" x14ac:dyDescent="0.35">
      <c r="A902" s="1" t="s">
        <v>43</v>
      </c>
      <c r="B902" t="s">
        <v>1</v>
      </c>
      <c r="C902" t="s">
        <v>2</v>
      </c>
      <c r="D902" s="2">
        <v>-14.452362000000001</v>
      </c>
      <c r="E902" t="s">
        <v>3</v>
      </c>
      <c r="F902" s="2">
        <v>14.497401</v>
      </c>
      <c r="G902" t="s">
        <v>4</v>
      </c>
      <c r="H902" s="2" t="s">
        <v>321</v>
      </c>
      <c r="I902" s="2" t="s">
        <v>307</v>
      </c>
      <c r="J902" t="s">
        <v>304</v>
      </c>
      <c r="K902" t="s">
        <v>302</v>
      </c>
      <c r="L902">
        <v>0.4</v>
      </c>
      <c r="M902">
        <v>0</v>
      </c>
      <c r="O902">
        <f t="shared" si="56"/>
        <v>3.3000000000000002E-2</v>
      </c>
      <c r="Q902">
        <v>30</v>
      </c>
      <c r="S902">
        <v>4.2</v>
      </c>
      <c r="T902">
        <v>0.1</v>
      </c>
    </row>
    <row r="903" spans="1:20" x14ac:dyDescent="0.35">
      <c r="A903" s="1" t="s">
        <v>44</v>
      </c>
      <c r="B903" t="s">
        <v>1</v>
      </c>
      <c r="C903" t="s">
        <v>2</v>
      </c>
      <c r="D903" s="2">
        <v>-11.779889000000001</v>
      </c>
      <c r="E903" t="s">
        <v>3</v>
      </c>
      <c r="F903" s="2">
        <v>8.4605549999999994</v>
      </c>
      <c r="G903" t="s">
        <v>4</v>
      </c>
      <c r="H903" s="2" t="s">
        <v>321</v>
      </c>
      <c r="I903" s="2" t="s">
        <v>307</v>
      </c>
      <c r="J903" t="s">
        <v>304</v>
      </c>
      <c r="K903" t="s">
        <v>302</v>
      </c>
      <c r="L903">
        <v>0.4</v>
      </c>
      <c r="M903">
        <v>0</v>
      </c>
      <c r="O903">
        <f t="shared" si="56"/>
        <v>3.3000000000000002E-2</v>
      </c>
      <c r="Q903">
        <v>30</v>
      </c>
      <c r="S903">
        <v>4.2</v>
      </c>
      <c r="T903">
        <v>0.1</v>
      </c>
    </row>
    <row r="904" spans="1:20" x14ac:dyDescent="0.35">
      <c r="A904" s="1" t="s">
        <v>45</v>
      </c>
      <c r="B904" t="s">
        <v>1</v>
      </c>
      <c r="C904" t="s">
        <v>2</v>
      </c>
      <c r="D904" s="2">
        <v>46.199615999999999</v>
      </c>
      <c r="E904" t="s">
        <v>3</v>
      </c>
      <c r="F904" s="2">
        <v>5.1521489999999996</v>
      </c>
      <c r="G904" t="s">
        <v>4</v>
      </c>
      <c r="H904" s="2" t="s">
        <v>321</v>
      </c>
      <c r="I904" s="2" t="s">
        <v>307</v>
      </c>
      <c r="J904" t="s">
        <v>304</v>
      </c>
      <c r="K904" t="s">
        <v>302</v>
      </c>
      <c r="L904">
        <v>0.4</v>
      </c>
      <c r="M904">
        <v>0</v>
      </c>
      <c r="O904">
        <f t="shared" si="56"/>
        <v>3.3000000000000002E-2</v>
      </c>
      <c r="Q904">
        <v>30</v>
      </c>
      <c r="S904">
        <v>4.2</v>
      </c>
      <c r="T904">
        <v>0.1</v>
      </c>
    </row>
    <row r="905" spans="1:20" x14ac:dyDescent="0.35">
      <c r="A905" s="1" t="s">
        <v>46</v>
      </c>
      <c r="B905" t="s">
        <v>1</v>
      </c>
      <c r="C905" t="s">
        <v>2</v>
      </c>
      <c r="D905" s="2">
        <v>31.465865999999998</v>
      </c>
      <c r="E905" t="s">
        <v>3</v>
      </c>
      <c r="F905" s="2">
        <v>-26.522503</v>
      </c>
      <c r="G905" t="s">
        <v>4</v>
      </c>
      <c r="H905" s="2" t="s">
        <v>321</v>
      </c>
      <c r="I905" s="2" t="s">
        <v>307</v>
      </c>
      <c r="J905" t="s">
        <v>304</v>
      </c>
      <c r="K905" t="s">
        <v>302</v>
      </c>
      <c r="L905">
        <v>0.4</v>
      </c>
      <c r="M905">
        <v>0</v>
      </c>
      <c r="O905">
        <f t="shared" si="56"/>
        <v>3.3000000000000002E-2</v>
      </c>
      <c r="Q905">
        <v>30</v>
      </c>
      <c r="S905">
        <v>4.2</v>
      </c>
      <c r="T905">
        <v>0.1</v>
      </c>
    </row>
    <row r="906" spans="1:20" x14ac:dyDescent="0.35">
      <c r="A906" s="1" t="s">
        <v>47</v>
      </c>
      <c r="B906" t="s">
        <v>1</v>
      </c>
      <c r="C906" t="s">
        <v>2</v>
      </c>
      <c r="D906" s="2">
        <v>18.732206999999999</v>
      </c>
      <c r="E906" t="s">
        <v>3</v>
      </c>
      <c r="F906" s="2">
        <v>15.454166000000001</v>
      </c>
      <c r="G906" t="s">
        <v>4</v>
      </c>
      <c r="H906" s="2" t="s">
        <v>321</v>
      </c>
      <c r="I906" s="2" t="s">
        <v>307</v>
      </c>
      <c r="J906" t="s">
        <v>304</v>
      </c>
      <c r="K906" t="s">
        <v>302</v>
      </c>
      <c r="L906">
        <v>0.4</v>
      </c>
      <c r="M906">
        <v>0</v>
      </c>
      <c r="O906">
        <f t="shared" si="56"/>
        <v>3.3000000000000002E-2</v>
      </c>
      <c r="Q906">
        <v>30</v>
      </c>
      <c r="S906">
        <v>4.2</v>
      </c>
      <c r="T906">
        <v>0.1</v>
      </c>
    </row>
    <row r="907" spans="1:20" x14ac:dyDescent="0.35">
      <c r="A907" s="1" t="s">
        <v>48</v>
      </c>
      <c r="B907" t="s">
        <v>1</v>
      </c>
      <c r="C907" t="s">
        <v>2</v>
      </c>
      <c r="D907" s="2">
        <v>0.82478200000000002</v>
      </c>
      <c r="E907" t="s">
        <v>3</v>
      </c>
      <c r="F907" s="2">
        <v>8.6195430000000002</v>
      </c>
      <c r="G907" t="s">
        <v>4</v>
      </c>
      <c r="H907" s="2" t="s">
        <v>321</v>
      </c>
      <c r="I907" s="2" t="s">
        <v>307</v>
      </c>
      <c r="J907" t="s">
        <v>304</v>
      </c>
      <c r="K907" t="s">
        <v>302</v>
      </c>
      <c r="L907">
        <v>0.4</v>
      </c>
      <c r="M907">
        <v>0</v>
      </c>
      <c r="O907">
        <f t="shared" si="56"/>
        <v>3.3000000000000002E-2</v>
      </c>
      <c r="Q907">
        <v>30</v>
      </c>
      <c r="S907">
        <v>4.2</v>
      </c>
      <c r="T907">
        <v>0.1</v>
      </c>
    </row>
    <row r="908" spans="1:20" x14ac:dyDescent="0.35">
      <c r="A908" s="10" t="s">
        <v>49</v>
      </c>
      <c r="B908" t="s">
        <v>1</v>
      </c>
      <c r="C908" t="s">
        <v>2</v>
      </c>
      <c r="D908" s="2">
        <v>9.5374990000000004</v>
      </c>
      <c r="E908" t="s">
        <v>3</v>
      </c>
      <c r="F908" s="2">
        <v>33.886916999999997</v>
      </c>
      <c r="G908" t="s">
        <v>4</v>
      </c>
      <c r="H908" s="2" t="s">
        <v>321</v>
      </c>
      <c r="I908" s="2" t="s">
        <v>307</v>
      </c>
      <c r="J908" t="s">
        <v>304</v>
      </c>
      <c r="K908" t="s">
        <v>302</v>
      </c>
      <c r="L908">
        <v>0.4</v>
      </c>
      <c r="M908">
        <v>460</v>
      </c>
      <c r="O908">
        <f t="shared" si="56"/>
        <v>3.3000000000000002E-2</v>
      </c>
      <c r="Q908">
        <v>30</v>
      </c>
      <c r="S908">
        <v>4.2</v>
      </c>
      <c r="T908">
        <v>0.1</v>
      </c>
    </row>
    <row r="909" spans="1:20" x14ac:dyDescent="0.35">
      <c r="A909" s="1" t="s">
        <v>50</v>
      </c>
      <c r="B909" t="s">
        <v>1</v>
      </c>
      <c r="C909" t="s">
        <v>2</v>
      </c>
      <c r="D909" s="2">
        <v>34.888821999999998</v>
      </c>
      <c r="E909" t="s">
        <v>3</v>
      </c>
      <c r="F909" s="2">
        <v>-6.3690280000000001</v>
      </c>
      <c r="G909" t="s">
        <v>4</v>
      </c>
      <c r="H909" s="2" t="s">
        <v>321</v>
      </c>
      <c r="I909" s="2" t="s">
        <v>307</v>
      </c>
      <c r="J909" t="s">
        <v>304</v>
      </c>
      <c r="K909" t="s">
        <v>302</v>
      </c>
      <c r="L909">
        <v>0.4</v>
      </c>
      <c r="M909">
        <v>20</v>
      </c>
      <c r="O909">
        <f t="shared" si="56"/>
        <v>3.3000000000000002E-2</v>
      </c>
      <c r="Q909">
        <v>30</v>
      </c>
      <c r="S909">
        <v>4.2</v>
      </c>
      <c r="T909">
        <v>0.1</v>
      </c>
    </row>
    <row r="910" spans="1:20" x14ac:dyDescent="0.35">
      <c r="A910" s="1" t="s">
        <v>51</v>
      </c>
      <c r="B910" t="s">
        <v>1</v>
      </c>
      <c r="C910" t="s">
        <v>2</v>
      </c>
      <c r="D910" s="2">
        <v>32.290275000000001</v>
      </c>
      <c r="E910" t="s">
        <v>3</v>
      </c>
      <c r="F910" s="2">
        <v>1.3733329999999999</v>
      </c>
      <c r="G910" t="s">
        <v>4</v>
      </c>
      <c r="H910" s="2" t="s">
        <v>321</v>
      </c>
      <c r="I910" s="2" t="s">
        <v>307</v>
      </c>
      <c r="J910" t="s">
        <v>304</v>
      </c>
      <c r="K910" t="s">
        <v>302</v>
      </c>
      <c r="L910">
        <v>0.4</v>
      </c>
      <c r="M910">
        <v>0</v>
      </c>
      <c r="O910">
        <f t="shared" si="56"/>
        <v>3.3000000000000002E-2</v>
      </c>
      <c r="Q910">
        <v>30</v>
      </c>
      <c r="S910">
        <v>4.2</v>
      </c>
      <c r="T910">
        <v>0.1</v>
      </c>
    </row>
    <row r="911" spans="1:20" x14ac:dyDescent="0.35">
      <c r="A911" s="1" t="s">
        <v>52</v>
      </c>
      <c r="B911" t="s">
        <v>1</v>
      </c>
      <c r="C911" t="s">
        <v>2</v>
      </c>
      <c r="D911" s="2">
        <v>22.937505999999999</v>
      </c>
      <c r="E911" t="s">
        <v>3</v>
      </c>
      <c r="F911" s="2">
        <v>-30.559481999999999</v>
      </c>
      <c r="G911" t="s">
        <v>4</v>
      </c>
      <c r="H911" s="2" t="s">
        <v>321</v>
      </c>
      <c r="I911" s="2" t="s">
        <v>307</v>
      </c>
      <c r="J911" t="s">
        <v>304</v>
      </c>
      <c r="K911" t="s">
        <v>302</v>
      </c>
      <c r="L911">
        <v>0.4</v>
      </c>
      <c r="M911">
        <v>0</v>
      </c>
      <c r="O911">
        <f t="shared" si="56"/>
        <v>3.3000000000000002E-2</v>
      </c>
      <c r="Q911">
        <v>30</v>
      </c>
      <c r="S911">
        <v>4.2</v>
      </c>
      <c r="T911">
        <v>0.1</v>
      </c>
    </row>
    <row r="912" spans="1:20" x14ac:dyDescent="0.35">
      <c r="A912" s="1" t="s">
        <v>53</v>
      </c>
      <c r="B912" t="s">
        <v>1</v>
      </c>
      <c r="C912" t="s">
        <v>2</v>
      </c>
      <c r="D912" s="2">
        <v>27.849332</v>
      </c>
      <c r="E912" t="s">
        <v>3</v>
      </c>
      <c r="F912" s="2">
        <v>-13.133896999999999</v>
      </c>
      <c r="G912" t="s">
        <v>4</v>
      </c>
      <c r="H912" s="2" t="s">
        <v>321</v>
      </c>
      <c r="I912" s="2" t="s">
        <v>307</v>
      </c>
      <c r="J912" t="s">
        <v>304</v>
      </c>
      <c r="K912" t="s">
        <v>302</v>
      </c>
      <c r="L912">
        <v>0.4</v>
      </c>
      <c r="M912">
        <v>0</v>
      </c>
      <c r="O912">
        <f t="shared" si="56"/>
        <v>3.3000000000000002E-2</v>
      </c>
      <c r="Q912">
        <v>30</v>
      </c>
      <c r="S912">
        <v>4.2</v>
      </c>
      <c r="T912">
        <v>0.1</v>
      </c>
    </row>
    <row r="913" spans="1:21" x14ac:dyDescent="0.35">
      <c r="A913" s="1" t="s">
        <v>54</v>
      </c>
      <c r="B913" t="s">
        <v>1</v>
      </c>
      <c r="C913" t="s">
        <v>2</v>
      </c>
      <c r="D913" s="2">
        <v>29.154857</v>
      </c>
      <c r="E913" t="s">
        <v>3</v>
      </c>
      <c r="F913" s="2">
        <v>-19.015438</v>
      </c>
      <c r="G913" t="s">
        <v>4</v>
      </c>
      <c r="H913" s="2" t="s">
        <v>321</v>
      </c>
      <c r="I913" s="2" t="s">
        <v>307</v>
      </c>
      <c r="J913" t="s">
        <v>304</v>
      </c>
      <c r="K913" t="s">
        <v>302</v>
      </c>
      <c r="L913">
        <v>0.4</v>
      </c>
      <c r="M913">
        <v>0</v>
      </c>
      <c r="O913">
        <f t="shared" si="56"/>
        <v>3.3000000000000002E-2</v>
      </c>
      <c r="Q913">
        <v>30</v>
      </c>
      <c r="S913">
        <v>4.2</v>
      </c>
      <c r="T913">
        <v>0.1</v>
      </c>
    </row>
    <row r="914" spans="1:21" x14ac:dyDescent="0.35">
      <c r="A914" s="3" t="s">
        <v>55</v>
      </c>
      <c r="B914" t="s">
        <v>1</v>
      </c>
      <c r="C914" t="s">
        <v>2</v>
      </c>
      <c r="D914" s="2">
        <v>67.709952999999999</v>
      </c>
      <c r="E914" t="s">
        <v>3</v>
      </c>
      <c r="F914" s="2">
        <v>33.939109999999999</v>
      </c>
      <c r="G914" t="s">
        <v>4</v>
      </c>
      <c r="H914" s="2" t="s">
        <v>321</v>
      </c>
      <c r="I914" s="2" t="s">
        <v>307</v>
      </c>
      <c r="J914" t="s">
        <v>304</v>
      </c>
      <c r="K914" t="s">
        <v>302</v>
      </c>
      <c r="L914">
        <v>0.4</v>
      </c>
      <c r="M914">
        <v>0</v>
      </c>
      <c r="O914">
        <f t="shared" si="56"/>
        <v>3.3000000000000002E-2</v>
      </c>
      <c r="Q914">
        <v>30</v>
      </c>
      <c r="S914">
        <v>4.2</v>
      </c>
      <c r="T914" s="8">
        <v>0.58296565349252727</v>
      </c>
      <c r="U914" s="8"/>
    </row>
    <row r="915" spans="1:21" x14ac:dyDescent="0.35">
      <c r="A915" s="3" t="s">
        <v>56</v>
      </c>
      <c r="B915" t="s">
        <v>1</v>
      </c>
      <c r="C915" t="s">
        <v>2</v>
      </c>
      <c r="D915" s="2">
        <v>53.847817999999997</v>
      </c>
      <c r="E915" t="s">
        <v>3</v>
      </c>
      <c r="F915" s="2">
        <v>23.424075999999999</v>
      </c>
      <c r="G915" t="s">
        <v>4</v>
      </c>
      <c r="H915" s="2" t="s">
        <v>321</v>
      </c>
      <c r="I915" s="2" t="s">
        <v>307</v>
      </c>
      <c r="J915" t="s">
        <v>304</v>
      </c>
      <c r="K915" t="s">
        <v>302</v>
      </c>
      <c r="L915">
        <v>0.4</v>
      </c>
      <c r="M915">
        <v>130</v>
      </c>
      <c r="O915">
        <f t="shared" si="56"/>
        <v>3.3000000000000002E-2</v>
      </c>
      <c r="Q915">
        <v>30</v>
      </c>
      <c r="S915">
        <v>4.2</v>
      </c>
      <c r="T915" s="8">
        <v>0.58296565349252727</v>
      </c>
      <c r="U915" s="8"/>
    </row>
    <row r="916" spans="1:21" x14ac:dyDescent="0.35">
      <c r="A916" s="3" t="s">
        <v>57</v>
      </c>
      <c r="B916" t="s">
        <v>1</v>
      </c>
      <c r="C916" t="s">
        <v>2</v>
      </c>
      <c r="D916" s="2">
        <v>90.356330999999997</v>
      </c>
      <c r="E916" t="s">
        <v>3</v>
      </c>
      <c r="F916" s="2">
        <v>23.684994</v>
      </c>
      <c r="G916" t="s">
        <v>4</v>
      </c>
      <c r="H916" s="2" t="s">
        <v>321</v>
      </c>
      <c r="I916" s="2" t="s">
        <v>307</v>
      </c>
      <c r="J916" t="s">
        <v>304</v>
      </c>
      <c r="K916" t="s">
        <v>302</v>
      </c>
      <c r="L916">
        <v>0.4</v>
      </c>
      <c r="M916">
        <v>610</v>
      </c>
      <c r="O916">
        <f t="shared" si="56"/>
        <v>3.3000000000000002E-2</v>
      </c>
      <c r="Q916">
        <v>30</v>
      </c>
      <c r="S916">
        <v>4.2</v>
      </c>
      <c r="T916" s="8">
        <v>0.58296565349252727</v>
      </c>
      <c r="U916" s="8"/>
    </row>
    <row r="917" spans="1:21" x14ac:dyDescent="0.35">
      <c r="A917" s="3" t="s">
        <v>58</v>
      </c>
      <c r="B917" t="s">
        <v>1</v>
      </c>
      <c r="C917" t="s">
        <v>2</v>
      </c>
      <c r="D917" s="2">
        <v>50.637771999999998</v>
      </c>
      <c r="E917" t="s">
        <v>3</v>
      </c>
      <c r="F917" s="2">
        <v>25.930413999999999</v>
      </c>
      <c r="G917" t="s">
        <v>4</v>
      </c>
      <c r="H917" s="2" t="s">
        <v>321</v>
      </c>
      <c r="I917" s="2" t="s">
        <v>307</v>
      </c>
      <c r="J917" t="s">
        <v>304</v>
      </c>
      <c r="K917" t="s">
        <v>302</v>
      </c>
      <c r="L917">
        <v>0.4</v>
      </c>
      <c r="M917">
        <v>0</v>
      </c>
      <c r="O917">
        <f t="shared" si="56"/>
        <v>3.3000000000000002E-2</v>
      </c>
      <c r="Q917">
        <v>30</v>
      </c>
      <c r="S917">
        <v>4.2</v>
      </c>
      <c r="T917" s="8">
        <v>0.58296565349252727</v>
      </c>
      <c r="U917" s="8"/>
    </row>
    <row r="918" spans="1:21" x14ac:dyDescent="0.35">
      <c r="A918" s="3" t="s">
        <v>59</v>
      </c>
      <c r="B918" t="s">
        <v>1</v>
      </c>
      <c r="C918" t="s">
        <v>2</v>
      </c>
      <c r="D918" s="2">
        <v>114.72766900000001</v>
      </c>
      <c r="E918" t="s">
        <v>3</v>
      </c>
      <c r="F918" s="2">
        <v>4.5352769999999998</v>
      </c>
      <c r="G918" t="s">
        <v>4</v>
      </c>
      <c r="H918" s="2" t="s">
        <v>321</v>
      </c>
      <c r="I918" s="2" t="s">
        <v>307</v>
      </c>
      <c r="J918" t="s">
        <v>304</v>
      </c>
      <c r="K918" t="s">
        <v>302</v>
      </c>
      <c r="L918">
        <v>0.4</v>
      </c>
      <c r="M918">
        <v>340</v>
      </c>
      <c r="O918">
        <f t="shared" si="56"/>
        <v>3.3000000000000002E-2</v>
      </c>
      <c r="Q918">
        <v>30</v>
      </c>
      <c r="S918">
        <v>4.2</v>
      </c>
      <c r="T918" s="8">
        <v>0.58296565349252727</v>
      </c>
      <c r="U918" s="8"/>
    </row>
    <row r="919" spans="1:21" x14ac:dyDescent="0.35">
      <c r="A919" s="3" t="s">
        <v>60</v>
      </c>
      <c r="B919" t="s">
        <v>1</v>
      </c>
      <c r="C919" t="s">
        <v>2</v>
      </c>
      <c r="D919" s="2">
        <v>90.433600999999996</v>
      </c>
      <c r="E919" t="s">
        <v>3</v>
      </c>
      <c r="F919" s="2">
        <v>27.514161999999999</v>
      </c>
      <c r="G919" t="s">
        <v>4</v>
      </c>
      <c r="H919" s="2" t="s">
        <v>321</v>
      </c>
      <c r="I919" s="2" t="s">
        <v>307</v>
      </c>
      <c r="J919" t="s">
        <v>304</v>
      </c>
      <c r="K919" t="s">
        <v>302</v>
      </c>
      <c r="L919">
        <v>0.4</v>
      </c>
      <c r="M919">
        <v>0</v>
      </c>
      <c r="O919">
        <f t="shared" si="56"/>
        <v>3.3000000000000002E-2</v>
      </c>
      <c r="Q919">
        <v>30</v>
      </c>
      <c r="S919">
        <v>4.2</v>
      </c>
      <c r="T919" s="8">
        <v>0.58296565349252727</v>
      </c>
      <c r="U919" s="8"/>
    </row>
    <row r="920" spans="1:21" x14ac:dyDescent="0.35">
      <c r="A920" s="3" t="s">
        <v>61</v>
      </c>
      <c r="B920" t="s">
        <v>1</v>
      </c>
      <c r="C920" t="s">
        <v>2</v>
      </c>
      <c r="D920" s="2">
        <f>AVERAGE(D921:D954)</f>
        <v>111.90304220809765</v>
      </c>
      <c r="E920" t="s">
        <v>3</v>
      </c>
      <c r="F920" s="2">
        <f t="shared" ref="F920" si="57">AVERAGE(F921:F954)</f>
        <v>32.954811044249389</v>
      </c>
      <c r="G920" t="s">
        <v>4</v>
      </c>
      <c r="H920" s="2" t="s">
        <v>321</v>
      </c>
      <c r="I920" s="2" t="s">
        <v>307</v>
      </c>
      <c r="J920" t="s">
        <v>304</v>
      </c>
      <c r="K920" t="s">
        <v>302</v>
      </c>
      <c r="L920">
        <v>0.4</v>
      </c>
      <c r="M920">
        <v>1450</v>
      </c>
      <c r="O920">
        <f t="shared" si="56"/>
        <v>3.3000000000000002E-2</v>
      </c>
      <c r="Q920">
        <v>30</v>
      </c>
      <c r="S920">
        <v>4.2</v>
      </c>
      <c r="T920" s="8">
        <v>0.58296565349252727</v>
      </c>
      <c r="U920" s="8"/>
    </row>
    <row r="921" spans="1:21" x14ac:dyDescent="0.35">
      <c r="A921" s="3" t="s">
        <v>62</v>
      </c>
      <c r="B921" t="s">
        <v>1</v>
      </c>
      <c r="C921" t="s">
        <v>2</v>
      </c>
      <c r="D921" s="2">
        <v>117.323958041674</v>
      </c>
      <c r="E921" t="s">
        <v>3</v>
      </c>
      <c r="F921" s="2">
        <v>31.861876923453298</v>
      </c>
      <c r="G921" t="s">
        <v>4</v>
      </c>
      <c r="H921" s="2" t="s">
        <v>321</v>
      </c>
      <c r="I921" s="2" t="s">
        <v>307</v>
      </c>
      <c r="J921" t="s">
        <v>304</v>
      </c>
      <c r="K921" t="s">
        <v>302</v>
      </c>
      <c r="L921">
        <v>0.4</v>
      </c>
      <c r="M921">
        <v>0</v>
      </c>
      <c r="O921">
        <f t="shared" si="56"/>
        <v>3.3000000000000002E-2</v>
      </c>
      <c r="Q921">
        <v>30</v>
      </c>
      <c r="S921">
        <v>4.2</v>
      </c>
      <c r="T921" s="8">
        <v>0.58296565349252727</v>
      </c>
      <c r="U921" s="8"/>
    </row>
    <row r="922" spans="1:21" x14ac:dyDescent="0.35">
      <c r="A922" s="3" t="s">
        <v>63</v>
      </c>
      <c r="B922" t="s">
        <v>1</v>
      </c>
      <c r="C922" t="s">
        <v>2</v>
      </c>
      <c r="D922" s="2">
        <v>116.39127569999999</v>
      </c>
      <c r="E922" t="s">
        <v>3</v>
      </c>
      <c r="F922" s="2">
        <v>39.906216999999998</v>
      </c>
      <c r="G922" t="s">
        <v>4</v>
      </c>
      <c r="H922" s="2" t="s">
        <v>321</v>
      </c>
      <c r="I922" s="2" t="s">
        <v>307</v>
      </c>
      <c r="J922" t="s">
        <v>304</v>
      </c>
      <c r="K922" t="s">
        <v>302</v>
      </c>
      <c r="L922">
        <v>0.4</v>
      </c>
      <c r="M922">
        <v>0</v>
      </c>
      <c r="O922">
        <f t="shared" si="56"/>
        <v>3.3000000000000002E-2</v>
      </c>
      <c r="Q922">
        <v>30</v>
      </c>
      <c r="S922">
        <v>4.2</v>
      </c>
      <c r="T922" s="8">
        <v>0.58296565349252727</v>
      </c>
      <c r="U922" s="8"/>
    </row>
    <row r="923" spans="1:21" x14ac:dyDescent="0.35">
      <c r="A923" s="3" t="s">
        <v>64</v>
      </c>
      <c r="B923" t="s">
        <v>1</v>
      </c>
      <c r="C923" t="s">
        <v>2</v>
      </c>
      <c r="D923" s="2">
        <v>106.949725277087</v>
      </c>
      <c r="E923" t="s">
        <v>3</v>
      </c>
      <c r="F923" s="2">
        <v>29.47245158674</v>
      </c>
      <c r="G923" t="s">
        <v>4</v>
      </c>
      <c r="H923" s="2" t="s">
        <v>321</v>
      </c>
      <c r="I923" s="2" t="s">
        <v>307</v>
      </c>
      <c r="J923" t="s">
        <v>304</v>
      </c>
      <c r="K923" t="s">
        <v>302</v>
      </c>
      <c r="L923">
        <v>0.4</v>
      </c>
      <c r="M923">
        <v>0</v>
      </c>
      <c r="O923">
        <f t="shared" si="56"/>
        <v>3.3000000000000002E-2</v>
      </c>
      <c r="Q923">
        <v>30</v>
      </c>
      <c r="S923">
        <v>4.2</v>
      </c>
      <c r="T923" s="8">
        <v>0.58296565349252727</v>
      </c>
      <c r="U923" s="8"/>
    </row>
    <row r="924" spans="1:21" x14ac:dyDescent="0.35">
      <c r="A924" s="3" t="s">
        <v>65</v>
      </c>
      <c r="B924" t="s">
        <v>1</v>
      </c>
      <c r="C924" t="s">
        <v>2</v>
      </c>
      <c r="D924" s="2">
        <v>120.61910051917199</v>
      </c>
      <c r="E924" t="s">
        <v>3</v>
      </c>
      <c r="F924" s="2">
        <v>45.928817721237301</v>
      </c>
      <c r="G924" t="s">
        <v>4</v>
      </c>
      <c r="H924" s="2" t="s">
        <v>321</v>
      </c>
      <c r="I924" s="2" t="s">
        <v>307</v>
      </c>
      <c r="J924" t="s">
        <v>304</v>
      </c>
      <c r="K924" t="s">
        <v>302</v>
      </c>
      <c r="L924">
        <v>0.4</v>
      </c>
      <c r="M924">
        <v>0</v>
      </c>
      <c r="O924">
        <f t="shared" si="56"/>
        <v>3.3000000000000002E-2</v>
      </c>
      <c r="Q924">
        <v>30</v>
      </c>
      <c r="S924">
        <v>4.2</v>
      </c>
      <c r="T924" s="8">
        <v>0.58296565349252727</v>
      </c>
      <c r="U924" s="8"/>
    </row>
    <row r="925" spans="1:21" x14ac:dyDescent="0.35">
      <c r="A925" s="3" t="s">
        <v>66</v>
      </c>
      <c r="B925" t="s">
        <v>1</v>
      </c>
      <c r="C925" t="s">
        <v>2</v>
      </c>
      <c r="D925" s="2">
        <v>118.072375091674</v>
      </c>
      <c r="E925" t="s">
        <v>3</v>
      </c>
      <c r="F925" s="2">
        <v>25.775702121736501</v>
      </c>
      <c r="G925" t="s">
        <v>4</v>
      </c>
      <c r="H925" s="2" t="s">
        <v>321</v>
      </c>
      <c r="I925" s="2" t="s">
        <v>307</v>
      </c>
      <c r="J925" t="s">
        <v>304</v>
      </c>
      <c r="K925" t="s">
        <v>302</v>
      </c>
      <c r="L925">
        <v>0.4</v>
      </c>
      <c r="M925">
        <v>0</v>
      </c>
      <c r="O925">
        <f t="shared" si="56"/>
        <v>3.3000000000000002E-2</v>
      </c>
      <c r="Q925">
        <v>30</v>
      </c>
      <c r="S925">
        <v>4.2</v>
      </c>
      <c r="T925" s="8">
        <v>0.58296565349252727</v>
      </c>
      <c r="U925" s="8"/>
    </row>
    <row r="926" spans="1:21" x14ac:dyDescent="0.35">
      <c r="A926" s="3" t="s">
        <v>67</v>
      </c>
      <c r="B926" t="s">
        <v>1</v>
      </c>
      <c r="C926" t="s">
        <v>2</v>
      </c>
      <c r="D926" s="2">
        <v>101.99999990000001</v>
      </c>
      <c r="E926" t="s">
        <v>3</v>
      </c>
      <c r="F926" s="2">
        <v>38.000000100000001</v>
      </c>
      <c r="G926" t="s">
        <v>4</v>
      </c>
      <c r="H926" s="2" t="s">
        <v>321</v>
      </c>
      <c r="I926" s="2" t="s">
        <v>307</v>
      </c>
      <c r="J926" t="s">
        <v>304</v>
      </c>
      <c r="K926" t="s">
        <v>302</v>
      </c>
      <c r="L926">
        <v>0.4</v>
      </c>
      <c r="M926">
        <v>0</v>
      </c>
      <c r="O926">
        <f t="shared" si="56"/>
        <v>3.3000000000000002E-2</v>
      </c>
      <c r="Q926">
        <v>30</v>
      </c>
      <c r="S926">
        <v>4.2</v>
      </c>
      <c r="T926" s="8">
        <v>0.58296565349252727</v>
      </c>
      <c r="U926" s="8"/>
    </row>
    <row r="927" spans="1:21" x14ac:dyDescent="0.35">
      <c r="A927" s="3" t="s">
        <v>68</v>
      </c>
      <c r="B927" t="s">
        <v>1</v>
      </c>
      <c r="C927" t="s">
        <v>2</v>
      </c>
      <c r="D927" s="2">
        <v>113.19826879999999</v>
      </c>
      <c r="E927" t="s">
        <v>3</v>
      </c>
      <c r="F927" s="2">
        <v>23.135769400000001</v>
      </c>
      <c r="G927" t="s">
        <v>4</v>
      </c>
      <c r="H927" s="2" t="s">
        <v>321</v>
      </c>
      <c r="I927" s="2" t="s">
        <v>307</v>
      </c>
      <c r="J927" t="s">
        <v>304</v>
      </c>
      <c r="K927" t="s">
        <v>302</v>
      </c>
      <c r="L927">
        <v>0.4</v>
      </c>
      <c r="M927">
        <v>0</v>
      </c>
      <c r="O927">
        <f t="shared" si="56"/>
        <v>3.3000000000000002E-2</v>
      </c>
      <c r="Q927">
        <v>30</v>
      </c>
      <c r="S927">
        <v>4.2</v>
      </c>
      <c r="T927" s="8">
        <v>0.58296565349252727</v>
      </c>
      <c r="U927" s="8"/>
    </row>
    <row r="928" spans="1:21" x14ac:dyDescent="0.35">
      <c r="A928" s="3" t="s">
        <v>69</v>
      </c>
      <c r="B928" t="s">
        <v>1</v>
      </c>
      <c r="C928" t="s">
        <v>2</v>
      </c>
      <c r="D928" s="2">
        <v>107</v>
      </c>
      <c r="E928" t="s">
        <v>3</v>
      </c>
      <c r="F928" s="2">
        <v>27</v>
      </c>
      <c r="G928" t="s">
        <v>4</v>
      </c>
      <c r="H928" s="2" t="s">
        <v>321</v>
      </c>
      <c r="I928" s="2" t="s">
        <v>307</v>
      </c>
      <c r="J928" t="s">
        <v>304</v>
      </c>
      <c r="K928" t="s">
        <v>302</v>
      </c>
      <c r="L928">
        <v>0.4</v>
      </c>
      <c r="M928">
        <v>0</v>
      </c>
      <c r="O928">
        <f t="shared" ref="O928:O991" si="58">0.033</f>
        <v>3.3000000000000002E-2</v>
      </c>
      <c r="Q928">
        <v>30</v>
      </c>
      <c r="S928">
        <v>4.2</v>
      </c>
      <c r="T928" s="8">
        <v>0.58296565349252727</v>
      </c>
      <c r="U928" s="8"/>
    </row>
    <row r="929" spans="1:21" x14ac:dyDescent="0.35">
      <c r="A929" s="3" t="s">
        <v>70</v>
      </c>
      <c r="B929" t="s">
        <v>1</v>
      </c>
      <c r="C929" t="s">
        <v>2</v>
      </c>
      <c r="D929" s="2">
        <v>109</v>
      </c>
      <c r="E929" t="s">
        <v>3</v>
      </c>
      <c r="F929" s="2">
        <v>24</v>
      </c>
      <c r="G929" t="s">
        <v>4</v>
      </c>
      <c r="H929" s="2" t="s">
        <v>321</v>
      </c>
      <c r="I929" s="2" t="s">
        <v>307</v>
      </c>
      <c r="J929" t="s">
        <v>304</v>
      </c>
      <c r="K929" t="s">
        <v>302</v>
      </c>
      <c r="L929">
        <v>0.4</v>
      </c>
      <c r="M929">
        <v>0</v>
      </c>
      <c r="O929">
        <f t="shared" si="58"/>
        <v>3.3000000000000002E-2</v>
      </c>
      <c r="Q929">
        <v>30</v>
      </c>
      <c r="S929">
        <v>4.2</v>
      </c>
      <c r="T929" s="8">
        <v>0.58296565349252727</v>
      </c>
      <c r="U929" s="8"/>
    </row>
    <row r="930" spans="1:21" x14ac:dyDescent="0.35">
      <c r="A930" s="3" t="s">
        <v>71</v>
      </c>
      <c r="B930" t="s">
        <v>1</v>
      </c>
      <c r="C930" t="s">
        <v>2</v>
      </c>
      <c r="D930" s="2">
        <v>109.5999999</v>
      </c>
      <c r="E930" t="s">
        <v>3</v>
      </c>
      <c r="F930" s="2">
        <v>19.2000001</v>
      </c>
      <c r="G930" t="s">
        <v>4</v>
      </c>
      <c r="H930" s="2" t="s">
        <v>321</v>
      </c>
      <c r="I930" s="2" t="s">
        <v>307</v>
      </c>
      <c r="J930" t="s">
        <v>304</v>
      </c>
      <c r="K930" t="s">
        <v>302</v>
      </c>
      <c r="L930">
        <v>0.4</v>
      </c>
      <c r="M930">
        <v>0</v>
      </c>
      <c r="O930">
        <f t="shared" si="58"/>
        <v>3.3000000000000002E-2</v>
      </c>
      <c r="Q930">
        <v>30</v>
      </c>
      <c r="S930">
        <v>4.2</v>
      </c>
      <c r="T930" s="8">
        <v>0.58296565349252727</v>
      </c>
      <c r="U930" s="8"/>
    </row>
    <row r="931" spans="1:21" x14ac:dyDescent="0.35">
      <c r="A931" s="3" t="s">
        <v>72</v>
      </c>
      <c r="B931" t="s">
        <v>1</v>
      </c>
      <c r="C931" t="s">
        <v>2</v>
      </c>
      <c r="D931" s="2">
        <v>115.61436271667399</v>
      </c>
      <c r="E931" t="s">
        <v>3</v>
      </c>
      <c r="F931" s="2">
        <v>38.8460159128296</v>
      </c>
      <c r="G931" t="s">
        <v>4</v>
      </c>
      <c r="H931" s="2" t="s">
        <v>321</v>
      </c>
      <c r="I931" s="2" t="s">
        <v>307</v>
      </c>
      <c r="J931" t="s">
        <v>304</v>
      </c>
      <c r="K931" t="s">
        <v>302</v>
      </c>
      <c r="L931">
        <v>0.4</v>
      </c>
      <c r="M931">
        <v>0</v>
      </c>
      <c r="O931">
        <f t="shared" si="58"/>
        <v>3.3000000000000002E-2</v>
      </c>
      <c r="Q931">
        <v>30</v>
      </c>
      <c r="S931">
        <v>4.2</v>
      </c>
      <c r="T931" s="8">
        <v>0.58296565349252727</v>
      </c>
      <c r="U931" s="8"/>
    </row>
    <row r="932" spans="1:21" x14ac:dyDescent="0.35">
      <c r="A932" s="3" t="s">
        <v>73</v>
      </c>
      <c r="B932" t="s">
        <v>1</v>
      </c>
      <c r="C932" t="s">
        <v>2</v>
      </c>
      <c r="D932" s="2">
        <v>113.570417304174</v>
      </c>
      <c r="E932" t="s">
        <v>3</v>
      </c>
      <c r="F932" s="2">
        <v>33.908728036530299</v>
      </c>
      <c r="G932" t="s">
        <v>4</v>
      </c>
      <c r="H932" s="2" t="s">
        <v>321</v>
      </c>
      <c r="I932" s="2" t="s">
        <v>307</v>
      </c>
      <c r="J932" t="s">
        <v>304</v>
      </c>
      <c r="K932" t="s">
        <v>302</v>
      </c>
      <c r="L932">
        <v>0.4</v>
      </c>
      <c r="M932">
        <v>0</v>
      </c>
      <c r="O932">
        <f t="shared" si="58"/>
        <v>3.3000000000000002E-2</v>
      </c>
      <c r="Q932">
        <v>30</v>
      </c>
      <c r="S932">
        <v>4.2</v>
      </c>
      <c r="T932" s="8">
        <v>0.58296565349252727</v>
      </c>
      <c r="U932" s="8"/>
    </row>
    <row r="933" spans="1:21" x14ac:dyDescent="0.35">
      <c r="A933" s="3" t="s">
        <v>74</v>
      </c>
      <c r="B933" t="s">
        <v>1</v>
      </c>
      <c r="C933" t="s">
        <v>2</v>
      </c>
      <c r="D933" s="2">
        <v>128.367683029174</v>
      </c>
      <c r="E933" t="s">
        <v>3</v>
      </c>
      <c r="F933" s="2">
        <v>47.2772075226749</v>
      </c>
      <c r="G933" t="s">
        <v>4</v>
      </c>
      <c r="H933" s="2" t="s">
        <v>321</v>
      </c>
      <c r="I933" s="2" t="s">
        <v>307</v>
      </c>
      <c r="J933" t="s">
        <v>304</v>
      </c>
      <c r="K933" t="s">
        <v>302</v>
      </c>
      <c r="L933">
        <v>0.4</v>
      </c>
      <c r="M933">
        <v>0</v>
      </c>
      <c r="O933">
        <f t="shared" si="58"/>
        <v>3.3000000000000002E-2</v>
      </c>
      <c r="Q933">
        <v>30</v>
      </c>
      <c r="S933">
        <v>4.2</v>
      </c>
      <c r="T933" s="8">
        <v>0.58296565349252727</v>
      </c>
      <c r="U933" s="8"/>
    </row>
    <row r="934" spans="1:21" x14ac:dyDescent="0.35">
      <c r="A934" s="3" t="s">
        <v>75</v>
      </c>
      <c r="B934" t="s">
        <v>1</v>
      </c>
      <c r="C934" t="s">
        <v>2</v>
      </c>
      <c r="D934" s="2">
        <v>114.166113814805</v>
      </c>
      <c r="E934" t="s">
        <v>3</v>
      </c>
      <c r="F934" s="2">
        <v>22.3239419772611</v>
      </c>
      <c r="G934" t="s">
        <v>4</v>
      </c>
      <c r="H934" s="2" t="s">
        <v>321</v>
      </c>
      <c r="I934" s="2" t="s">
        <v>307</v>
      </c>
      <c r="J934" t="s">
        <v>304</v>
      </c>
      <c r="K934" t="s">
        <v>302</v>
      </c>
      <c r="L934">
        <v>0.4</v>
      </c>
      <c r="M934">
        <v>0</v>
      </c>
      <c r="O934">
        <f t="shared" si="58"/>
        <v>3.3000000000000002E-2</v>
      </c>
      <c r="Q934">
        <v>30</v>
      </c>
      <c r="S934">
        <v>4.2</v>
      </c>
      <c r="T934" s="8">
        <v>0.58296565349252727</v>
      </c>
      <c r="U934" s="8"/>
    </row>
    <row r="935" spans="1:21" x14ac:dyDescent="0.35">
      <c r="A935" s="3" t="s">
        <v>76</v>
      </c>
      <c r="B935" t="s">
        <v>1</v>
      </c>
      <c r="C935" t="s">
        <v>2</v>
      </c>
      <c r="D935" s="2">
        <v>111.74870629999999</v>
      </c>
      <c r="E935" t="s">
        <v>3</v>
      </c>
      <c r="F935" s="2">
        <v>27.666208699999999</v>
      </c>
      <c r="G935" t="s">
        <v>4</v>
      </c>
      <c r="H935" s="2" t="s">
        <v>321</v>
      </c>
      <c r="I935" s="2" t="s">
        <v>307</v>
      </c>
      <c r="J935" t="s">
        <v>304</v>
      </c>
      <c r="K935" t="s">
        <v>302</v>
      </c>
      <c r="L935">
        <v>0.4</v>
      </c>
      <c r="M935">
        <v>0</v>
      </c>
      <c r="O935">
        <f t="shared" si="58"/>
        <v>3.3000000000000002E-2</v>
      </c>
      <c r="Q935">
        <v>30</v>
      </c>
      <c r="S935">
        <v>4.2</v>
      </c>
      <c r="T935" s="8">
        <v>0.58296565349252727</v>
      </c>
      <c r="U935" s="8"/>
    </row>
    <row r="936" spans="1:21" x14ac:dyDescent="0.35">
      <c r="A936" s="3" t="s">
        <v>77</v>
      </c>
      <c r="B936" t="s">
        <v>1</v>
      </c>
      <c r="C936" t="s">
        <v>2</v>
      </c>
      <c r="D936" s="2">
        <v>112.05323179167399</v>
      </c>
      <c r="E936" t="s">
        <v>3</v>
      </c>
      <c r="F936" s="2">
        <v>30.9068084523492</v>
      </c>
      <c r="G936" t="s">
        <v>4</v>
      </c>
      <c r="H936" s="2" t="s">
        <v>321</v>
      </c>
      <c r="I936" s="2" t="s">
        <v>307</v>
      </c>
      <c r="J936" t="s">
        <v>304</v>
      </c>
      <c r="K936" t="s">
        <v>302</v>
      </c>
      <c r="L936">
        <v>0.4</v>
      </c>
      <c r="M936">
        <v>0</v>
      </c>
      <c r="O936">
        <f t="shared" si="58"/>
        <v>3.3000000000000002E-2</v>
      </c>
      <c r="Q936">
        <v>30</v>
      </c>
      <c r="S936">
        <v>4.2</v>
      </c>
      <c r="T936" s="8">
        <v>0.58296565349252727</v>
      </c>
      <c r="U936" s="8"/>
    </row>
    <row r="937" spans="1:21" x14ac:dyDescent="0.35">
      <c r="A937" s="3" t="s">
        <v>78</v>
      </c>
      <c r="B937" t="s">
        <v>1</v>
      </c>
      <c r="C937" t="s">
        <v>2</v>
      </c>
      <c r="D937" s="2">
        <v>126.694600929174</v>
      </c>
      <c r="E937" t="s">
        <v>3</v>
      </c>
      <c r="F937" s="2">
        <v>43.271959285627297</v>
      </c>
      <c r="G937" t="s">
        <v>4</v>
      </c>
      <c r="H937" s="2" t="s">
        <v>321</v>
      </c>
      <c r="I937" s="2" t="s">
        <v>307</v>
      </c>
      <c r="J937" t="s">
        <v>304</v>
      </c>
      <c r="K937" t="s">
        <v>302</v>
      </c>
      <c r="L937">
        <v>0.4</v>
      </c>
      <c r="M937">
        <v>0</v>
      </c>
      <c r="O937">
        <f t="shared" si="58"/>
        <v>3.3000000000000002E-2</v>
      </c>
      <c r="Q937">
        <v>30</v>
      </c>
      <c r="S937">
        <v>4.2</v>
      </c>
      <c r="T937" s="8">
        <v>0.58296565349252727</v>
      </c>
      <c r="U937" s="8"/>
    </row>
    <row r="938" spans="1:21" x14ac:dyDescent="0.35">
      <c r="A938" s="3" t="s">
        <v>79</v>
      </c>
      <c r="B938" t="s">
        <v>1</v>
      </c>
      <c r="C938" t="s">
        <v>2</v>
      </c>
      <c r="D938" s="2">
        <v>119.658307929174</v>
      </c>
      <c r="E938" t="s">
        <v>3</v>
      </c>
      <c r="F938" s="2">
        <v>33.018282058027602</v>
      </c>
      <c r="G938" t="s">
        <v>4</v>
      </c>
      <c r="H938" s="2" t="s">
        <v>321</v>
      </c>
      <c r="I938" s="2" t="s">
        <v>307</v>
      </c>
      <c r="J938" t="s">
        <v>304</v>
      </c>
      <c r="K938" t="s">
        <v>302</v>
      </c>
      <c r="L938">
        <v>0.4</v>
      </c>
      <c r="M938">
        <v>0</v>
      </c>
      <c r="O938">
        <f t="shared" si="58"/>
        <v>3.3000000000000002E-2</v>
      </c>
      <c r="Q938">
        <v>30</v>
      </c>
      <c r="S938">
        <v>4.2</v>
      </c>
      <c r="T938" s="8">
        <v>0.58296565349252727</v>
      </c>
      <c r="U938" s="8"/>
    </row>
    <row r="939" spans="1:21" x14ac:dyDescent="0.35">
      <c r="A939" s="3" t="s">
        <v>80</v>
      </c>
      <c r="B939" t="s">
        <v>1</v>
      </c>
      <c r="C939" t="s">
        <v>2</v>
      </c>
      <c r="D939" s="2">
        <v>116</v>
      </c>
      <c r="E939" t="s">
        <v>3</v>
      </c>
      <c r="F939" s="2">
        <v>28</v>
      </c>
      <c r="G939" t="s">
        <v>4</v>
      </c>
      <c r="H939" s="2" t="s">
        <v>321</v>
      </c>
      <c r="I939" s="2" t="s">
        <v>307</v>
      </c>
      <c r="J939" t="s">
        <v>304</v>
      </c>
      <c r="K939" t="s">
        <v>302</v>
      </c>
      <c r="L939">
        <v>0.4</v>
      </c>
      <c r="M939">
        <v>0</v>
      </c>
      <c r="O939">
        <f t="shared" si="58"/>
        <v>3.3000000000000002E-2</v>
      </c>
      <c r="Q939">
        <v>30</v>
      </c>
      <c r="S939">
        <v>4.2</v>
      </c>
      <c r="T939" s="8">
        <v>0.58296565349252727</v>
      </c>
      <c r="U939" s="8"/>
    </row>
    <row r="940" spans="1:21" x14ac:dyDescent="0.35">
      <c r="A940" s="3" t="s">
        <v>81</v>
      </c>
      <c r="B940" t="s">
        <v>1</v>
      </c>
      <c r="C940" t="s">
        <v>2</v>
      </c>
      <c r="D940" s="2">
        <v>123.08261474167401</v>
      </c>
      <c r="E940" t="s">
        <v>3</v>
      </c>
      <c r="F940" s="2">
        <v>41.356018729958201</v>
      </c>
      <c r="G940" t="s">
        <v>4</v>
      </c>
      <c r="H940" s="2" t="s">
        <v>321</v>
      </c>
      <c r="I940" s="2" t="s">
        <v>307</v>
      </c>
      <c r="J940" t="s">
        <v>304</v>
      </c>
      <c r="K940" t="s">
        <v>302</v>
      </c>
      <c r="L940">
        <v>0.4</v>
      </c>
      <c r="M940">
        <v>0</v>
      </c>
      <c r="O940">
        <f t="shared" si="58"/>
        <v>3.3000000000000002E-2</v>
      </c>
      <c r="Q940">
        <v>30</v>
      </c>
      <c r="S940">
        <v>4.2</v>
      </c>
      <c r="T940" s="8">
        <v>0.58296565349252727</v>
      </c>
      <c r="U940" s="8"/>
    </row>
    <row r="941" spans="1:21" x14ac:dyDescent="0.35">
      <c r="A941" s="3" t="s">
        <v>82</v>
      </c>
      <c r="B941" t="s">
        <v>1</v>
      </c>
      <c r="C941" t="s">
        <v>2</v>
      </c>
      <c r="D941" s="2">
        <v>113.55090256891199</v>
      </c>
      <c r="E941" t="s">
        <v>3</v>
      </c>
      <c r="F941" s="2">
        <v>22.186763328420898</v>
      </c>
      <c r="G941" t="s">
        <v>4</v>
      </c>
      <c r="H941" s="2" t="s">
        <v>321</v>
      </c>
      <c r="I941" s="2" t="s">
        <v>307</v>
      </c>
      <c r="J941" t="s">
        <v>304</v>
      </c>
      <c r="K941" t="s">
        <v>302</v>
      </c>
      <c r="L941">
        <v>0.4</v>
      </c>
      <c r="M941">
        <v>0</v>
      </c>
      <c r="O941">
        <f t="shared" si="58"/>
        <v>3.3000000000000002E-2</v>
      </c>
      <c r="Q941">
        <v>30</v>
      </c>
      <c r="S941">
        <v>4.2</v>
      </c>
      <c r="T941" s="8">
        <v>0.58296565349252727</v>
      </c>
      <c r="U941" s="8"/>
    </row>
    <row r="942" spans="1:21" x14ac:dyDescent="0.35">
      <c r="A942" s="3" t="s">
        <v>83</v>
      </c>
      <c r="B942" t="s">
        <v>1</v>
      </c>
      <c r="C942" t="s">
        <v>2</v>
      </c>
      <c r="D942" s="2">
        <v>105.99999990000001</v>
      </c>
      <c r="E942" t="s">
        <v>3</v>
      </c>
      <c r="F942" s="2">
        <v>37.000000100000001</v>
      </c>
      <c r="G942" t="s">
        <v>4</v>
      </c>
      <c r="H942" s="2" t="s">
        <v>321</v>
      </c>
      <c r="I942" s="2" t="s">
        <v>307</v>
      </c>
      <c r="J942" t="s">
        <v>304</v>
      </c>
      <c r="K942" t="s">
        <v>302</v>
      </c>
      <c r="L942">
        <v>0.4</v>
      </c>
      <c r="M942">
        <v>0</v>
      </c>
      <c r="O942">
        <f t="shared" si="58"/>
        <v>3.3000000000000002E-2</v>
      </c>
      <c r="Q942">
        <v>30</v>
      </c>
      <c r="S942">
        <v>4.2</v>
      </c>
      <c r="T942" s="8">
        <v>0.58296565349252727</v>
      </c>
      <c r="U942" s="8"/>
    </row>
    <row r="943" spans="1:21" x14ac:dyDescent="0.35">
      <c r="A943" s="3" t="s">
        <v>84</v>
      </c>
      <c r="B943" t="s">
        <v>1</v>
      </c>
      <c r="C943" t="s">
        <v>2</v>
      </c>
      <c r="D943" s="2">
        <v>95.952115699999993</v>
      </c>
      <c r="E943" t="s">
        <v>3</v>
      </c>
      <c r="F943" s="2">
        <v>35.407095200000001</v>
      </c>
      <c r="G943" t="s">
        <v>4</v>
      </c>
      <c r="H943" s="2" t="s">
        <v>321</v>
      </c>
      <c r="I943" s="2" t="s">
        <v>307</v>
      </c>
      <c r="J943" t="s">
        <v>304</v>
      </c>
      <c r="K943" t="s">
        <v>302</v>
      </c>
      <c r="L943">
        <v>0.4</v>
      </c>
      <c r="M943">
        <v>0</v>
      </c>
      <c r="O943">
        <f t="shared" si="58"/>
        <v>3.3000000000000002E-2</v>
      </c>
      <c r="Q943">
        <v>30</v>
      </c>
      <c r="S943">
        <v>4.2</v>
      </c>
      <c r="T943" s="8">
        <v>0.58296565349252727</v>
      </c>
      <c r="U943" s="8"/>
    </row>
    <row r="944" spans="1:21" x14ac:dyDescent="0.35">
      <c r="A944" s="3" t="s">
        <v>85</v>
      </c>
      <c r="B944" t="s">
        <v>1</v>
      </c>
      <c r="C944" t="s">
        <v>2</v>
      </c>
      <c r="D944" s="2">
        <v>102.861432929174</v>
      </c>
      <c r="E944" t="s">
        <v>3</v>
      </c>
      <c r="F944" s="2">
        <v>29.987341126914401</v>
      </c>
      <c r="G944" t="s">
        <v>4</v>
      </c>
      <c r="H944" s="2" t="s">
        <v>321</v>
      </c>
      <c r="I944" s="2" t="s">
        <v>307</v>
      </c>
      <c r="J944" t="s">
        <v>304</v>
      </c>
      <c r="K944" t="s">
        <v>302</v>
      </c>
      <c r="L944">
        <v>0.4</v>
      </c>
      <c r="M944">
        <v>0</v>
      </c>
      <c r="O944">
        <f t="shared" si="58"/>
        <v>3.3000000000000002E-2</v>
      </c>
      <c r="Q944">
        <v>30</v>
      </c>
      <c r="S944">
        <v>4.2</v>
      </c>
      <c r="T944" s="8">
        <v>0.58296565349252727</v>
      </c>
      <c r="U944" s="8"/>
    </row>
    <row r="945" spans="1:21" x14ac:dyDescent="0.35">
      <c r="A945" s="3" t="s">
        <v>86</v>
      </c>
      <c r="B945" t="s">
        <v>1</v>
      </c>
      <c r="C945" t="s">
        <v>2</v>
      </c>
      <c r="D945" s="2">
        <v>118.121225404174</v>
      </c>
      <c r="E945" t="s">
        <v>3</v>
      </c>
      <c r="F945" s="2">
        <v>35.927519389694901</v>
      </c>
      <c r="G945" t="s">
        <v>4</v>
      </c>
      <c r="H945" s="2" t="s">
        <v>321</v>
      </c>
      <c r="I945" s="2" t="s">
        <v>307</v>
      </c>
      <c r="J945" t="s">
        <v>304</v>
      </c>
      <c r="K945" t="s">
        <v>302</v>
      </c>
      <c r="L945">
        <v>0.4</v>
      </c>
      <c r="M945">
        <v>0</v>
      </c>
      <c r="O945">
        <f t="shared" si="58"/>
        <v>3.3000000000000002E-2</v>
      </c>
      <c r="Q945">
        <v>30</v>
      </c>
      <c r="S945">
        <v>4.2</v>
      </c>
      <c r="T945" s="8">
        <v>0.58296565349252727</v>
      </c>
      <c r="U945" s="8"/>
    </row>
    <row r="946" spans="1:21" x14ac:dyDescent="0.35">
      <c r="A946" s="3" t="s">
        <v>87</v>
      </c>
      <c r="B946" t="s">
        <v>1</v>
      </c>
      <c r="C946" t="s">
        <v>2</v>
      </c>
      <c r="D946" s="2">
        <v>121.4888922</v>
      </c>
      <c r="E946" t="s">
        <v>3</v>
      </c>
      <c r="F946" s="2">
        <v>31.225344100000001</v>
      </c>
      <c r="G946" t="s">
        <v>4</v>
      </c>
      <c r="H946" s="2" t="s">
        <v>321</v>
      </c>
      <c r="I946" s="2" t="s">
        <v>307</v>
      </c>
      <c r="J946" t="s">
        <v>304</v>
      </c>
      <c r="K946" t="s">
        <v>302</v>
      </c>
      <c r="L946">
        <v>0.4</v>
      </c>
      <c r="M946">
        <v>0</v>
      </c>
      <c r="O946">
        <f t="shared" si="58"/>
        <v>3.3000000000000002E-2</v>
      </c>
      <c r="Q946">
        <v>30</v>
      </c>
      <c r="S946">
        <v>4.2</v>
      </c>
      <c r="T946" s="8">
        <v>0.58296565349252727</v>
      </c>
      <c r="U946" s="8"/>
    </row>
    <row r="947" spans="1:21" x14ac:dyDescent="0.35">
      <c r="A947" s="3" t="s">
        <v>88</v>
      </c>
      <c r="B947" t="s">
        <v>1</v>
      </c>
      <c r="C947" t="s">
        <v>2</v>
      </c>
      <c r="D947" s="2">
        <v>108.931850433349</v>
      </c>
      <c r="E947" t="s">
        <v>3</v>
      </c>
      <c r="F947" s="2">
        <v>34.238535263974804</v>
      </c>
      <c r="G947" t="s">
        <v>4</v>
      </c>
      <c r="H947" s="2" t="s">
        <v>321</v>
      </c>
      <c r="I947" s="2" t="s">
        <v>307</v>
      </c>
      <c r="J947" t="s">
        <v>304</v>
      </c>
      <c r="K947" t="s">
        <v>302</v>
      </c>
      <c r="L947">
        <v>0.4</v>
      </c>
      <c r="M947">
        <v>0</v>
      </c>
      <c r="O947">
        <f t="shared" si="58"/>
        <v>3.3000000000000002E-2</v>
      </c>
      <c r="Q947">
        <v>30</v>
      </c>
      <c r="S947">
        <v>4.2</v>
      </c>
      <c r="T947" s="8">
        <v>0.58296565349252727</v>
      </c>
      <c r="U947" s="8"/>
    </row>
    <row r="948" spans="1:21" x14ac:dyDescent="0.35">
      <c r="A948" s="3" t="s">
        <v>89</v>
      </c>
      <c r="B948" t="s">
        <v>1</v>
      </c>
      <c r="C948" t="s">
        <v>2</v>
      </c>
      <c r="D948" s="2">
        <v>112.36143302917399</v>
      </c>
      <c r="E948" t="s">
        <v>3</v>
      </c>
      <c r="F948" s="2">
        <v>37.262629512543</v>
      </c>
      <c r="G948" t="s">
        <v>4</v>
      </c>
      <c r="H948" s="2" t="s">
        <v>321</v>
      </c>
      <c r="I948" s="2" t="s">
        <v>307</v>
      </c>
      <c r="J948" t="s">
        <v>304</v>
      </c>
      <c r="K948" t="s">
        <v>302</v>
      </c>
      <c r="L948">
        <v>0.4</v>
      </c>
      <c r="M948">
        <v>0</v>
      </c>
      <c r="O948">
        <f t="shared" si="58"/>
        <v>3.3000000000000002E-2</v>
      </c>
      <c r="Q948">
        <v>30</v>
      </c>
      <c r="S948">
        <v>4.2</v>
      </c>
      <c r="T948" s="8">
        <v>0.58296565349252727</v>
      </c>
      <c r="U948" s="8"/>
    </row>
    <row r="949" spans="1:21" x14ac:dyDescent="0.35">
      <c r="A949" s="3" t="s">
        <v>90</v>
      </c>
      <c r="B949" t="s">
        <v>1</v>
      </c>
      <c r="C949" t="s">
        <v>2</v>
      </c>
      <c r="D949" s="2">
        <v>87.615351379174797</v>
      </c>
      <c r="E949" t="s">
        <v>3</v>
      </c>
      <c r="F949" s="2">
        <v>31.800873536782898</v>
      </c>
      <c r="G949" t="s">
        <v>4</v>
      </c>
      <c r="H949" s="2" t="s">
        <v>321</v>
      </c>
      <c r="I949" s="2" t="s">
        <v>307</v>
      </c>
      <c r="J949" t="s">
        <v>304</v>
      </c>
      <c r="K949" t="s">
        <v>302</v>
      </c>
      <c r="L949">
        <v>0.4</v>
      </c>
      <c r="M949">
        <v>0</v>
      </c>
      <c r="O949">
        <f t="shared" si="58"/>
        <v>3.3000000000000002E-2</v>
      </c>
      <c r="Q949">
        <v>30</v>
      </c>
      <c r="S949">
        <v>4.2</v>
      </c>
      <c r="T949" s="8">
        <v>0.58296565349252727</v>
      </c>
      <c r="U949" s="8"/>
    </row>
    <row r="950" spans="1:21" x14ac:dyDescent="0.35">
      <c r="A950" s="3" t="s">
        <v>91</v>
      </c>
      <c r="B950" t="s">
        <v>1</v>
      </c>
      <c r="C950" t="s">
        <v>2</v>
      </c>
      <c r="D950" s="2">
        <v>117.372743951049</v>
      </c>
      <c r="E950" t="s">
        <v>3</v>
      </c>
      <c r="F950" s="2">
        <v>39.310688119060003</v>
      </c>
      <c r="G950" t="s">
        <v>4</v>
      </c>
      <c r="H950" s="2" t="s">
        <v>321</v>
      </c>
      <c r="I950" s="2" t="s">
        <v>307</v>
      </c>
      <c r="J950" t="s">
        <v>304</v>
      </c>
      <c r="K950" t="s">
        <v>302</v>
      </c>
      <c r="L950">
        <v>0.4</v>
      </c>
      <c r="M950">
        <v>0</v>
      </c>
      <c r="O950">
        <f t="shared" si="58"/>
        <v>3.3000000000000002E-2</v>
      </c>
      <c r="Q950">
        <v>30</v>
      </c>
      <c r="S950">
        <v>4.2</v>
      </c>
      <c r="T950" s="8">
        <v>0.58296565349252727</v>
      </c>
      <c r="U950" s="8"/>
    </row>
    <row r="951" spans="1:21" x14ac:dyDescent="0.35">
      <c r="A951" s="3" t="s">
        <v>92</v>
      </c>
      <c r="B951" t="s">
        <v>1</v>
      </c>
      <c r="C951" t="s">
        <v>2</v>
      </c>
      <c r="D951" s="2">
        <v>109.96396885666</v>
      </c>
      <c r="E951" t="s">
        <v>3</v>
      </c>
      <c r="F951" s="2">
        <v>40.759123858389202</v>
      </c>
      <c r="G951" t="s">
        <v>4</v>
      </c>
      <c r="H951" s="2" t="s">
        <v>321</v>
      </c>
      <c r="I951" s="2" t="s">
        <v>307</v>
      </c>
      <c r="J951" t="s">
        <v>304</v>
      </c>
      <c r="K951" t="s">
        <v>302</v>
      </c>
      <c r="L951">
        <v>0.4</v>
      </c>
      <c r="M951">
        <v>0</v>
      </c>
      <c r="O951">
        <f t="shared" si="58"/>
        <v>3.3000000000000002E-2</v>
      </c>
      <c r="Q951">
        <v>30</v>
      </c>
      <c r="S951">
        <v>4.2</v>
      </c>
      <c r="T951" s="8">
        <v>0.58296565349252727</v>
      </c>
      <c r="U951" s="8"/>
    </row>
    <row r="952" spans="1:21" x14ac:dyDescent="0.35">
      <c r="A952" s="3" t="s">
        <v>93</v>
      </c>
      <c r="B952" t="s">
        <v>1</v>
      </c>
      <c r="C952" t="s">
        <v>2</v>
      </c>
      <c r="D952" s="2">
        <v>87.221200041674805</v>
      </c>
      <c r="E952" t="s">
        <v>3</v>
      </c>
      <c r="F952" s="2">
        <v>41.015520309856797</v>
      </c>
      <c r="G952" t="s">
        <v>4</v>
      </c>
      <c r="H952" s="2" t="s">
        <v>321</v>
      </c>
      <c r="I952" s="2" t="s">
        <v>307</v>
      </c>
      <c r="J952" t="s">
        <v>304</v>
      </c>
      <c r="K952" t="s">
        <v>302</v>
      </c>
      <c r="L952">
        <v>0.4</v>
      </c>
      <c r="M952">
        <v>0</v>
      </c>
      <c r="O952">
        <f t="shared" si="58"/>
        <v>3.3000000000000002E-2</v>
      </c>
      <c r="Q952">
        <v>30</v>
      </c>
      <c r="S952">
        <v>4.2</v>
      </c>
      <c r="T952" s="8">
        <v>0.58296565349252727</v>
      </c>
      <c r="U952" s="8"/>
    </row>
    <row r="953" spans="1:21" x14ac:dyDescent="0.35">
      <c r="A953" s="3" t="s">
        <v>94</v>
      </c>
      <c r="B953" t="s">
        <v>1</v>
      </c>
      <c r="C953" t="s">
        <v>2</v>
      </c>
      <c r="D953" s="2">
        <v>101.83408927917399</v>
      </c>
      <c r="E953" t="s">
        <v>3</v>
      </c>
      <c r="F953" s="2">
        <v>24.620897743834998</v>
      </c>
      <c r="G953" t="s">
        <v>4</v>
      </c>
      <c r="H953" s="2" t="s">
        <v>321</v>
      </c>
      <c r="I953" s="2" t="s">
        <v>307</v>
      </c>
      <c r="J953" t="s">
        <v>304</v>
      </c>
      <c r="K953" t="s">
        <v>302</v>
      </c>
      <c r="L953">
        <v>0.4</v>
      </c>
      <c r="M953">
        <v>0</v>
      </c>
      <c r="O953">
        <f t="shared" si="58"/>
        <v>3.3000000000000002E-2</v>
      </c>
      <c r="Q953">
        <v>30</v>
      </c>
      <c r="S953">
        <v>4.2</v>
      </c>
      <c r="T953" s="8">
        <v>0.58296565349252727</v>
      </c>
      <c r="U953" s="8"/>
    </row>
    <row r="954" spans="1:21" x14ac:dyDescent="0.35">
      <c r="A954" s="3" t="s">
        <v>95</v>
      </c>
      <c r="B954" t="s">
        <v>1</v>
      </c>
      <c r="C954" t="s">
        <v>2</v>
      </c>
      <c r="D954" s="2">
        <v>120.317487616674</v>
      </c>
      <c r="E954" t="s">
        <v>3</v>
      </c>
      <c r="F954" s="2">
        <v>28.865238286582201</v>
      </c>
      <c r="G954" t="s">
        <v>4</v>
      </c>
      <c r="H954" s="2" t="s">
        <v>321</v>
      </c>
      <c r="I954" s="2" t="s">
        <v>307</v>
      </c>
      <c r="J954" t="s">
        <v>304</v>
      </c>
      <c r="K954" t="s">
        <v>302</v>
      </c>
      <c r="L954">
        <v>0.4</v>
      </c>
      <c r="M954">
        <v>0</v>
      </c>
      <c r="O954">
        <f t="shared" si="58"/>
        <v>3.3000000000000002E-2</v>
      </c>
      <c r="Q954">
        <v>30</v>
      </c>
      <c r="S954">
        <v>4.2</v>
      </c>
      <c r="T954" s="8">
        <v>0.58296565349252727</v>
      </c>
      <c r="U954" s="8"/>
    </row>
    <row r="955" spans="1:21" x14ac:dyDescent="0.35">
      <c r="A955" s="3" t="s">
        <v>96</v>
      </c>
      <c r="B955" t="s">
        <v>1</v>
      </c>
      <c r="C955" t="s">
        <v>2</v>
      </c>
      <c r="D955" s="2">
        <v>113.92132700000001</v>
      </c>
      <c r="E955" t="s">
        <v>3</v>
      </c>
      <c r="F955" s="2">
        <v>-0.78927499999999995</v>
      </c>
      <c r="G955" t="s">
        <v>4</v>
      </c>
      <c r="H955" s="2" t="s">
        <v>321</v>
      </c>
      <c r="I955" s="2" t="s">
        <v>307</v>
      </c>
      <c r="J955" t="s">
        <v>304</v>
      </c>
      <c r="K955" t="s">
        <v>302</v>
      </c>
      <c r="L955">
        <v>0.4</v>
      </c>
      <c r="M955">
        <v>1020</v>
      </c>
      <c r="O955">
        <f t="shared" si="58"/>
        <v>3.3000000000000002E-2</v>
      </c>
      <c r="Q955">
        <v>30</v>
      </c>
      <c r="S955">
        <v>4.2</v>
      </c>
      <c r="T955" s="8">
        <v>0.58296565349252727</v>
      </c>
      <c r="U955" s="8"/>
    </row>
    <row r="956" spans="1:21" x14ac:dyDescent="0.35">
      <c r="A956" s="3" t="s">
        <v>97</v>
      </c>
      <c r="B956" t="s">
        <v>1</v>
      </c>
      <c r="C956" t="s">
        <v>2</v>
      </c>
      <c r="D956" s="2">
        <f>AVERAGE(D957:D961)</f>
        <v>82.461300215825503</v>
      </c>
      <c r="E956" t="s">
        <v>3</v>
      </c>
      <c r="F956" s="2">
        <f t="shared" ref="F956" si="59">AVERAGE(F957:F961)</f>
        <v>22.33048671536692</v>
      </c>
      <c r="G956" t="s">
        <v>4</v>
      </c>
      <c r="H956" s="2" t="s">
        <v>321</v>
      </c>
      <c r="I956" s="2" t="s">
        <v>307</v>
      </c>
      <c r="J956" t="s">
        <v>304</v>
      </c>
      <c r="K956" t="s">
        <v>302</v>
      </c>
      <c r="L956">
        <v>0.4</v>
      </c>
      <c r="M956">
        <v>1250</v>
      </c>
      <c r="O956">
        <f t="shared" si="58"/>
        <v>3.3000000000000002E-2</v>
      </c>
      <c r="Q956">
        <v>30</v>
      </c>
      <c r="S956">
        <v>4.2</v>
      </c>
      <c r="T956" s="8">
        <v>0.58296565349252727</v>
      </c>
      <c r="U956" s="8"/>
    </row>
    <row r="957" spans="1:21" x14ac:dyDescent="0.35">
      <c r="A957" s="3" t="s">
        <v>98</v>
      </c>
      <c r="B957" t="s">
        <v>1</v>
      </c>
      <c r="C957" t="s">
        <v>2</v>
      </c>
      <c r="D957" s="2">
        <v>86.656761352237794</v>
      </c>
      <c r="E957" t="s">
        <v>3</v>
      </c>
      <c r="F957" s="2">
        <v>22.913353751166799</v>
      </c>
      <c r="G957" t="s">
        <v>4</v>
      </c>
      <c r="H957" s="2" t="s">
        <v>321</v>
      </c>
      <c r="I957" s="2" t="s">
        <v>307</v>
      </c>
      <c r="J957" t="s">
        <v>304</v>
      </c>
      <c r="K957" t="s">
        <v>302</v>
      </c>
      <c r="L957">
        <v>0.4</v>
      </c>
      <c r="M957">
        <v>0</v>
      </c>
      <c r="O957">
        <f t="shared" si="58"/>
        <v>3.3000000000000002E-2</v>
      </c>
      <c r="Q957">
        <v>30</v>
      </c>
      <c r="S957">
        <v>4.2</v>
      </c>
      <c r="T957" s="8">
        <v>0.58296565349252727</v>
      </c>
      <c r="U957" s="8"/>
    </row>
    <row r="958" spans="1:21" x14ac:dyDescent="0.35">
      <c r="A958" s="3" t="s">
        <v>99</v>
      </c>
      <c r="B958" t="s">
        <v>1</v>
      </c>
      <c r="C958" t="s">
        <v>2</v>
      </c>
      <c r="D958" s="2">
        <v>93.325387680631096</v>
      </c>
      <c r="E958" t="s">
        <v>3</v>
      </c>
      <c r="F958" s="2">
        <v>25.8148737407558</v>
      </c>
      <c r="G958" t="s">
        <v>4</v>
      </c>
      <c r="H958" s="2" t="s">
        <v>321</v>
      </c>
      <c r="I958" s="2" t="s">
        <v>307</v>
      </c>
      <c r="J958" t="s">
        <v>304</v>
      </c>
      <c r="K958" t="s">
        <v>302</v>
      </c>
      <c r="L958">
        <v>0.4</v>
      </c>
      <c r="M958">
        <v>0</v>
      </c>
      <c r="O958">
        <f t="shared" si="58"/>
        <v>3.3000000000000002E-2</v>
      </c>
      <c r="Q958">
        <v>30</v>
      </c>
      <c r="S958">
        <v>4.2</v>
      </c>
      <c r="T958" s="8">
        <v>0.58296565349252727</v>
      </c>
      <c r="U958" s="8"/>
    </row>
    <row r="959" spans="1:21" x14ac:dyDescent="0.35">
      <c r="A959" s="3" t="s">
        <v>100</v>
      </c>
      <c r="B959" t="s">
        <v>1</v>
      </c>
      <c r="C959" t="s">
        <v>2</v>
      </c>
      <c r="D959" s="2">
        <v>77.221938800000004</v>
      </c>
      <c r="E959" t="s">
        <v>3</v>
      </c>
      <c r="F959" s="2">
        <v>28.6517178</v>
      </c>
      <c r="G959" t="s">
        <v>4</v>
      </c>
      <c r="H959" s="2" t="s">
        <v>321</v>
      </c>
      <c r="I959" s="2" t="s">
        <v>307</v>
      </c>
      <c r="J959" t="s">
        <v>304</v>
      </c>
      <c r="K959" t="s">
        <v>302</v>
      </c>
      <c r="L959">
        <v>0.4</v>
      </c>
      <c r="M959">
        <v>0</v>
      </c>
      <c r="O959">
        <f t="shared" si="58"/>
        <v>3.3000000000000002E-2</v>
      </c>
      <c r="Q959">
        <v>30</v>
      </c>
      <c r="S959">
        <v>4.2</v>
      </c>
      <c r="T959" s="8">
        <v>0.58296565349252727</v>
      </c>
      <c r="U959" s="8"/>
    </row>
    <row r="960" spans="1:21" x14ac:dyDescent="0.35">
      <c r="A960" s="3" t="s">
        <v>101</v>
      </c>
      <c r="B960" t="s">
        <v>1</v>
      </c>
      <c r="C960" t="s">
        <v>2</v>
      </c>
      <c r="D960" s="2">
        <v>77.591299699999993</v>
      </c>
      <c r="E960" t="s">
        <v>3</v>
      </c>
      <c r="F960" s="2">
        <v>12.979119799999999</v>
      </c>
      <c r="G960" t="s">
        <v>4</v>
      </c>
      <c r="H960" s="2" t="s">
        <v>321</v>
      </c>
      <c r="I960" s="2" t="s">
        <v>307</v>
      </c>
      <c r="J960" t="s">
        <v>304</v>
      </c>
      <c r="K960" t="s">
        <v>302</v>
      </c>
      <c r="L960">
        <v>0.4</v>
      </c>
      <c r="M960">
        <v>0</v>
      </c>
      <c r="O960">
        <f t="shared" si="58"/>
        <v>3.3000000000000002E-2</v>
      </c>
      <c r="Q960">
        <v>30</v>
      </c>
      <c r="S960">
        <v>4.2</v>
      </c>
      <c r="T960" s="8">
        <v>0.58296565349252727</v>
      </c>
      <c r="U960" s="8"/>
    </row>
    <row r="961" spans="1:21" x14ac:dyDescent="0.35">
      <c r="A961" s="3" t="s">
        <v>102</v>
      </c>
      <c r="B961" t="s">
        <v>1</v>
      </c>
      <c r="C961" t="s">
        <v>2</v>
      </c>
      <c r="D961" s="2">
        <v>77.511113546258599</v>
      </c>
      <c r="E961" t="s">
        <v>3</v>
      </c>
      <c r="F961" s="2">
        <v>21.293368484912001</v>
      </c>
      <c r="G961" t="s">
        <v>4</v>
      </c>
      <c r="H961" s="2" t="s">
        <v>321</v>
      </c>
      <c r="I961" s="2" t="s">
        <v>307</v>
      </c>
      <c r="J961" t="s">
        <v>304</v>
      </c>
      <c r="K961" t="s">
        <v>302</v>
      </c>
      <c r="L961">
        <v>0.4</v>
      </c>
      <c r="M961">
        <v>0</v>
      </c>
      <c r="O961">
        <f t="shared" si="58"/>
        <v>3.3000000000000002E-2</v>
      </c>
      <c r="Q961">
        <v>30</v>
      </c>
      <c r="S961">
        <v>4.2</v>
      </c>
      <c r="T961" s="8">
        <v>0.58296565349252727</v>
      </c>
      <c r="U961" s="8"/>
    </row>
    <row r="962" spans="1:21" x14ac:dyDescent="0.35">
      <c r="A962" s="3" t="s">
        <v>103</v>
      </c>
      <c r="B962" t="s">
        <v>1</v>
      </c>
      <c r="C962" t="s">
        <v>2</v>
      </c>
      <c r="D962" s="2">
        <v>53.688046</v>
      </c>
      <c r="E962" t="s">
        <v>3</v>
      </c>
      <c r="F962" s="2">
        <v>32.427908000000002</v>
      </c>
      <c r="G962" t="s">
        <v>4</v>
      </c>
      <c r="H962" s="2" t="s">
        <v>321</v>
      </c>
      <c r="I962" s="2" t="s">
        <v>307</v>
      </c>
      <c r="J962" t="s">
        <v>304</v>
      </c>
      <c r="K962" t="s">
        <v>302</v>
      </c>
      <c r="L962">
        <v>0.4</v>
      </c>
      <c r="M962">
        <v>720</v>
      </c>
      <c r="O962">
        <f t="shared" si="58"/>
        <v>3.3000000000000002E-2</v>
      </c>
      <c r="Q962">
        <v>30</v>
      </c>
      <c r="S962">
        <v>4.2</v>
      </c>
      <c r="T962" s="8">
        <v>0.58296565349252727</v>
      </c>
      <c r="U962" s="8"/>
    </row>
    <row r="963" spans="1:21" x14ac:dyDescent="0.35">
      <c r="A963" s="3" t="s">
        <v>104</v>
      </c>
      <c r="B963" t="s">
        <v>1</v>
      </c>
      <c r="C963" t="s">
        <v>2</v>
      </c>
      <c r="D963" s="2">
        <v>43.679290999999999</v>
      </c>
      <c r="E963" t="s">
        <v>3</v>
      </c>
      <c r="F963" s="2">
        <v>33.223191</v>
      </c>
      <c r="G963" t="s">
        <v>4</v>
      </c>
      <c r="H963" s="2" t="s">
        <v>321</v>
      </c>
      <c r="I963" s="2" t="s">
        <v>307</v>
      </c>
      <c r="J963" t="s">
        <v>304</v>
      </c>
      <c r="K963" t="s">
        <v>302</v>
      </c>
      <c r="L963">
        <v>0.4</v>
      </c>
      <c r="M963">
        <v>0</v>
      </c>
      <c r="O963">
        <f t="shared" si="58"/>
        <v>3.3000000000000002E-2</v>
      </c>
      <c r="Q963">
        <v>30</v>
      </c>
      <c r="S963">
        <v>4.2</v>
      </c>
      <c r="T963" s="8">
        <v>0.58296565349252727</v>
      </c>
      <c r="U963" s="8"/>
    </row>
    <row r="964" spans="1:21" x14ac:dyDescent="0.35">
      <c r="A964" s="3" t="s">
        <v>105</v>
      </c>
      <c r="B964" t="s">
        <v>1</v>
      </c>
      <c r="C964" t="s">
        <v>2</v>
      </c>
      <c r="D964" s="2">
        <v>34.851612000000003</v>
      </c>
      <c r="E964" t="s">
        <v>3</v>
      </c>
      <c r="F964" s="2">
        <v>31.046050999999999</v>
      </c>
      <c r="G964" t="s">
        <v>4</v>
      </c>
      <c r="H964" s="2" t="s">
        <v>321</v>
      </c>
      <c r="I964" s="2" t="s">
        <v>307</v>
      </c>
      <c r="J964" t="s">
        <v>304</v>
      </c>
      <c r="K964" t="s">
        <v>302</v>
      </c>
      <c r="L964">
        <v>0.4</v>
      </c>
      <c r="M964">
        <v>280</v>
      </c>
      <c r="O964">
        <f t="shared" si="58"/>
        <v>3.3000000000000002E-2</v>
      </c>
      <c r="Q964">
        <v>30</v>
      </c>
      <c r="S964">
        <v>4.2</v>
      </c>
      <c r="T964" s="8">
        <v>0.58296565349252727</v>
      </c>
      <c r="U964" s="8"/>
    </row>
    <row r="965" spans="1:21" x14ac:dyDescent="0.35">
      <c r="A965" s="3" t="s">
        <v>106</v>
      </c>
      <c r="B965" t="s">
        <v>1</v>
      </c>
      <c r="C965" t="s">
        <v>2</v>
      </c>
      <c r="D965" s="2">
        <v>36.238413999999999</v>
      </c>
      <c r="E965" t="s">
        <v>3</v>
      </c>
      <c r="F965" s="2">
        <v>30.585163999999999</v>
      </c>
      <c r="G965" t="s">
        <v>4</v>
      </c>
      <c r="H965" s="2" t="s">
        <v>321</v>
      </c>
      <c r="I965" s="2" t="s">
        <v>307</v>
      </c>
      <c r="J965" t="s">
        <v>304</v>
      </c>
      <c r="K965" t="s">
        <v>302</v>
      </c>
      <c r="L965">
        <v>0.4</v>
      </c>
      <c r="M965">
        <v>80</v>
      </c>
      <c r="O965">
        <f t="shared" si="58"/>
        <v>3.3000000000000002E-2</v>
      </c>
      <c r="Q965">
        <v>30</v>
      </c>
      <c r="S965">
        <v>4.2</v>
      </c>
      <c r="T965" s="8">
        <v>0.58296565349252727</v>
      </c>
      <c r="U965" s="8"/>
    </row>
    <row r="966" spans="1:21" x14ac:dyDescent="0.35">
      <c r="A966" s="3" t="s">
        <v>107</v>
      </c>
      <c r="B966" t="s">
        <v>1</v>
      </c>
      <c r="C966" t="s">
        <v>2</v>
      </c>
      <c r="D966" s="2">
        <f>AVERAGE(D967:D972)</f>
        <v>135.27577090903682</v>
      </c>
      <c r="E966" t="s">
        <v>3</v>
      </c>
      <c r="F966" s="2">
        <f t="shared" ref="F966" si="60">AVERAGE(F967:F972)</f>
        <v>34.828615547929964</v>
      </c>
      <c r="G966" t="s">
        <v>4</v>
      </c>
      <c r="H966" s="2" t="s">
        <v>321</v>
      </c>
      <c r="I966" s="2" t="s">
        <v>307</v>
      </c>
      <c r="J966" t="s">
        <v>304</v>
      </c>
      <c r="K966" t="s">
        <v>302</v>
      </c>
      <c r="L966">
        <v>0.4</v>
      </c>
      <c r="M966">
        <v>0</v>
      </c>
      <c r="O966">
        <f t="shared" si="58"/>
        <v>3.3000000000000002E-2</v>
      </c>
      <c r="Q966">
        <v>30</v>
      </c>
      <c r="S966">
        <v>4.2</v>
      </c>
      <c r="T966" s="8">
        <v>0.58296565349252727</v>
      </c>
      <c r="U966" s="8"/>
    </row>
    <row r="967" spans="1:21" x14ac:dyDescent="0.35">
      <c r="A967" s="3" t="s">
        <v>108</v>
      </c>
      <c r="B967" t="s">
        <v>1</v>
      </c>
      <c r="C967" t="s">
        <v>2</v>
      </c>
      <c r="D967" s="2">
        <v>135.90213792917399</v>
      </c>
      <c r="E967" t="s">
        <v>3</v>
      </c>
      <c r="F967" s="2">
        <v>34.911577090300597</v>
      </c>
      <c r="G967" t="s">
        <v>4</v>
      </c>
      <c r="H967" s="2" t="s">
        <v>321</v>
      </c>
      <c r="I967" s="2" t="s">
        <v>307</v>
      </c>
      <c r="J967" t="s">
        <v>304</v>
      </c>
      <c r="K967" t="s">
        <v>302</v>
      </c>
      <c r="L967">
        <v>0.4</v>
      </c>
      <c r="M967">
        <v>0</v>
      </c>
      <c r="O967">
        <f t="shared" si="58"/>
        <v>3.3000000000000002E-2</v>
      </c>
      <c r="Q967">
        <v>30</v>
      </c>
      <c r="S967">
        <v>4.2</v>
      </c>
      <c r="T967" s="8">
        <v>0.58296565349252727</v>
      </c>
      <c r="U967" s="8"/>
    </row>
    <row r="968" spans="1:21" x14ac:dyDescent="0.35">
      <c r="A968" s="3" t="s">
        <v>109</v>
      </c>
      <c r="B968" t="s">
        <v>1</v>
      </c>
      <c r="C968" t="s">
        <v>2</v>
      </c>
      <c r="D968" s="2">
        <v>142.82311310834899</v>
      </c>
      <c r="E968" t="s">
        <v>3</v>
      </c>
      <c r="F968" s="2">
        <v>43.1081737536717</v>
      </c>
      <c r="G968" t="s">
        <v>4</v>
      </c>
      <c r="H968" s="2" t="s">
        <v>321</v>
      </c>
      <c r="I968" s="2" t="s">
        <v>307</v>
      </c>
      <c r="J968" t="s">
        <v>304</v>
      </c>
      <c r="K968" t="s">
        <v>302</v>
      </c>
      <c r="L968">
        <v>0.4</v>
      </c>
      <c r="M968">
        <v>0</v>
      </c>
      <c r="O968">
        <f t="shared" si="58"/>
        <v>3.3000000000000002E-2</v>
      </c>
      <c r="Q968">
        <v>30</v>
      </c>
      <c r="S968">
        <v>4.2</v>
      </c>
      <c r="T968" s="8">
        <v>0.58296565349252727</v>
      </c>
      <c r="U968" s="8"/>
    </row>
    <row r="969" spans="1:21" x14ac:dyDescent="0.35">
      <c r="A969" s="3" t="s">
        <v>110</v>
      </c>
      <c r="B969" t="s">
        <v>1</v>
      </c>
      <c r="C969" t="s">
        <v>2</v>
      </c>
      <c r="D969" s="2">
        <v>131.01210611459899</v>
      </c>
      <c r="E969" t="s">
        <v>3</v>
      </c>
      <c r="F969" s="2">
        <v>32.647058717282199</v>
      </c>
      <c r="G969" t="s">
        <v>4</v>
      </c>
      <c r="H969" s="2" t="s">
        <v>321</v>
      </c>
      <c r="I969" s="2" t="s">
        <v>307</v>
      </c>
      <c r="J969" t="s">
        <v>304</v>
      </c>
      <c r="K969" t="s">
        <v>302</v>
      </c>
      <c r="L969">
        <v>0.4</v>
      </c>
      <c r="M969">
        <v>0</v>
      </c>
      <c r="O969">
        <f t="shared" si="58"/>
        <v>3.3000000000000002E-2</v>
      </c>
      <c r="Q969">
        <v>30</v>
      </c>
      <c r="S969">
        <v>4.2</v>
      </c>
      <c r="T969" s="8">
        <v>0.58296565349252727</v>
      </c>
      <c r="U969" s="8"/>
    </row>
    <row r="970" spans="1:21" x14ac:dyDescent="0.35">
      <c r="A970" s="3" t="s">
        <v>111</v>
      </c>
      <c r="B970" t="s">
        <v>1</v>
      </c>
      <c r="C970" t="s">
        <v>2</v>
      </c>
      <c r="D970" s="2">
        <v>128.02559009999999</v>
      </c>
      <c r="E970" t="s">
        <v>3</v>
      </c>
      <c r="F970" s="2">
        <v>26.570775399999999</v>
      </c>
      <c r="G970" t="s">
        <v>4</v>
      </c>
      <c r="H970" s="2" t="s">
        <v>321</v>
      </c>
      <c r="I970" s="2" t="s">
        <v>307</v>
      </c>
      <c r="J970" t="s">
        <v>304</v>
      </c>
      <c r="K970" t="s">
        <v>302</v>
      </c>
      <c r="L970">
        <v>0.4</v>
      </c>
      <c r="M970">
        <v>0</v>
      </c>
      <c r="O970">
        <f t="shared" si="58"/>
        <v>3.3000000000000002E-2</v>
      </c>
      <c r="Q970">
        <v>30</v>
      </c>
      <c r="S970">
        <v>4.2</v>
      </c>
      <c r="T970" s="8">
        <v>0.58296565349252727</v>
      </c>
      <c r="U970" s="8"/>
    </row>
    <row r="971" spans="1:21" x14ac:dyDescent="0.35">
      <c r="A971" s="3" t="s">
        <v>112</v>
      </c>
      <c r="B971" t="s">
        <v>1</v>
      </c>
      <c r="C971" t="s">
        <v>2</v>
      </c>
      <c r="D971" s="2">
        <v>133.59994428751199</v>
      </c>
      <c r="E971" t="s">
        <v>3</v>
      </c>
      <c r="F971" s="2">
        <v>33.7045857881008</v>
      </c>
      <c r="G971" t="s">
        <v>4</v>
      </c>
      <c r="H971" s="2" t="s">
        <v>321</v>
      </c>
      <c r="I971" s="2" t="s">
        <v>307</v>
      </c>
      <c r="J971" t="s">
        <v>304</v>
      </c>
      <c r="K971" t="s">
        <v>302</v>
      </c>
      <c r="L971">
        <v>0.4</v>
      </c>
      <c r="M971">
        <v>0</v>
      </c>
      <c r="O971">
        <f t="shared" si="58"/>
        <v>3.3000000000000002E-2</v>
      </c>
      <c r="Q971">
        <v>30</v>
      </c>
      <c r="S971">
        <v>4.2</v>
      </c>
      <c r="T971" s="8">
        <v>0.58296565349252727</v>
      </c>
      <c r="U971" s="8"/>
    </row>
    <row r="972" spans="1:21" x14ac:dyDescent="0.35">
      <c r="A972" s="3" t="s">
        <v>113</v>
      </c>
      <c r="B972" t="s">
        <v>1</v>
      </c>
      <c r="C972" t="s">
        <v>2</v>
      </c>
      <c r="D972" s="2">
        <v>140.29173391458701</v>
      </c>
      <c r="E972" t="s">
        <v>3</v>
      </c>
      <c r="F972" s="2">
        <v>38.029522538224498</v>
      </c>
      <c r="G972" t="s">
        <v>4</v>
      </c>
      <c r="H972" s="2" t="s">
        <v>321</v>
      </c>
      <c r="I972" s="2" t="s">
        <v>307</v>
      </c>
      <c r="J972" t="s">
        <v>304</v>
      </c>
      <c r="K972" t="s">
        <v>302</v>
      </c>
      <c r="L972">
        <v>0.4</v>
      </c>
      <c r="M972">
        <v>0</v>
      </c>
      <c r="O972">
        <f t="shared" si="58"/>
        <v>3.3000000000000002E-2</v>
      </c>
      <c r="Q972">
        <v>30</v>
      </c>
      <c r="S972">
        <v>4.2</v>
      </c>
      <c r="T972" s="8">
        <v>0.58296565349252727</v>
      </c>
      <c r="U972" s="8"/>
    </row>
    <row r="973" spans="1:21" x14ac:dyDescent="0.35">
      <c r="A973" s="3" t="s">
        <v>114</v>
      </c>
      <c r="B973" t="s">
        <v>1</v>
      </c>
      <c r="C973" t="s">
        <v>2</v>
      </c>
      <c r="D973" s="2">
        <v>66.923683999999994</v>
      </c>
      <c r="E973" t="s">
        <v>3</v>
      </c>
      <c r="F973" s="2">
        <v>48.019573000000001</v>
      </c>
      <c r="G973" t="s">
        <v>4</v>
      </c>
      <c r="H973" s="2" t="s">
        <v>321</v>
      </c>
      <c r="I973" s="2" t="s">
        <v>307</v>
      </c>
      <c r="J973" t="s">
        <v>304</v>
      </c>
      <c r="K973" t="s">
        <v>302</v>
      </c>
      <c r="L973">
        <v>0.4</v>
      </c>
      <c r="M973">
        <v>100</v>
      </c>
      <c r="O973">
        <f t="shared" si="58"/>
        <v>3.3000000000000002E-2</v>
      </c>
      <c r="Q973">
        <v>30</v>
      </c>
      <c r="S973">
        <v>4.2</v>
      </c>
      <c r="T973" s="8">
        <v>0.58296565349252727</v>
      </c>
      <c r="U973" s="8"/>
    </row>
    <row r="974" spans="1:21" x14ac:dyDescent="0.35">
      <c r="A974" s="3" t="s">
        <v>115</v>
      </c>
      <c r="B974" t="s">
        <v>1</v>
      </c>
      <c r="C974" t="s">
        <v>2</v>
      </c>
      <c r="D974" s="2">
        <v>74.766098</v>
      </c>
      <c r="E974" t="s">
        <v>3</v>
      </c>
      <c r="F974" s="2">
        <v>41.20438</v>
      </c>
      <c r="G974" t="s">
        <v>4</v>
      </c>
      <c r="H974" s="2" t="s">
        <v>321</v>
      </c>
      <c r="I974" s="2" t="s">
        <v>307</v>
      </c>
      <c r="J974" t="s">
        <v>304</v>
      </c>
      <c r="K974" t="s">
        <v>302</v>
      </c>
      <c r="L974">
        <v>0.4</v>
      </c>
      <c r="M974">
        <v>0</v>
      </c>
      <c r="O974">
        <f t="shared" si="58"/>
        <v>3.3000000000000002E-2</v>
      </c>
      <c r="Q974">
        <v>30</v>
      </c>
      <c r="S974">
        <v>4.2</v>
      </c>
      <c r="T974" s="8">
        <v>0.58296565349252727</v>
      </c>
      <c r="U974" s="8"/>
    </row>
    <row r="975" spans="1:21" x14ac:dyDescent="0.35">
      <c r="A975" s="3" t="s">
        <v>116</v>
      </c>
      <c r="B975" t="s">
        <v>1</v>
      </c>
      <c r="C975" t="s">
        <v>2</v>
      </c>
      <c r="D975" s="2">
        <v>104.99096299999999</v>
      </c>
      <c r="E975" t="s">
        <v>3</v>
      </c>
      <c r="F975" s="2">
        <v>12.565678999999999</v>
      </c>
      <c r="G975" t="s">
        <v>4</v>
      </c>
      <c r="H975" s="2" t="s">
        <v>321</v>
      </c>
      <c r="I975" s="2" t="s">
        <v>307</v>
      </c>
      <c r="J975" t="s">
        <v>304</v>
      </c>
      <c r="K975" t="s">
        <v>302</v>
      </c>
      <c r="L975">
        <v>0.4</v>
      </c>
      <c r="M975">
        <v>0</v>
      </c>
      <c r="O975">
        <f t="shared" si="58"/>
        <v>3.3000000000000002E-2</v>
      </c>
      <c r="Q975">
        <v>30</v>
      </c>
      <c r="S975">
        <v>4.2</v>
      </c>
      <c r="T975" s="8">
        <v>0.58296565349252727</v>
      </c>
      <c r="U975" s="8"/>
    </row>
    <row r="976" spans="1:21" x14ac:dyDescent="0.35">
      <c r="A976" s="3" t="s">
        <v>117</v>
      </c>
      <c r="B976" t="s">
        <v>1</v>
      </c>
      <c r="C976" t="s">
        <v>2</v>
      </c>
      <c r="D976" s="2">
        <v>127.76692199999999</v>
      </c>
      <c r="E976" t="s">
        <v>3</v>
      </c>
      <c r="F976" s="2">
        <v>35.907756999999997</v>
      </c>
      <c r="G976" t="s">
        <v>4</v>
      </c>
      <c r="H976" s="2" t="s">
        <v>321</v>
      </c>
      <c r="I976" s="2" t="s">
        <v>307</v>
      </c>
      <c r="J976" t="s">
        <v>304</v>
      </c>
      <c r="K976" t="s">
        <v>302</v>
      </c>
      <c r="L976">
        <v>0.4</v>
      </c>
      <c r="M976">
        <v>310</v>
      </c>
      <c r="O976">
        <f t="shared" si="58"/>
        <v>3.3000000000000002E-2</v>
      </c>
      <c r="Q976">
        <v>30</v>
      </c>
      <c r="S976">
        <v>4.2</v>
      </c>
      <c r="T976" s="8">
        <v>0.58296565349252727</v>
      </c>
      <c r="U976" s="8"/>
    </row>
    <row r="977" spans="1:21" x14ac:dyDescent="0.35">
      <c r="A977" s="3" t="s">
        <v>118</v>
      </c>
      <c r="B977" t="s">
        <v>1</v>
      </c>
      <c r="C977" t="s">
        <v>2</v>
      </c>
      <c r="D977" s="2">
        <v>47.481766</v>
      </c>
      <c r="E977" t="s">
        <v>3</v>
      </c>
      <c r="F977" s="2">
        <v>29.31166</v>
      </c>
      <c r="G977" t="s">
        <v>4</v>
      </c>
      <c r="H977" s="2" t="s">
        <v>321</v>
      </c>
      <c r="I977" s="2" t="s">
        <v>307</v>
      </c>
      <c r="J977" t="s">
        <v>304</v>
      </c>
      <c r="K977" t="s">
        <v>302</v>
      </c>
      <c r="L977">
        <v>0.4</v>
      </c>
      <c r="M977">
        <v>0</v>
      </c>
      <c r="O977">
        <f t="shared" si="58"/>
        <v>3.3000000000000002E-2</v>
      </c>
      <c r="Q977">
        <v>30</v>
      </c>
      <c r="S977">
        <v>4.2</v>
      </c>
      <c r="T977" s="8">
        <v>0.58296565349252727</v>
      </c>
      <c r="U977" s="8"/>
    </row>
    <row r="978" spans="1:21" x14ac:dyDescent="0.35">
      <c r="A978" s="3" t="s">
        <v>119</v>
      </c>
      <c r="B978" t="s">
        <v>1</v>
      </c>
      <c r="C978" t="s">
        <v>2</v>
      </c>
      <c r="D978" s="2">
        <v>102.495496</v>
      </c>
      <c r="E978" t="s">
        <v>3</v>
      </c>
      <c r="F978" s="2">
        <v>19.856269999999999</v>
      </c>
      <c r="G978" t="s">
        <v>4</v>
      </c>
      <c r="H978" s="2" t="s">
        <v>321</v>
      </c>
      <c r="I978" s="2" t="s">
        <v>307</v>
      </c>
      <c r="J978" t="s">
        <v>304</v>
      </c>
      <c r="K978" t="s">
        <v>302</v>
      </c>
      <c r="L978">
        <v>0.4</v>
      </c>
      <c r="M978">
        <v>0</v>
      </c>
      <c r="O978">
        <f t="shared" si="58"/>
        <v>3.3000000000000002E-2</v>
      </c>
      <c r="Q978">
        <v>30</v>
      </c>
      <c r="S978">
        <v>4.2</v>
      </c>
      <c r="T978" s="8">
        <v>0.58296565349252727</v>
      </c>
      <c r="U978" s="8"/>
    </row>
    <row r="979" spans="1:21" x14ac:dyDescent="0.35">
      <c r="A979" s="3" t="s">
        <v>120</v>
      </c>
      <c r="B979" t="s">
        <v>1</v>
      </c>
      <c r="C979" t="s">
        <v>2</v>
      </c>
      <c r="D979" s="2">
        <v>35.862285</v>
      </c>
      <c r="E979" t="s">
        <v>3</v>
      </c>
      <c r="F979" s="2">
        <v>33.854720999999998</v>
      </c>
      <c r="G979" t="s">
        <v>4</v>
      </c>
      <c r="H979" s="2" t="s">
        <v>321</v>
      </c>
      <c r="I979" s="2" t="s">
        <v>307</v>
      </c>
      <c r="J979" t="s">
        <v>304</v>
      </c>
      <c r="K979" t="s">
        <v>302</v>
      </c>
      <c r="L979">
        <v>0.4</v>
      </c>
      <c r="M979">
        <v>0</v>
      </c>
      <c r="O979">
        <f t="shared" si="58"/>
        <v>3.3000000000000002E-2</v>
      </c>
      <c r="Q979">
        <v>30</v>
      </c>
      <c r="S979">
        <v>4.2</v>
      </c>
      <c r="T979" s="8">
        <v>0.58296565349252727</v>
      </c>
      <c r="U979" s="8"/>
    </row>
    <row r="980" spans="1:21" x14ac:dyDescent="0.35">
      <c r="A980" s="3" t="s">
        <v>121</v>
      </c>
      <c r="B980" t="s">
        <v>1</v>
      </c>
      <c r="C980" t="s">
        <v>2</v>
      </c>
      <c r="D980" s="2">
        <v>80.771797000000007</v>
      </c>
      <c r="E980" t="s">
        <v>3</v>
      </c>
      <c r="F980" s="2">
        <v>7.8730539999999998</v>
      </c>
      <c r="G980" t="s">
        <v>4</v>
      </c>
      <c r="H980" s="2" t="s">
        <v>321</v>
      </c>
      <c r="I980" s="2" t="s">
        <v>307</v>
      </c>
      <c r="J980" t="s">
        <v>304</v>
      </c>
      <c r="K980" t="s">
        <v>302</v>
      </c>
      <c r="L980">
        <v>0.4</v>
      </c>
      <c r="M980">
        <v>0</v>
      </c>
      <c r="O980">
        <f t="shared" si="58"/>
        <v>3.3000000000000002E-2</v>
      </c>
      <c r="Q980">
        <v>30</v>
      </c>
      <c r="S980">
        <v>4.2</v>
      </c>
      <c r="T980" s="8">
        <v>0.58296565349252727</v>
      </c>
      <c r="U980" s="8"/>
    </row>
    <row r="981" spans="1:21" x14ac:dyDescent="0.35">
      <c r="A981" s="3" t="s">
        <v>122</v>
      </c>
      <c r="B981" t="s">
        <v>1</v>
      </c>
      <c r="C981" t="s">
        <v>2</v>
      </c>
      <c r="D981" s="2">
        <v>95.956222999999994</v>
      </c>
      <c r="E981" t="s">
        <v>3</v>
      </c>
      <c r="F981" s="2">
        <v>21.913965000000001</v>
      </c>
      <c r="G981" t="s">
        <v>4</v>
      </c>
      <c r="H981" s="2" t="s">
        <v>321</v>
      </c>
      <c r="I981" s="2" t="s">
        <v>307</v>
      </c>
      <c r="J981" t="s">
        <v>304</v>
      </c>
      <c r="K981" t="s">
        <v>302</v>
      </c>
      <c r="L981">
        <v>0.4</v>
      </c>
      <c r="M981">
        <v>590</v>
      </c>
      <c r="O981">
        <f t="shared" si="58"/>
        <v>3.3000000000000002E-2</v>
      </c>
      <c r="Q981">
        <v>30</v>
      </c>
      <c r="S981">
        <v>4.2</v>
      </c>
      <c r="T981" s="8">
        <v>0.58296565349252727</v>
      </c>
      <c r="U981" s="8"/>
    </row>
    <row r="982" spans="1:21" x14ac:dyDescent="0.35">
      <c r="A982" s="3" t="s">
        <v>123</v>
      </c>
      <c r="B982" t="s">
        <v>1</v>
      </c>
      <c r="C982" t="s">
        <v>2</v>
      </c>
      <c r="D982" s="2">
        <v>103.846656</v>
      </c>
      <c r="E982" t="s">
        <v>3</v>
      </c>
      <c r="F982" s="2">
        <v>46.862496</v>
      </c>
      <c r="G982" t="s">
        <v>4</v>
      </c>
      <c r="H982" s="2" t="s">
        <v>321</v>
      </c>
      <c r="I982" s="2" t="s">
        <v>307</v>
      </c>
      <c r="J982" t="s">
        <v>304</v>
      </c>
      <c r="K982" t="s">
        <v>302</v>
      </c>
      <c r="L982">
        <v>0.4</v>
      </c>
      <c r="M982">
        <v>0</v>
      </c>
      <c r="O982">
        <f t="shared" si="58"/>
        <v>3.3000000000000002E-2</v>
      </c>
      <c r="Q982">
        <v>30</v>
      </c>
      <c r="S982">
        <v>4.2</v>
      </c>
      <c r="T982" s="8">
        <v>0.58296565349252727</v>
      </c>
      <c r="U982" s="8"/>
    </row>
    <row r="983" spans="1:21" x14ac:dyDescent="0.35">
      <c r="A983" s="3" t="s">
        <v>124</v>
      </c>
      <c r="B983" t="s">
        <v>1</v>
      </c>
      <c r="C983" t="s">
        <v>2</v>
      </c>
      <c r="D983" s="2">
        <v>101.97576599999999</v>
      </c>
      <c r="E983" t="s">
        <v>3</v>
      </c>
      <c r="F983" s="2">
        <v>4.2104840000000001</v>
      </c>
      <c r="G983" t="s">
        <v>4</v>
      </c>
      <c r="H983" s="2" t="s">
        <v>321</v>
      </c>
      <c r="I983" s="2" t="s">
        <v>307</v>
      </c>
      <c r="J983" t="s">
        <v>304</v>
      </c>
      <c r="K983" t="s">
        <v>302</v>
      </c>
      <c r="L983">
        <v>0.4</v>
      </c>
      <c r="M983">
        <v>310</v>
      </c>
      <c r="O983">
        <f t="shared" si="58"/>
        <v>3.3000000000000002E-2</v>
      </c>
      <c r="Q983">
        <v>30</v>
      </c>
      <c r="S983">
        <v>4.2</v>
      </c>
      <c r="T983" s="8">
        <v>0.58296565349252727</v>
      </c>
      <c r="U983" s="8"/>
    </row>
    <row r="984" spans="1:21" x14ac:dyDescent="0.35">
      <c r="A984" s="3" t="s">
        <v>125</v>
      </c>
      <c r="B984" t="s">
        <v>1</v>
      </c>
      <c r="C984" t="s">
        <v>2</v>
      </c>
      <c r="D984" s="2">
        <v>84.124008000000003</v>
      </c>
      <c r="E984" t="s">
        <v>3</v>
      </c>
      <c r="F984" s="2">
        <v>28.394856999999998</v>
      </c>
      <c r="G984" t="s">
        <v>4</v>
      </c>
      <c r="H984" s="2" t="s">
        <v>321</v>
      </c>
      <c r="I984" s="2" t="s">
        <v>307</v>
      </c>
      <c r="J984" t="s">
        <v>304</v>
      </c>
      <c r="K984" t="s">
        <v>302</v>
      </c>
      <c r="L984">
        <v>0.4</v>
      </c>
      <c r="M984">
        <v>0</v>
      </c>
      <c r="O984">
        <f t="shared" si="58"/>
        <v>3.3000000000000002E-2</v>
      </c>
      <c r="Q984">
        <v>30</v>
      </c>
      <c r="S984">
        <v>4.2</v>
      </c>
      <c r="T984" s="8">
        <v>0.58296565349252727</v>
      </c>
      <c r="U984" s="8"/>
    </row>
    <row r="985" spans="1:21" x14ac:dyDescent="0.35">
      <c r="A985" s="3" t="s">
        <v>126</v>
      </c>
      <c r="B985" t="s">
        <v>1</v>
      </c>
      <c r="C985" t="s">
        <v>2</v>
      </c>
      <c r="D985" s="2">
        <v>55.923254999999997</v>
      </c>
      <c r="E985" t="s">
        <v>3</v>
      </c>
      <c r="F985" s="2">
        <v>21.512582999999999</v>
      </c>
      <c r="G985" t="s">
        <v>4</v>
      </c>
      <c r="H985" s="2" t="s">
        <v>321</v>
      </c>
      <c r="I985" s="2" t="s">
        <v>307</v>
      </c>
      <c r="J985" t="s">
        <v>304</v>
      </c>
      <c r="K985" t="s">
        <v>302</v>
      </c>
      <c r="L985">
        <v>0.4</v>
      </c>
      <c r="M985">
        <v>0</v>
      </c>
      <c r="O985">
        <f t="shared" si="58"/>
        <v>3.3000000000000002E-2</v>
      </c>
      <c r="Q985">
        <v>30</v>
      </c>
      <c r="S985">
        <v>4.2</v>
      </c>
      <c r="T985" s="8">
        <v>0.58296565349252727</v>
      </c>
      <c r="U985" s="8"/>
    </row>
    <row r="986" spans="1:21" x14ac:dyDescent="0.35">
      <c r="A986" s="3" t="s">
        <v>127</v>
      </c>
      <c r="B986" t="s">
        <v>1</v>
      </c>
      <c r="C986" t="s">
        <v>2</v>
      </c>
      <c r="D986" s="2">
        <v>69.345116000000004</v>
      </c>
      <c r="E986" t="s">
        <v>3</v>
      </c>
      <c r="F986" s="2">
        <v>30.375321</v>
      </c>
      <c r="G986" t="s">
        <v>4</v>
      </c>
      <c r="H986" s="2" t="s">
        <v>321</v>
      </c>
      <c r="I986" s="2" t="s">
        <v>307</v>
      </c>
      <c r="J986" t="s">
        <v>304</v>
      </c>
      <c r="K986" t="s">
        <v>302</v>
      </c>
      <c r="L986">
        <v>0.4</v>
      </c>
      <c r="M986">
        <v>390</v>
      </c>
      <c r="O986">
        <f t="shared" si="58"/>
        <v>3.3000000000000002E-2</v>
      </c>
      <c r="Q986">
        <v>30</v>
      </c>
      <c r="S986">
        <v>4.2</v>
      </c>
      <c r="T986" s="8">
        <v>0.58296565349252727</v>
      </c>
      <c r="U986" s="8"/>
    </row>
    <row r="987" spans="1:21" x14ac:dyDescent="0.35">
      <c r="A987" s="3" t="s">
        <v>128</v>
      </c>
      <c r="B987" t="s">
        <v>1</v>
      </c>
      <c r="C987" t="s">
        <v>2</v>
      </c>
      <c r="D987" s="2">
        <v>121.008118</v>
      </c>
      <c r="E987" t="s">
        <v>3</v>
      </c>
      <c r="F987" s="2">
        <v>14.616927</v>
      </c>
      <c r="G987" t="s">
        <v>4</v>
      </c>
      <c r="H987" s="2" t="s">
        <v>321</v>
      </c>
      <c r="I987" s="2" t="s">
        <v>307</v>
      </c>
      <c r="J987" t="s">
        <v>304</v>
      </c>
      <c r="K987" t="s">
        <v>302</v>
      </c>
      <c r="L987">
        <v>0.4</v>
      </c>
      <c r="M987">
        <v>0</v>
      </c>
      <c r="O987">
        <f t="shared" si="58"/>
        <v>3.3000000000000002E-2</v>
      </c>
      <c r="Q987">
        <v>30</v>
      </c>
      <c r="S987">
        <v>4.2</v>
      </c>
      <c r="T987" s="8">
        <v>0.58296565349252727</v>
      </c>
      <c r="U987" s="8"/>
    </row>
    <row r="988" spans="1:21" x14ac:dyDescent="0.35">
      <c r="A988" s="3" t="s">
        <v>129</v>
      </c>
      <c r="B988" t="s">
        <v>1</v>
      </c>
      <c r="C988" t="s">
        <v>2</v>
      </c>
      <c r="D988" s="2">
        <v>127.510093</v>
      </c>
      <c r="E988" t="s">
        <v>3</v>
      </c>
      <c r="F988" s="2">
        <v>40.339852</v>
      </c>
      <c r="G988" t="s">
        <v>4</v>
      </c>
      <c r="H988" s="2" t="s">
        <v>321</v>
      </c>
      <c r="I988" s="2" t="s">
        <v>307</v>
      </c>
      <c r="J988" t="s">
        <v>304</v>
      </c>
      <c r="K988" t="s">
        <v>302</v>
      </c>
      <c r="L988">
        <v>0.4</v>
      </c>
      <c r="M988">
        <v>0</v>
      </c>
      <c r="O988">
        <f t="shared" si="58"/>
        <v>3.3000000000000002E-2</v>
      </c>
      <c r="Q988">
        <v>30</v>
      </c>
      <c r="S988">
        <v>4.2</v>
      </c>
      <c r="T988" s="8">
        <v>0.58296565349252727</v>
      </c>
      <c r="U988" s="8"/>
    </row>
    <row r="989" spans="1:21" x14ac:dyDescent="0.35">
      <c r="A989" s="3" t="s">
        <v>130</v>
      </c>
      <c r="B989" t="s">
        <v>1</v>
      </c>
      <c r="C989" t="s">
        <v>2</v>
      </c>
      <c r="D989" s="2">
        <v>51.183883999999999</v>
      </c>
      <c r="E989" t="s">
        <v>3</v>
      </c>
      <c r="F989" s="2">
        <v>25.354825999999999</v>
      </c>
      <c r="G989" t="s">
        <v>4</v>
      </c>
      <c r="H989" s="2" t="s">
        <v>321</v>
      </c>
      <c r="I989" s="2" t="s">
        <v>307</v>
      </c>
      <c r="J989" t="s">
        <v>304</v>
      </c>
      <c r="K989" t="s">
        <v>302</v>
      </c>
      <c r="L989">
        <v>0.4</v>
      </c>
      <c r="M989">
        <v>70</v>
      </c>
      <c r="O989">
        <f t="shared" si="58"/>
        <v>3.3000000000000002E-2</v>
      </c>
      <c r="Q989">
        <v>30</v>
      </c>
      <c r="S989">
        <v>4.2</v>
      </c>
      <c r="T989" s="8">
        <v>0.58296565349252727</v>
      </c>
      <c r="U989" s="8"/>
    </row>
    <row r="990" spans="1:21" x14ac:dyDescent="0.35">
      <c r="A990" s="3" t="s">
        <v>131</v>
      </c>
      <c r="B990" t="s">
        <v>1</v>
      </c>
      <c r="C990" t="s">
        <v>2</v>
      </c>
      <c r="D990" s="2">
        <f>AVERAGE(D991:D997)</f>
        <v>66.619219656719494</v>
      </c>
      <c r="E990" t="s">
        <v>3</v>
      </c>
      <c r="F990" s="2">
        <f t="shared" ref="F990" si="61">AVERAGE(F991:F997)</f>
        <v>57.185329126063273</v>
      </c>
      <c r="G990" t="s">
        <v>4</v>
      </c>
      <c r="H990" s="2" t="s">
        <v>321</v>
      </c>
      <c r="I990" s="2" t="s">
        <v>307</v>
      </c>
      <c r="J990" t="s">
        <v>304</v>
      </c>
      <c r="K990" t="s">
        <v>302</v>
      </c>
      <c r="L990">
        <v>0.4</v>
      </c>
      <c r="M990">
        <v>5480</v>
      </c>
      <c r="O990">
        <f t="shared" si="58"/>
        <v>3.3000000000000002E-2</v>
      </c>
      <c r="Q990">
        <v>30</v>
      </c>
      <c r="S990">
        <v>4.2</v>
      </c>
      <c r="T990" s="8">
        <v>0.58296565349252727</v>
      </c>
      <c r="U990" s="8"/>
    </row>
    <row r="991" spans="1:21" x14ac:dyDescent="0.35">
      <c r="A991" s="3" t="s">
        <v>132</v>
      </c>
      <c r="B991" t="s">
        <v>1</v>
      </c>
      <c r="C991" t="s">
        <v>2</v>
      </c>
      <c r="D991" s="2">
        <v>37.6333188382443</v>
      </c>
      <c r="E991" t="s">
        <v>3</v>
      </c>
      <c r="F991" s="2">
        <v>55.750028634417198</v>
      </c>
      <c r="G991" t="s">
        <v>4</v>
      </c>
      <c r="H991" s="2" t="s">
        <v>321</v>
      </c>
      <c r="I991" s="2" t="s">
        <v>307</v>
      </c>
      <c r="J991" t="s">
        <v>304</v>
      </c>
      <c r="K991" t="s">
        <v>302</v>
      </c>
      <c r="L991">
        <v>0.4</v>
      </c>
      <c r="M991">
        <v>0</v>
      </c>
      <c r="O991">
        <f t="shared" si="58"/>
        <v>3.3000000000000002E-2</v>
      </c>
      <c r="Q991">
        <v>30</v>
      </c>
      <c r="S991">
        <v>4.2</v>
      </c>
      <c r="T991" s="8">
        <v>0.58296565349252727</v>
      </c>
      <c r="U991" s="8"/>
    </row>
    <row r="992" spans="1:21" x14ac:dyDescent="0.35">
      <c r="A992" s="3" t="s">
        <v>133</v>
      </c>
      <c r="B992" t="s">
        <v>1</v>
      </c>
      <c r="C992" t="s">
        <v>2</v>
      </c>
      <c r="D992" s="2">
        <v>134.75309643952301</v>
      </c>
      <c r="E992" t="s">
        <v>3</v>
      </c>
      <c r="F992" s="2">
        <v>64.618387280561706</v>
      </c>
      <c r="G992" t="s">
        <v>4</v>
      </c>
      <c r="H992" s="2" t="s">
        <v>321</v>
      </c>
      <c r="I992" s="2" t="s">
        <v>307</v>
      </c>
      <c r="J992" t="s">
        <v>304</v>
      </c>
      <c r="K992" t="s">
        <v>302</v>
      </c>
      <c r="L992">
        <v>0.4</v>
      </c>
      <c r="M992">
        <v>0</v>
      </c>
      <c r="O992">
        <f t="shared" ref="O992:O1055" si="62">0.033</f>
        <v>3.3000000000000002E-2</v>
      </c>
      <c r="Q992">
        <v>30</v>
      </c>
      <c r="S992">
        <v>4.2</v>
      </c>
      <c r="T992" s="8">
        <v>0.58296565349252727</v>
      </c>
      <c r="U992" s="8"/>
    </row>
    <row r="993" spans="1:21" x14ac:dyDescent="0.35">
      <c r="A993" s="3" t="s">
        <v>134</v>
      </c>
      <c r="B993" t="s">
        <v>1</v>
      </c>
      <c r="C993" t="s">
        <v>2</v>
      </c>
      <c r="D993" s="2">
        <v>46.549635279400398</v>
      </c>
      <c r="E993" t="s">
        <v>3</v>
      </c>
      <c r="F993" s="2">
        <v>54.348367768465501</v>
      </c>
      <c r="G993" t="s">
        <v>4</v>
      </c>
      <c r="H993" s="2" t="s">
        <v>321</v>
      </c>
      <c r="I993" s="2" t="s">
        <v>307</v>
      </c>
      <c r="J993" t="s">
        <v>304</v>
      </c>
      <c r="K993" t="s">
        <v>302</v>
      </c>
      <c r="L993">
        <v>0.4</v>
      </c>
      <c r="M993">
        <v>0</v>
      </c>
      <c r="O993">
        <f t="shared" si="62"/>
        <v>3.3000000000000002E-2</v>
      </c>
      <c r="Q993">
        <v>30</v>
      </c>
      <c r="S993">
        <v>4.2</v>
      </c>
      <c r="T993" s="8">
        <v>0.58296565349252727</v>
      </c>
      <c r="U993" s="8"/>
    </row>
    <row r="994" spans="1:21" x14ac:dyDescent="0.35">
      <c r="A994" s="3" t="s">
        <v>135</v>
      </c>
      <c r="B994" t="s">
        <v>1</v>
      </c>
      <c r="C994" t="s">
        <v>2</v>
      </c>
      <c r="D994" s="2">
        <v>49.390305273752098</v>
      </c>
      <c r="E994" t="s">
        <v>3</v>
      </c>
      <c r="F994" s="2">
        <v>63.562928827792902</v>
      </c>
      <c r="G994" t="s">
        <v>4</v>
      </c>
      <c r="H994" s="2" t="s">
        <v>321</v>
      </c>
      <c r="I994" s="2" t="s">
        <v>307</v>
      </c>
      <c r="J994" t="s">
        <v>304</v>
      </c>
      <c r="K994" t="s">
        <v>302</v>
      </c>
      <c r="L994">
        <v>0.4</v>
      </c>
      <c r="M994">
        <v>0</v>
      </c>
      <c r="O994">
        <f t="shared" si="62"/>
        <v>3.3000000000000002E-2</v>
      </c>
      <c r="Q994">
        <v>30</v>
      </c>
      <c r="S994">
        <v>4.2</v>
      </c>
      <c r="T994" s="8">
        <v>0.58296565349252727</v>
      </c>
      <c r="U994" s="8"/>
    </row>
    <row r="995" spans="1:21" x14ac:dyDescent="0.35">
      <c r="A995" s="3" t="s">
        <v>136</v>
      </c>
      <c r="B995" t="s">
        <v>1</v>
      </c>
      <c r="C995" t="s">
        <v>2</v>
      </c>
      <c r="D995" s="2">
        <v>93.190968935202093</v>
      </c>
      <c r="E995" t="s">
        <v>3</v>
      </c>
      <c r="F995" s="2">
        <v>58.681865403530402</v>
      </c>
      <c r="G995" t="s">
        <v>4</v>
      </c>
      <c r="H995" s="2" t="s">
        <v>321</v>
      </c>
      <c r="I995" s="2" t="s">
        <v>307</v>
      </c>
      <c r="J995" t="s">
        <v>304</v>
      </c>
      <c r="K995" t="s">
        <v>302</v>
      </c>
      <c r="L995">
        <v>0.4</v>
      </c>
      <c r="M995">
        <v>0</v>
      </c>
      <c r="O995">
        <f t="shared" si="62"/>
        <v>3.3000000000000002E-2</v>
      </c>
      <c r="Q995">
        <v>30</v>
      </c>
      <c r="S995">
        <v>4.2</v>
      </c>
      <c r="T995" s="8">
        <v>0.58296565349252727</v>
      </c>
      <c r="U995" s="8"/>
    </row>
    <row r="996" spans="1:21" x14ac:dyDescent="0.35">
      <c r="A996" s="3" t="s">
        <v>137</v>
      </c>
      <c r="B996" t="s">
        <v>1</v>
      </c>
      <c r="C996" t="s">
        <v>2</v>
      </c>
      <c r="D996" s="2">
        <v>42.896885809069502</v>
      </c>
      <c r="E996" t="s">
        <v>3</v>
      </c>
      <c r="F996" s="2">
        <v>45.226322943269103</v>
      </c>
      <c r="G996" t="s">
        <v>4</v>
      </c>
      <c r="H996" s="2" t="s">
        <v>321</v>
      </c>
      <c r="I996" s="2" t="s">
        <v>307</v>
      </c>
      <c r="J996" t="s">
        <v>304</v>
      </c>
      <c r="K996" t="s">
        <v>302</v>
      </c>
      <c r="L996">
        <v>0.4</v>
      </c>
      <c r="M996">
        <v>0</v>
      </c>
      <c r="O996">
        <f t="shared" si="62"/>
        <v>3.3000000000000002E-2</v>
      </c>
      <c r="Q996">
        <v>30</v>
      </c>
      <c r="S996">
        <v>4.2</v>
      </c>
      <c r="T996" s="8">
        <v>0.58296565349252727</v>
      </c>
      <c r="U996" s="8"/>
    </row>
    <row r="997" spans="1:21" x14ac:dyDescent="0.35">
      <c r="A997" s="3" t="s">
        <v>138</v>
      </c>
      <c r="B997" t="s">
        <v>1</v>
      </c>
      <c r="C997" t="s">
        <v>2</v>
      </c>
      <c r="D997" s="2">
        <v>61.920327021845097</v>
      </c>
      <c r="E997" t="s">
        <v>3</v>
      </c>
      <c r="F997" s="2">
        <v>58.109403024406099</v>
      </c>
      <c r="G997" t="s">
        <v>4</v>
      </c>
      <c r="H997" s="2" t="s">
        <v>321</v>
      </c>
      <c r="I997" s="2" t="s">
        <v>307</v>
      </c>
      <c r="J997" t="s">
        <v>304</v>
      </c>
      <c r="K997" t="s">
        <v>302</v>
      </c>
      <c r="L997">
        <v>0.4</v>
      </c>
      <c r="M997">
        <v>0</v>
      </c>
      <c r="O997">
        <f t="shared" si="62"/>
        <v>3.3000000000000002E-2</v>
      </c>
      <c r="Q997">
        <v>30</v>
      </c>
      <c r="S997">
        <v>4.2</v>
      </c>
      <c r="T997" s="8">
        <v>0.58296565349252727</v>
      </c>
      <c r="U997" s="8"/>
    </row>
    <row r="998" spans="1:21" x14ac:dyDescent="0.35">
      <c r="A998" s="3" t="s">
        <v>139</v>
      </c>
      <c r="B998" t="s">
        <v>1</v>
      </c>
      <c r="C998" t="s">
        <v>2</v>
      </c>
      <c r="D998" s="2">
        <v>45.079161999999997</v>
      </c>
      <c r="E998" t="s">
        <v>3</v>
      </c>
      <c r="F998" s="2">
        <v>23.885942</v>
      </c>
      <c r="G998" t="s">
        <v>4</v>
      </c>
      <c r="H998" s="2" t="s">
        <v>321</v>
      </c>
      <c r="I998" s="2" t="s">
        <v>307</v>
      </c>
      <c r="J998" t="s">
        <v>304</v>
      </c>
      <c r="K998" t="s">
        <v>302</v>
      </c>
      <c r="L998">
        <v>0.4</v>
      </c>
      <c r="M998">
        <v>440</v>
      </c>
      <c r="O998">
        <f t="shared" si="62"/>
        <v>3.3000000000000002E-2</v>
      </c>
      <c r="Q998">
        <v>30</v>
      </c>
      <c r="S998">
        <v>4.2</v>
      </c>
      <c r="T998" s="8">
        <v>0.58296565349252727</v>
      </c>
      <c r="U998" s="8"/>
    </row>
    <row r="999" spans="1:21" x14ac:dyDescent="0.35">
      <c r="A999" s="3" t="s">
        <v>140</v>
      </c>
      <c r="B999" t="s">
        <v>1</v>
      </c>
      <c r="C999" t="s">
        <v>2</v>
      </c>
      <c r="D999" s="2">
        <v>103.819836</v>
      </c>
      <c r="E999" t="s">
        <v>3</v>
      </c>
      <c r="F999" s="2">
        <v>1.3520829999999999</v>
      </c>
      <c r="G999" t="s">
        <v>4</v>
      </c>
      <c r="H999" s="2" t="s">
        <v>321</v>
      </c>
      <c r="I999" s="2" t="s">
        <v>307</v>
      </c>
      <c r="J999" t="s">
        <v>304</v>
      </c>
      <c r="K999" t="s">
        <v>302</v>
      </c>
      <c r="L999">
        <v>0.4</v>
      </c>
      <c r="M999">
        <v>0</v>
      </c>
      <c r="O999">
        <f t="shared" si="62"/>
        <v>3.3000000000000002E-2</v>
      </c>
      <c r="Q999">
        <v>30</v>
      </c>
      <c r="S999">
        <v>4.2</v>
      </c>
      <c r="T999" s="8">
        <v>0.58296565349252727</v>
      </c>
      <c r="U999" s="8"/>
    </row>
    <row r="1000" spans="1:21" x14ac:dyDescent="0.35">
      <c r="A1000" s="3" t="s">
        <v>141</v>
      </c>
      <c r="B1000" t="s">
        <v>1</v>
      </c>
      <c r="C1000" t="s">
        <v>2</v>
      </c>
      <c r="D1000" s="2">
        <v>38.996814999999998</v>
      </c>
      <c r="E1000" t="s">
        <v>3</v>
      </c>
      <c r="F1000" s="2">
        <v>34.802075000000002</v>
      </c>
      <c r="G1000" t="s">
        <v>4</v>
      </c>
      <c r="H1000" s="2" t="s">
        <v>321</v>
      </c>
      <c r="I1000" s="2" t="s">
        <v>307</v>
      </c>
      <c r="J1000" t="s">
        <v>304</v>
      </c>
      <c r="K1000" t="s">
        <v>302</v>
      </c>
      <c r="L1000">
        <v>0.4</v>
      </c>
      <c r="M1000">
        <v>130</v>
      </c>
      <c r="O1000">
        <f t="shared" si="62"/>
        <v>3.3000000000000002E-2</v>
      </c>
      <c r="Q1000">
        <v>30</v>
      </c>
      <c r="S1000">
        <v>4.2</v>
      </c>
      <c r="T1000" s="8">
        <v>0.58296565349252727</v>
      </c>
      <c r="U1000" s="8"/>
    </row>
    <row r="1001" spans="1:21" x14ac:dyDescent="0.35">
      <c r="A1001" s="3" t="s">
        <v>142</v>
      </c>
      <c r="B1001" t="s">
        <v>1</v>
      </c>
      <c r="C1001" t="s">
        <v>2</v>
      </c>
      <c r="D1001" s="2">
        <v>100.992541</v>
      </c>
      <c r="E1001" t="s">
        <v>3</v>
      </c>
      <c r="F1001" s="2">
        <v>15.870032</v>
      </c>
      <c r="G1001" t="s">
        <v>4</v>
      </c>
      <c r="H1001" s="2" t="s">
        <v>321</v>
      </c>
      <c r="I1001" s="2" t="s">
        <v>307</v>
      </c>
      <c r="J1001" t="s">
        <v>304</v>
      </c>
      <c r="K1001" t="s">
        <v>302</v>
      </c>
      <c r="L1001">
        <v>0.4</v>
      </c>
      <c r="M1001">
        <v>600</v>
      </c>
      <c r="O1001">
        <f t="shared" si="62"/>
        <v>3.3000000000000002E-2</v>
      </c>
      <c r="Q1001">
        <v>30</v>
      </c>
      <c r="S1001">
        <v>4.2</v>
      </c>
      <c r="T1001" s="8">
        <v>0.58296565349252727</v>
      </c>
      <c r="U1001" s="8"/>
    </row>
    <row r="1002" spans="1:21" x14ac:dyDescent="0.35">
      <c r="A1002" s="3" t="s">
        <v>143</v>
      </c>
      <c r="B1002" t="s">
        <v>1</v>
      </c>
      <c r="C1002" t="s">
        <v>2</v>
      </c>
      <c r="D1002" s="2">
        <v>71.276093000000003</v>
      </c>
      <c r="E1002" t="s">
        <v>3</v>
      </c>
      <c r="F1002" s="2">
        <v>38.861033999999997</v>
      </c>
      <c r="G1002" t="s">
        <v>4</v>
      </c>
      <c r="H1002" s="2" t="s">
        <v>321</v>
      </c>
      <c r="I1002" s="2" t="s">
        <v>307</v>
      </c>
      <c r="J1002" t="s">
        <v>304</v>
      </c>
      <c r="K1002" t="s">
        <v>302</v>
      </c>
      <c r="L1002">
        <v>0.4</v>
      </c>
      <c r="M1002">
        <v>0</v>
      </c>
      <c r="O1002">
        <f t="shared" si="62"/>
        <v>3.3000000000000002E-2</v>
      </c>
      <c r="Q1002">
        <v>30</v>
      </c>
      <c r="S1002">
        <v>4.2</v>
      </c>
      <c r="T1002" s="8">
        <v>0.58296565349252727</v>
      </c>
      <c r="U1002" s="8"/>
    </row>
    <row r="1003" spans="1:21" x14ac:dyDescent="0.35">
      <c r="A1003" s="3" t="s">
        <v>144</v>
      </c>
      <c r="B1003" t="s">
        <v>1</v>
      </c>
      <c r="C1003" t="s">
        <v>2</v>
      </c>
      <c r="D1003" s="2">
        <v>59.556277999999999</v>
      </c>
      <c r="E1003" t="s">
        <v>3</v>
      </c>
      <c r="F1003" s="2">
        <v>38.969718999999998</v>
      </c>
      <c r="G1003" t="s">
        <v>4</v>
      </c>
      <c r="H1003" s="2" t="s">
        <v>321</v>
      </c>
      <c r="I1003" s="2" t="s">
        <v>307</v>
      </c>
      <c r="J1003" t="s">
        <v>304</v>
      </c>
      <c r="K1003" t="s">
        <v>302</v>
      </c>
      <c r="L1003">
        <v>0.4</v>
      </c>
      <c r="M1003">
        <v>130</v>
      </c>
      <c r="O1003">
        <f t="shared" si="62"/>
        <v>3.3000000000000002E-2</v>
      </c>
      <c r="Q1003">
        <v>30</v>
      </c>
      <c r="S1003">
        <v>4.2</v>
      </c>
      <c r="T1003" s="8">
        <v>0.58296565349252727</v>
      </c>
      <c r="U1003" s="8"/>
    </row>
    <row r="1004" spans="1:21" x14ac:dyDescent="0.35">
      <c r="A1004" s="3" t="s">
        <v>145</v>
      </c>
      <c r="B1004" t="s">
        <v>1</v>
      </c>
      <c r="C1004" t="s">
        <v>2</v>
      </c>
      <c r="D1004" s="2">
        <v>125.72753899999999</v>
      </c>
      <c r="E1004" t="s">
        <v>3</v>
      </c>
      <c r="F1004" s="2">
        <v>-8.8742169999999998</v>
      </c>
      <c r="G1004" t="s">
        <v>4</v>
      </c>
      <c r="H1004" s="2" t="s">
        <v>321</v>
      </c>
      <c r="I1004" s="2" t="s">
        <v>307</v>
      </c>
      <c r="J1004" t="s">
        <v>304</v>
      </c>
      <c r="K1004" t="s">
        <v>302</v>
      </c>
      <c r="L1004">
        <v>0.4</v>
      </c>
      <c r="M1004">
        <v>0</v>
      </c>
      <c r="O1004">
        <f t="shared" si="62"/>
        <v>3.3000000000000002E-2</v>
      </c>
      <c r="Q1004">
        <v>30</v>
      </c>
      <c r="S1004">
        <v>4.2</v>
      </c>
      <c r="T1004" s="8">
        <v>0.58296565349252727</v>
      </c>
      <c r="U1004" s="8"/>
    </row>
    <row r="1005" spans="1:21" x14ac:dyDescent="0.35">
      <c r="A1005" s="10" t="s">
        <v>146</v>
      </c>
      <c r="B1005" t="s">
        <v>1</v>
      </c>
      <c r="C1005" t="s">
        <v>2</v>
      </c>
      <c r="D1005" s="2">
        <v>35.243321999999999</v>
      </c>
      <c r="E1005" t="s">
        <v>3</v>
      </c>
      <c r="F1005" s="2">
        <v>38.963745000000003</v>
      </c>
      <c r="G1005" t="s">
        <v>4</v>
      </c>
      <c r="H1005" s="2" t="s">
        <v>321</v>
      </c>
      <c r="I1005" s="2" t="s">
        <v>307</v>
      </c>
      <c r="J1005" t="s">
        <v>304</v>
      </c>
      <c r="K1005" t="s">
        <v>302</v>
      </c>
      <c r="L1005">
        <v>0.4</v>
      </c>
      <c r="M1005">
        <v>5620</v>
      </c>
      <c r="O1005">
        <f t="shared" si="62"/>
        <v>3.3000000000000002E-2</v>
      </c>
      <c r="Q1005">
        <v>30</v>
      </c>
      <c r="S1005">
        <v>4.2</v>
      </c>
      <c r="T1005" s="8">
        <v>0.58296565349252727</v>
      </c>
      <c r="U1005" s="8"/>
    </row>
    <row r="1006" spans="1:21" x14ac:dyDescent="0.35">
      <c r="A1006" s="3" t="s">
        <v>147</v>
      </c>
      <c r="B1006" t="s">
        <v>1</v>
      </c>
      <c r="C1006" t="s">
        <v>2</v>
      </c>
      <c r="D1006" s="2">
        <v>120.960515</v>
      </c>
      <c r="E1006" t="s">
        <v>3</v>
      </c>
      <c r="F1006" s="2">
        <v>23.69781</v>
      </c>
      <c r="G1006" t="s">
        <v>4</v>
      </c>
      <c r="H1006" s="2" t="s">
        <v>321</v>
      </c>
      <c r="I1006" s="2" t="s">
        <v>307</v>
      </c>
      <c r="J1006" t="s">
        <v>304</v>
      </c>
      <c r="K1006" t="s">
        <v>302</v>
      </c>
      <c r="L1006">
        <v>0.4</v>
      </c>
      <c r="M1006" t="s">
        <v>340</v>
      </c>
      <c r="O1006">
        <f t="shared" si="62"/>
        <v>3.3000000000000002E-2</v>
      </c>
      <c r="Q1006">
        <v>30</v>
      </c>
      <c r="S1006">
        <v>4.2</v>
      </c>
      <c r="T1006" s="8">
        <v>0.58296565349252727</v>
      </c>
      <c r="U1006" s="8"/>
    </row>
    <row r="1007" spans="1:21" x14ac:dyDescent="0.35">
      <c r="A1007" s="3" t="s">
        <v>148</v>
      </c>
      <c r="B1007" t="s">
        <v>1</v>
      </c>
      <c r="C1007" t="s">
        <v>2</v>
      </c>
      <c r="D1007" s="2">
        <v>64.585262</v>
      </c>
      <c r="E1007" t="s">
        <v>3</v>
      </c>
      <c r="F1007" s="2">
        <v>41.377490999999999</v>
      </c>
      <c r="G1007" t="s">
        <v>4</v>
      </c>
      <c r="H1007" s="2" t="s">
        <v>321</v>
      </c>
      <c r="I1007" s="2" t="s">
        <v>307</v>
      </c>
      <c r="J1007" t="s">
        <v>304</v>
      </c>
      <c r="K1007" t="s">
        <v>302</v>
      </c>
      <c r="L1007">
        <v>0.4</v>
      </c>
      <c r="M1007">
        <v>60</v>
      </c>
      <c r="O1007">
        <f t="shared" si="62"/>
        <v>3.3000000000000002E-2</v>
      </c>
      <c r="Q1007">
        <v>30</v>
      </c>
      <c r="S1007">
        <v>4.2</v>
      </c>
      <c r="T1007" s="8">
        <v>0.58296565349252727</v>
      </c>
      <c r="U1007" s="8"/>
    </row>
    <row r="1008" spans="1:21" x14ac:dyDescent="0.35">
      <c r="A1008" s="3" t="s">
        <v>149</v>
      </c>
      <c r="B1008" t="s">
        <v>1</v>
      </c>
      <c r="C1008" t="s">
        <v>2</v>
      </c>
      <c r="D1008" s="2">
        <v>108.277199</v>
      </c>
      <c r="E1008" t="s">
        <v>3</v>
      </c>
      <c r="F1008" s="2">
        <v>14.058324000000001</v>
      </c>
      <c r="G1008" t="s">
        <v>4</v>
      </c>
      <c r="H1008" s="2" t="s">
        <v>321</v>
      </c>
      <c r="I1008" s="2" t="s">
        <v>307</v>
      </c>
      <c r="J1008" t="s">
        <v>304</v>
      </c>
      <c r="K1008" t="s">
        <v>302</v>
      </c>
      <c r="L1008">
        <v>0.4</v>
      </c>
      <c r="M1008" t="s">
        <v>340</v>
      </c>
      <c r="O1008">
        <f t="shared" si="62"/>
        <v>3.3000000000000002E-2</v>
      </c>
      <c r="Q1008">
        <v>30</v>
      </c>
      <c r="S1008">
        <v>4.2</v>
      </c>
      <c r="T1008" s="8">
        <v>0.58296565349252727</v>
      </c>
      <c r="U1008" s="8"/>
    </row>
    <row r="1009" spans="1:21" x14ac:dyDescent="0.35">
      <c r="A1009" s="3" t="s">
        <v>150</v>
      </c>
      <c r="B1009" t="s">
        <v>1</v>
      </c>
      <c r="C1009" t="s">
        <v>2</v>
      </c>
      <c r="D1009" s="2">
        <v>48.516387999999999</v>
      </c>
      <c r="E1009" t="s">
        <v>3</v>
      </c>
      <c r="F1009" s="2">
        <v>15.552727000000001</v>
      </c>
      <c r="G1009" t="s">
        <v>4</v>
      </c>
      <c r="H1009" s="2" t="s">
        <v>321</v>
      </c>
      <c r="I1009" s="2" t="s">
        <v>307</v>
      </c>
      <c r="J1009" t="s">
        <v>304</v>
      </c>
      <c r="K1009" t="s">
        <v>302</v>
      </c>
      <c r="L1009">
        <v>0.4</v>
      </c>
      <c r="M1009" t="s">
        <v>340</v>
      </c>
      <c r="O1009">
        <f t="shared" si="62"/>
        <v>3.3000000000000002E-2</v>
      </c>
      <c r="Q1009">
        <v>30</v>
      </c>
      <c r="S1009">
        <v>4.2</v>
      </c>
      <c r="T1009" s="8">
        <v>0.58296565349252727</v>
      </c>
      <c r="U1009" s="8"/>
    </row>
    <row r="1010" spans="1:21" x14ac:dyDescent="0.35">
      <c r="A1010" s="10" t="s">
        <v>151</v>
      </c>
      <c r="B1010" t="s">
        <v>1</v>
      </c>
      <c r="C1010" t="s">
        <v>2</v>
      </c>
      <c r="D1010" s="2">
        <v>20.168330999999998</v>
      </c>
      <c r="E1010" t="s">
        <v>3</v>
      </c>
      <c r="F1010" s="2">
        <v>41.153331999999999</v>
      </c>
      <c r="G1010" t="s">
        <v>4</v>
      </c>
      <c r="H1010" s="2" t="s">
        <v>321</v>
      </c>
      <c r="I1010" s="2" t="s">
        <v>307</v>
      </c>
      <c r="J1010" t="s">
        <v>304</v>
      </c>
      <c r="K1010" t="s">
        <v>302</v>
      </c>
      <c r="L1010">
        <v>0.4</v>
      </c>
      <c r="M1010" t="s">
        <v>340</v>
      </c>
      <c r="O1010">
        <f t="shared" si="62"/>
        <v>3.3000000000000002E-2</v>
      </c>
      <c r="Q1010">
        <v>30</v>
      </c>
      <c r="S1010">
        <v>4.2</v>
      </c>
      <c r="T1010" s="8">
        <v>1.3486719798104709</v>
      </c>
      <c r="U1010" s="8"/>
    </row>
    <row r="1011" spans="1:21" x14ac:dyDescent="0.35">
      <c r="A1011" s="10" t="s">
        <v>152</v>
      </c>
      <c r="B1011" t="s">
        <v>1</v>
      </c>
      <c r="C1011" t="s">
        <v>2</v>
      </c>
      <c r="D1011" s="2">
        <v>45.038189000000003</v>
      </c>
      <c r="E1011" t="s">
        <v>3</v>
      </c>
      <c r="F1011" s="2">
        <v>40.069099000000001</v>
      </c>
      <c r="G1011" t="s">
        <v>4</v>
      </c>
      <c r="H1011" s="2" t="s">
        <v>321</v>
      </c>
      <c r="I1011" s="2" t="s">
        <v>307</v>
      </c>
      <c r="J1011" t="s">
        <v>304</v>
      </c>
      <c r="K1011" t="s">
        <v>302</v>
      </c>
      <c r="L1011">
        <v>0.4</v>
      </c>
      <c r="M1011" t="s">
        <v>340</v>
      </c>
      <c r="O1011">
        <f t="shared" si="62"/>
        <v>3.3000000000000002E-2</v>
      </c>
      <c r="Q1011">
        <v>30</v>
      </c>
      <c r="S1011">
        <v>4.2</v>
      </c>
      <c r="T1011" s="8">
        <v>1.3486719798104709</v>
      </c>
      <c r="U1011" s="8"/>
    </row>
    <row r="1012" spans="1:21" x14ac:dyDescent="0.35">
      <c r="A1012" s="10" t="s">
        <v>153</v>
      </c>
      <c r="B1012" t="s">
        <v>1</v>
      </c>
      <c r="C1012" t="s">
        <v>2</v>
      </c>
      <c r="D1012" s="2">
        <v>14.550072</v>
      </c>
      <c r="E1012" t="s">
        <v>3</v>
      </c>
      <c r="F1012" s="2">
        <v>47.516230999999998</v>
      </c>
      <c r="G1012" t="s">
        <v>4</v>
      </c>
      <c r="H1012" s="2" t="s">
        <v>321</v>
      </c>
      <c r="I1012" s="2" t="s">
        <v>307</v>
      </c>
      <c r="J1012" t="s">
        <v>304</v>
      </c>
      <c r="K1012" t="s">
        <v>302</v>
      </c>
      <c r="L1012">
        <v>0.4</v>
      </c>
      <c r="M1012">
        <v>841.22400000000005</v>
      </c>
      <c r="O1012">
        <f t="shared" si="62"/>
        <v>3.3000000000000002E-2</v>
      </c>
      <c r="Q1012">
        <v>30</v>
      </c>
      <c r="S1012">
        <v>4.2</v>
      </c>
      <c r="T1012" s="8">
        <v>1.34867197981047</v>
      </c>
      <c r="U1012" s="8"/>
    </row>
    <row r="1013" spans="1:21" x14ac:dyDescent="0.35">
      <c r="A1013" s="10" t="s">
        <v>154</v>
      </c>
      <c r="B1013" t="s">
        <v>1</v>
      </c>
      <c r="C1013" t="s">
        <v>2</v>
      </c>
      <c r="D1013" s="2">
        <v>47.576926999999998</v>
      </c>
      <c r="E1013" t="s">
        <v>3</v>
      </c>
      <c r="F1013" s="2">
        <v>40.143104999999998</v>
      </c>
      <c r="G1013" t="s">
        <v>4</v>
      </c>
      <c r="H1013" s="2" t="s">
        <v>321</v>
      </c>
      <c r="I1013" s="2" t="s">
        <v>307</v>
      </c>
      <c r="J1013" t="s">
        <v>304</v>
      </c>
      <c r="K1013" t="s">
        <v>302</v>
      </c>
      <c r="L1013">
        <v>0.4</v>
      </c>
      <c r="M1013">
        <v>390</v>
      </c>
      <c r="O1013">
        <f t="shared" si="62"/>
        <v>3.3000000000000002E-2</v>
      </c>
      <c r="Q1013">
        <v>30</v>
      </c>
      <c r="S1013">
        <v>4.2</v>
      </c>
      <c r="T1013" s="8">
        <v>1.34867197981047</v>
      </c>
      <c r="U1013" s="8"/>
    </row>
    <row r="1014" spans="1:21" x14ac:dyDescent="0.35">
      <c r="A1014" s="10" t="s">
        <v>155</v>
      </c>
      <c r="B1014" t="s">
        <v>1</v>
      </c>
      <c r="C1014" t="s">
        <v>2</v>
      </c>
      <c r="D1014" s="2">
        <v>4.4699359999999997</v>
      </c>
      <c r="E1014" t="s">
        <v>3</v>
      </c>
      <c r="F1014" s="2">
        <v>50.503886999999999</v>
      </c>
      <c r="G1014" t="s">
        <v>4</v>
      </c>
      <c r="H1014" s="2" t="s">
        <v>321</v>
      </c>
      <c r="I1014" s="2" t="s">
        <v>307</v>
      </c>
      <c r="J1014" t="s">
        <v>304</v>
      </c>
      <c r="K1014" t="s">
        <v>302</v>
      </c>
      <c r="L1014">
        <v>0.4</v>
      </c>
      <c r="M1014">
        <v>490</v>
      </c>
      <c r="O1014">
        <f t="shared" si="62"/>
        <v>3.3000000000000002E-2</v>
      </c>
      <c r="Q1014">
        <v>30</v>
      </c>
      <c r="S1014">
        <v>4.2</v>
      </c>
      <c r="T1014" s="8">
        <v>1.34867197981047</v>
      </c>
      <c r="U1014" s="8"/>
    </row>
    <row r="1015" spans="1:21" x14ac:dyDescent="0.35">
      <c r="A1015" s="10" t="s">
        <v>156</v>
      </c>
      <c r="B1015" t="s">
        <v>1</v>
      </c>
      <c r="C1015" t="s">
        <v>2</v>
      </c>
      <c r="D1015" s="2">
        <v>25.48583</v>
      </c>
      <c r="E1015" t="s">
        <v>3</v>
      </c>
      <c r="F1015" s="2">
        <v>42.733882999999999</v>
      </c>
      <c r="G1015" t="s">
        <v>4</v>
      </c>
      <c r="H1015" s="2" t="s">
        <v>321</v>
      </c>
      <c r="I1015" s="2" t="s">
        <v>307</v>
      </c>
      <c r="J1015" t="s">
        <v>304</v>
      </c>
      <c r="K1015" t="s">
        <v>302</v>
      </c>
      <c r="L1015">
        <v>0.4</v>
      </c>
      <c r="M1015">
        <v>264.40000000000003</v>
      </c>
      <c r="O1015">
        <f t="shared" si="62"/>
        <v>3.3000000000000002E-2</v>
      </c>
      <c r="Q1015">
        <v>30</v>
      </c>
      <c r="S1015">
        <v>4.2</v>
      </c>
      <c r="T1015" s="8">
        <v>1.34867197981047</v>
      </c>
      <c r="U1015" s="8"/>
    </row>
    <row r="1016" spans="1:21" x14ac:dyDescent="0.35">
      <c r="A1016" s="10" t="s">
        <v>157</v>
      </c>
      <c r="B1016" t="s">
        <v>1</v>
      </c>
      <c r="C1016" t="s">
        <v>2</v>
      </c>
      <c r="D1016" s="2">
        <v>17.679075999999998</v>
      </c>
      <c r="E1016" t="s">
        <v>3</v>
      </c>
      <c r="F1016" s="2">
        <v>43.915886</v>
      </c>
      <c r="G1016" t="s">
        <v>4</v>
      </c>
      <c r="H1016" s="2" t="s">
        <v>321</v>
      </c>
      <c r="I1016" s="2" t="s">
        <v>307</v>
      </c>
      <c r="J1016" t="s">
        <v>304</v>
      </c>
      <c r="K1016" t="s">
        <v>302</v>
      </c>
      <c r="L1016">
        <v>0.4</v>
      </c>
      <c r="M1016" t="s">
        <v>340</v>
      </c>
      <c r="O1016">
        <f t="shared" si="62"/>
        <v>3.3000000000000002E-2</v>
      </c>
      <c r="Q1016">
        <v>30</v>
      </c>
      <c r="S1016">
        <v>4.2</v>
      </c>
      <c r="T1016" s="8">
        <v>1.34867197981047</v>
      </c>
      <c r="U1016" s="8"/>
    </row>
    <row r="1017" spans="1:21" x14ac:dyDescent="0.35">
      <c r="A1017" s="4" t="s">
        <v>158</v>
      </c>
      <c r="B1017" t="s">
        <v>1</v>
      </c>
      <c r="C1017" t="s">
        <v>2</v>
      </c>
      <c r="D1017" s="2">
        <v>27.953389000000001</v>
      </c>
      <c r="E1017" t="s">
        <v>3</v>
      </c>
      <c r="F1017" s="2">
        <v>53.709806999999998</v>
      </c>
      <c r="G1017" t="s">
        <v>4</v>
      </c>
      <c r="H1017" s="2" t="s">
        <v>321</v>
      </c>
      <c r="I1017" s="2" t="s">
        <v>307</v>
      </c>
      <c r="J1017" t="s">
        <v>304</v>
      </c>
      <c r="K1017" t="s">
        <v>302</v>
      </c>
      <c r="L1017">
        <v>0.4</v>
      </c>
      <c r="M1017">
        <v>250</v>
      </c>
      <c r="O1017">
        <f t="shared" si="62"/>
        <v>3.3000000000000002E-2</v>
      </c>
      <c r="Q1017">
        <v>30</v>
      </c>
      <c r="S1017">
        <v>4.2</v>
      </c>
      <c r="T1017" s="8">
        <v>1.34867197981047</v>
      </c>
      <c r="U1017" s="8"/>
    </row>
    <row r="1018" spans="1:21" x14ac:dyDescent="0.35">
      <c r="A1018" s="10" t="s">
        <v>159</v>
      </c>
      <c r="B1018" t="s">
        <v>1</v>
      </c>
      <c r="C1018" t="s">
        <v>2</v>
      </c>
      <c r="D1018" s="2">
        <v>8.2275120000000008</v>
      </c>
      <c r="E1018" t="s">
        <v>3</v>
      </c>
      <c r="F1018" s="2">
        <v>46.818187999999999</v>
      </c>
      <c r="G1018" t="s">
        <v>4</v>
      </c>
      <c r="H1018" s="2" t="s">
        <v>321</v>
      </c>
      <c r="I1018" s="2" t="s">
        <v>307</v>
      </c>
      <c r="J1018" t="s">
        <v>304</v>
      </c>
      <c r="K1018" t="s">
        <v>302</v>
      </c>
      <c r="L1018">
        <v>0.4</v>
      </c>
      <c r="M1018" t="s">
        <v>340</v>
      </c>
      <c r="O1018">
        <f t="shared" si="62"/>
        <v>3.3000000000000002E-2</v>
      </c>
      <c r="Q1018">
        <v>30</v>
      </c>
      <c r="S1018">
        <v>4.2</v>
      </c>
      <c r="T1018" s="8">
        <v>1.34867197981047</v>
      </c>
      <c r="U1018" s="8"/>
    </row>
    <row r="1019" spans="1:21" x14ac:dyDescent="0.35">
      <c r="A1019" s="4" t="s">
        <v>160</v>
      </c>
      <c r="B1019" t="s">
        <v>1</v>
      </c>
      <c r="C1019" t="s">
        <v>2</v>
      </c>
      <c r="D1019" s="2">
        <v>33.429859</v>
      </c>
      <c r="E1019" t="s">
        <v>3</v>
      </c>
      <c r="F1019" s="2">
        <v>35.126412999999999</v>
      </c>
      <c r="G1019" t="s">
        <v>4</v>
      </c>
      <c r="H1019" s="2" t="s">
        <v>321</v>
      </c>
      <c r="I1019" s="2" t="s">
        <v>307</v>
      </c>
      <c r="J1019" t="s">
        <v>304</v>
      </c>
      <c r="K1019" t="s">
        <v>302</v>
      </c>
      <c r="L1019">
        <v>0.4</v>
      </c>
      <c r="M1019" t="s">
        <v>340</v>
      </c>
      <c r="O1019">
        <f t="shared" si="62"/>
        <v>3.3000000000000002E-2</v>
      </c>
      <c r="Q1019">
        <v>30</v>
      </c>
      <c r="S1019">
        <v>4.2</v>
      </c>
      <c r="T1019" s="8">
        <v>1.34867197981047</v>
      </c>
      <c r="U1019" s="8"/>
    </row>
    <row r="1020" spans="1:21" x14ac:dyDescent="0.35">
      <c r="A1020" s="10" t="s">
        <v>161</v>
      </c>
      <c r="B1020" t="s">
        <v>1</v>
      </c>
      <c r="C1020" t="s">
        <v>2</v>
      </c>
      <c r="D1020" s="2">
        <v>15.472962000000001</v>
      </c>
      <c r="E1020" t="s">
        <v>3</v>
      </c>
      <c r="F1020" s="2">
        <v>49.817492000000001</v>
      </c>
      <c r="G1020" t="s">
        <v>4</v>
      </c>
      <c r="H1020" s="2" t="s">
        <v>321</v>
      </c>
      <c r="I1020" s="2" t="s">
        <v>307</v>
      </c>
      <c r="J1020" t="s">
        <v>304</v>
      </c>
      <c r="K1020" t="s">
        <v>302</v>
      </c>
      <c r="L1020">
        <v>0.4</v>
      </c>
      <c r="M1020">
        <v>380</v>
      </c>
      <c r="O1020">
        <f t="shared" si="62"/>
        <v>3.3000000000000002E-2</v>
      </c>
      <c r="Q1020">
        <v>30</v>
      </c>
      <c r="S1020">
        <v>4.2</v>
      </c>
      <c r="T1020" s="8">
        <v>1.34867197981047</v>
      </c>
      <c r="U1020" s="8"/>
    </row>
    <row r="1021" spans="1:21" x14ac:dyDescent="0.35">
      <c r="A1021" s="10" t="s">
        <v>162</v>
      </c>
      <c r="B1021" t="s">
        <v>1</v>
      </c>
      <c r="C1021" t="s">
        <v>2</v>
      </c>
      <c r="D1021" s="2">
        <v>9.2345130480234907</v>
      </c>
      <c r="E1021" t="s">
        <v>3</v>
      </c>
      <c r="F1021" s="2">
        <v>52.190327993345299</v>
      </c>
      <c r="G1021" t="s">
        <v>4</v>
      </c>
      <c r="H1021" s="2" t="s">
        <v>321</v>
      </c>
      <c r="I1021" s="2" t="s">
        <v>307</v>
      </c>
      <c r="J1021" t="s">
        <v>304</v>
      </c>
      <c r="K1021" t="s">
        <v>302</v>
      </c>
      <c r="L1021">
        <v>0.4</v>
      </c>
      <c r="M1021">
        <v>1257</v>
      </c>
      <c r="O1021">
        <f t="shared" si="62"/>
        <v>3.3000000000000002E-2</v>
      </c>
      <c r="Q1021">
        <v>30</v>
      </c>
      <c r="S1021">
        <v>4.2</v>
      </c>
      <c r="T1021" s="8">
        <v>1.34867197981047</v>
      </c>
      <c r="U1021" s="8"/>
    </row>
    <row r="1022" spans="1:21" x14ac:dyDescent="0.35">
      <c r="A1022" s="10" t="s">
        <v>163</v>
      </c>
      <c r="B1022" t="s">
        <v>1</v>
      </c>
      <c r="C1022" t="s">
        <v>2</v>
      </c>
      <c r="D1022" s="2">
        <f>AVERAGE(D1023:D1024)</f>
        <v>10.644012285383525</v>
      </c>
      <c r="E1022" t="s">
        <v>3</v>
      </c>
      <c r="F1022" s="2">
        <f t="shared" ref="F1022" si="63">AVERAGE(F1023:F1024)</f>
        <v>55.907048348482903</v>
      </c>
      <c r="G1022" t="s">
        <v>4</v>
      </c>
      <c r="H1022" s="2" t="s">
        <v>321</v>
      </c>
      <c r="I1022" s="2" t="s">
        <v>307</v>
      </c>
      <c r="J1022" t="s">
        <v>304</v>
      </c>
      <c r="K1022" t="s">
        <v>302</v>
      </c>
      <c r="L1022">
        <v>0.4</v>
      </c>
      <c r="M1022">
        <v>313.60000000000002</v>
      </c>
      <c r="O1022">
        <f t="shared" si="62"/>
        <v>3.3000000000000002E-2</v>
      </c>
      <c r="Q1022">
        <v>30</v>
      </c>
      <c r="S1022">
        <v>4.2</v>
      </c>
      <c r="T1022" s="8">
        <v>1.34867197981047</v>
      </c>
      <c r="U1022" s="8"/>
    </row>
    <row r="1023" spans="1:21" x14ac:dyDescent="0.35">
      <c r="A1023" s="10" t="s">
        <v>164</v>
      </c>
      <c r="B1023" t="s">
        <v>1</v>
      </c>
      <c r="C1023" t="s">
        <v>2</v>
      </c>
      <c r="D1023" s="2">
        <v>8.9730720935565493</v>
      </c>
      <c r="E1023" t="s">
        <v>3</v>
      </c>
      <c r="F1023" s="2">
        <v>56.125650467195797</v>
      </c>
      <c r="G1023" t="s">
        <v>4</v>
      </c>
      <c r="H1023" s="2" t="s">
        <v>321</v>
      </c>
      <c r="I1023" s="2" t="s">
        <v>307</v>
      </c>
      <c r="J1023" t="s">
        <v>304</v>
      </c>
      <c r="K1023" t="s">
        <v>302</v>
      </c>
      <c r="L1023">
        <v>0.4</v>
      </c>
      <c r="M1023">
        <v>198.20000000000002</v>
      </c>
      <c r="O1023">
        <f t="shared" si="62"/>
        <v>3.3000000000000002E-2</v>
      </c>
      <c r="Q1023">
        <v>30</v>
      </c>
      <c r="S1023">
        <v>4.2</v>
      </c>
      <c r="T1023" s="8">
        <v>1.34867197981047</v>
      </c>
      <c r="U1023" s="8"/>
    </row>
    <row r="1024" spans="1:21" x14ac:dyDescent="0.35">
      <c r="A1024" s="10" t="s">
        <v>165</v>
      </c>
      <c r="B1024" t="s">
        <v>1</v>
      </c>
      <c r="C1024" t="s">
        <v>2</v>
      </c>
      <c r="D1024" s="2">
        <v>12.3149524772105</v>
      </c>
      <c r="E1024" t="s">
        <v>3</v>
      </c>
      <c r="F1024" s="2">
        <v>55.688446229770001</v>
      </c>
      <c r="G1024" t="s">
        <v>4</v>
      </c>
      <c r="H1024" s="2" t="s">
        <v>321</v>
      </c>
      <c r="I1024" s="2" t="s">
        <v>307</v>
      </c>
      <c r="J1024" t="s">
        <v>304</v>
      </c>
      <c r="K1024" t="s">
        <v>302</v>
      </c>
      <c r="L1024">
        <v>0.4</v>
      </c>
      <c r="M1024">
        <v>115.4</v>
      </c>
      <c r="O1024">
        <f t="shared" si="62"/>
        <v>3.3000000000000002E-2</v>
      </c>
      <c r="Q1024">
        <v>30</v>
      </c>
      <c r="S1024">
        <v>4.2</v>
      </c>
      <c r="T1024" s="8">
        <v>1.34867197981047</v>
      </c>
      <c r="U1024" s="8"/>
    </row>
    <row r="1025" spans="1:21" x14ac:dyDescent="0.35">
      <c r="A1025" s="10" t="s">
        <v>166</v>
      </c>
      <c r="B1025" t="s">
        <v>1</v>
      </c>
      <c r="C1025" t="s">
        <v>2</v>
      </c>
      <c r="D1025" s="2">
        <v>-3.7492200000000002</v>
      </c>
      <c r="E1025" t="s">
        <v>3</v>
      </c>
      <c r="F1025" s="2">
        <v>40.463667000000001</v>
      </c>
      <c r="G1025" t="s">
        <v>4</v>
      </c>
      <c r="H1025" s="2" t="s">
        <v>321</v>
      </c>
      <c r="I1025" s="2" t="s">
        <v>307</v>
      </c>
      <c r="J1025" t="s">
        <v>304</v>
      </c>
      <c r="K1025" t="s">
        <v>302</v>
      </c>
      <c r="L1025">
        <v>0.4</v>
      </c>
      <c r="M1025">
        <v>860</v>
      </c>
      <c r="O1025">
        <f t="shared" si="62"/>
        <v>3.3000000000000002E-2</v>
      </c>
      <c r="Q1025">
        <v>30</v>
      </c>
      <c r="S1025">
        <v>4.2</v>
      </c>
      <c r="T1025" s="8">
        <v>1.34867197981047</v>
      </c>
      <c r="U1025" s="8"/>
    </row>
    <row r="1026" spans="1:21" x14ac:dyDescent="0.35">
      <c r="A1026" s="10" t="s">
        <v>167</v>
      </c>
      <c r="B1026" t="s">
        <v>1</v>
      </c>
      <c r="C1026" t="s">
        <v>2</v>
      </c>
      <c r="D1026" s="2">
        <v>25.013607</v>
      </c>
      <c r="E1026" t="s">
        <v>3</v>
      </c>
      <c r="F1026" s="2">
        <v>58.595272000000001</v>
      </c>
      <c r="G1026" t="s">
        <v>4</v>
      </c>
      <c r="H1026" s="2" t="s">
        <v>321</v>
      </c>
      <c r="I1026" s="2" t="s">
        <v>307</v>
      </c>
      <c r="J1026" t="s">
        <v>304</v>
      </c>
      <c r="K1026" t="s">
        <v>302</v>
      </c>
      <c r="L1026">
        <v>0.4</v>
      </c>
      <c r="M1026">
        <v>78</v>
      </c>
      <c r="O1026">
        <f t="shared" si="62"/>
        <v>3.3000000000000002E-2</v>
      </c>
      <c r="Q1026">
        <v>30</v>
      </c>
      <c r="S1026">
        <v>4.2</v>
      </c>
      <c r="T1026" s="8">
        <v>1.34867197981047</v>
      </c>
      <c r="U1026" s="8"/>
    </row>
    <row r="1027" spans="1:21" x14ac:dyDescent="0.35">
      <c r="A1027" s="10" t="s">
        <v>168</v>
      </c>
      <c r="B1027" t="s">
        <v>1</v>
      </c>
      <c r="C1027" t="s">
        <v>2</v>
      </c>
      <c r="D1027" s="2">
        <v>25.748151</v>
      </c>
      <c r="E1027" t="s">
        <v>3</v>
      </c>
      <c r="F1027" s="2">
        <v>61.924109999999999</v>
      </c>
      <c r="G1027" t="s">
        <v>4</v>
      </c>
      <c r="H1027" s="2" t="s">
        <v>321</v>
      </c>
      <c r="I1027" s="2" t="s">
        <v>307</v>
      </c>
      <c r="J1027" t="s">
        <v>304</v>
      </c>
      <c r="K1027" t="s">
        <v>302</v>
      </c>
      <c r="L1027">
        <v>0.4</v>
      </c>
      <c r="M1027">
        <v>480</v>
      </c>
      <c r="O1027">
        <f t="shared" si="62"/>
        <v>3.3000000000000002E-2</v>
      </c>
      <c r="Q1027">
        <v>30</v>
      </c>
      <c r="S1027">
        <v>4.2</v>
      </c>
      <c r="T1027" s="8">
        <v>1.34867197981047</v>
      </c>
      <c r="U1027" s="8"/>
    </row>
    <row r="1028" spans="1:21" x14ac:dyDescent="0.35">
      <c r="A1028" s="10" t="s">
        <v>169</v>
      </c>
      <c r="B1028" t="s">
        <v>1</v>
      </c>
      <c r="C1028" t="s">
        <v>2</v>
      </c>
      <c r="D1028" s="2">
        <v>2.213749</v>
      </c>
      <c r="E1028" t="s">
        <v>3</v>
      </c>
      <c r="F1028" s="2">
        <v>46.227637999999999</v>
      </c>
      <c r="G1028" t="s">
        <v>4</v>
      </c>
      <c r="H1028" s="2" t="s">
        <v>321</v>
      </c>
      <c r="I1028" s="2" t="s">
        <v>307</v>
      </c>
      <c r="J1028" t="s">
        <v>304</v>
      </c>
      <c r="K1028" t="s">
        <v>302</v>
      </c>
      <c r="L1028">
        <v>0.4</v>
      </c>
      <c r="M1028">
        <v>2578.5640000000003</v>
      </c>
      <c r="O1028">
        <f t="shared" si="62"/>
        <v>3.3000000000000002E-2</v>
      </c>
      <c r="Q1028">
        <v>30</v>
      </c>
      <c r="S1028">
        <v>4.2</v>
      </c>
      <c r="T1028" s="8">
        <v>1.34867197981047</v>
      </c>
      <c r="U1028" s="8"/>
    </row>
    <row r="1029" spans="1:21" x14ac:dyDescent="0.35">
      <c r="A1029" s="10" t="s">
        <v>170</v>
      </c>
      <c r="B1029" t="s">
        <v>1</v>
      </c>
      <c r="C1029" t="s">
        <v>2</v>
      </c>
      <c r="D1029" s="2">
        <v>-0.77974118041876805</v>
      </c>
      <c r="E1029" t="s">
        <v>3</v>
      </c>
      <c r="F1029" s="2">
        <v>53</v>
      </c>
      <c r="G1029" t="s">
        <v>4</v>
      </c>
      <c r="H1029" s="2" t="s">
        <v>321</v>
      </c>
      <c r="I1029" s="2" t="s">
        <v>307</v>
      </c>
      <c r="J1029" t="s">
        <v>304</v>
      </c>
      <c r="K1029" t="s">
        <v>302</v>
      </c>
      <c r="L1029">
        <v>0.4</v>
      </c>
      <c r="M1029">
        <v>7400</v>
      </c>
      <c r="O1029">
        <f t="shared" si="62"/>
        <v>3.3000000000000002E-2</v>
      </c>
      <c r="Q1029">
        <v>30</v>
      </c>
      <c r="S1029">
        <v>4.2</v>
      </c>
      <c r="T1029" s="8">
        <v>1.34867197981047</v>
      </c>
      <c r="U1029" s="8"/>
    </row>
    <row r="1030" spans="1:21" x14ac:dyDescent="0.35">
      <c r="A1030" s="10" t="s">
        <v>171</v>
      </c>
      <c r="B1030" t="s">
        <v>1</v>
      </c>
      <c r="C1030" t="s">
        <v>2</v>
      </c>
      <c r="D1030" s="2">
        <v>43.356892000000002</v>
      </c>
      <c r="E1030" t="s">
        <v>3</v>
      </c>
      <c r="F1030" s="2">
        <v>42.315407</v>
      </c>
      <c r="G1030" t="s">
        <v>4</v>
      </c>
      <c r="H1030" s="2" t="s">
        <v>321</v>
      </c>
      <c r="I1030" s="2" t="s">
        <v>307</v>
      </c>
      <c r="J1030" t="s">
        <v>304</v>
      </c>
      <c r="K1030" t="s">
        <v>302</v>
      </c>
      <c r="L1030">
        <v>0.4</v>
      </c>
      <c r="M1030">
        <v>110</v>
      </c>
      <c r="O1030">
        <f t="shared" si="62"/>
        <v>3.3000000000000002E-2</v>
      </c>
      <c r="Q1030">
        <v>30</v>
      </c>
      <c r="S1030">
        <v>4.2</v>
      </c>
      <c r="T1030" s="8">
        <v>1.34867197981047</v>
      </c>
      <c r="U1030" s="8"/>
    </row>
    <row r="1031" spans="1:21" x14ac:dyDescent="0.35">
      <c r="A1031" s="10" t="s">
        <v>172</v>
      </c>
      <c r="B1031" t="s">
        <v>1</v>
      </c>
      <c r="C1031" t="s">
        <v>2</v>
      </c>
      <c r="D1031" s="2">
        <v>21.824311999999999</v>
      </c>
      <c r="E1031" t="s">
        <v>3</v>
      </c>
      <c r="F1031" s="2">
        <v>39.074207999999999</v>
      </c>
      <c r="G1031" t="s">
        <v>4</v>
      </c>
      <c r="H1031" s="2" t="s">
        <v>321</v>
      </c>
      <c r="I1031" s="2" t="s">
        <v>307</v>
      </c>
      <c r="J1031" t="s">
        <v>304</v>
      </c>
      <c r="K1031" t="s">
        <v>302</v>
      </c>
      <c r="L1031">
        <v>0.4</v>
      </c>
      <c r="M1031">
        <v>1206</v>
      </c>
      <c r="O1031">
        <f t="shared" si="62"/>
        <v>3.3000000000000002E-2</v>
      </c>
      <c r="Q1031">
        <v>30</v>
      </c>
      <c r="S1031">
        <v>4.2</v>
      </c>
      <c r="T1031" s="8">
        <v>1.34867197981047</v>
      </c>
      <c r="U1031" s="8"/>
    </row>
    <row r="1032" spans="1:21" x14ac:dyDescent="0.35">
      <c r="A1032" s="10" t="s">
        <v>173</v>
      </c>
      <c r="B1032" t="s">
        <v>1</v>
      </c>
      <c r="C1032" t="s">
        <v>2</v>
      </c>
      <c r="D1032" s="2">
        <v>15.2</v>
      </c>
      <c r="E1032" t="s">
        <v>3</v>
      </c>
      <c r="F1032" s="2">
        <v>45.1</v>
      </c>
      <c r="G1032" t="s">
        <v>4</v>
      </c>
      <c r="H1032" s="2" t="s">
        <v>321</v>
      </c>
      <c r="I1032" s="2" t="s">
        <v>307</v>
      </c>
      <c r="J1032" t="s">
        <v>304</v>
      </c>
      <c r="K1032" t="s">
        <v>302</v>
      </c>
      <c r="L1032">
        <v>0.4</v>
      </c>
      <c r="M1032">
        <v>250</v>
      </c>
      <c r="O1032">
        <f t="shared" si="62"/>
        <v>3.3000000000000002E-2</v>
      </c>
      <c r="Q1032">
        <v>30</v>
      </c>
      <c r="S1032">
        <v>4.2</v>
      </c>
      <c r="T1032" s="8">
        <v>1.34867197981047</v>
      </c>
      <c r="U1032" s="8"/>
    </row>
    <row r="1033" spans="1:21" x14ac:dyDescent="0.35">
      <c r="A1033" s="10" t="s">
        <v>174</v>
      </c>
      <c r="B1033" t="s">
        <v>1</v>
      </c>
      <c r="C1033" t="s">
        <v>2</v>
      </c>
      <c r="D1033" s="2">
        <v>19.503304</v>
      </c>
      <c r="E1033" t="s">
        <v>3</v>
      </c>
      <c r="F1033" s="2">
        <v>47.162494000000002</v>
      </c>
      <c r="G1033" t="s">
        <v>4</v>
      </c>
      <c r="H1033" s="2" t="s">
        <v>321</v>
      </c>
      <c r="I1033" s="2" t="s">
        <v>307</v>
      </c>
      <c r="J1033" t="s">
        <v>304</v>
      </c>
      <c r="K1033" t="s">
        <v>302</v>
      </c>
      <c r="L1033">
        <v>0.4</v>
      </c>
      <c r="M1033">
        <v>250</v>
      </c>
      <c r="O1033">
        <f t="shared" si="62"/>
        <v>3.3000000000000002E-2</v>
      </c>
      <c r="Q1033">
        <v>30</v>
      </c>
      <c r="S1033">
        <v>4.2</v>
      </c>
      <c r="T1033" s="8">
        <v>1.34867197981047</v>
      </c>
      <c r="U1033" s="8"/>
    </row>
    <row r="1034" spans="1:21" x14ac:dyDescent="0.35">
      <c r="A1034" s="10" t="s">
        <v>175</v>
      </c>
      <c r="B1034" t="s">
        <v>1</v>
      </c>
      <c r="C1034" t="s">
        <v>2</v>
      </c>
      <c r="D1034" s="2">
        <v>-8.2438900000000004</v>
      </c>
      <c r="E1034" t="s">
        <v>3</v>
      </c>
      <c r="F1034" s="2">
        <v>53.412909999999997</v>
      </c>
      <c r="G1034" t="s">
        <v>4</v>
      </c>
      <c r="H1034" s="2" t="s">
        <v>321</v>
      </c>
      <c r="I1034" s="2" t="s">
        <v>307</v>
      </c>
      <c r="J1034" t="s">
        <v>304</v>
      </c>
      <c r="K1034" t="s">
        <v>302</v>
      </c>
      <c r="L1034">
        <v>0.4</v>
      </c>
      <c r="M1034">
        <v>200</v>
      </c>
      <c r="O1034">
        <f t="shared" si="62"/>
        <v>3.3000000000000002E-2</v>
      </c>
      <c r="Q1034">
        <v>30</v>
      </c>
      <c r="S1034">
        <v>4.2</v>
      </c>
      <c r="T1034" s="8">
        <v>1.34867197981047</v>
      </c>
      <c r="U1034" s="8"/>
    </row>
    <row r="1035" spans="1:21" x14ac:dyDescent="0.35">
      <c r="A1035" s="10" t="s">
        <v>176</v>
      </c>
      <c r="B1035" t="s">
        <v>1</v>
      </c>
      <c r="C1035" t="s">
        <v>2</v>
      </c>
      <c r="D1035" s="2">
        <v>-19.020835000000002</v>
      </c>
      <c r="E1035" t="s">
        <v>3</v>
      </c>
      <c r="F1035" s="2">
        <v>64.963050999999993</v>
      </c>
      <c r="G1035" t="s">
        <v>4</v>
      </c>
      <c r="H1035" s="2" t="s">
        <v>321</v>
      </c>
      <c r="I1035" s="2" t="s">
        <v>307</v>
      </c>
      <c r="J1035" t="s">
        <v>304</v>
      </c>
      <c r="K1035" t="s">
        <v>302</v>
      </c>
      <c r="L1035">
        <v>0.4</v>
      </c>
      <c r="M1035">
        <v>0</v>
      </c>
      <c r="O1035">
        <f t="shared" si="62"/>
        <v>3.3000000000000002E-2</v>
      </c>
      <c r="Q1035">
        <v>30</v>
      </c>
      <c r="S1035">
        <v>4.2</v>
      </c>
      <c r="T1035" s="8">
        <v>1.34867197981047</v>
      </c>
      <c r="U1035" s="8"/>
    </row>
    <row r="1036" spans="1:21" x14ac:dyDescent="0.35">
      <c r="A1036" s="10" t="s">
        <v>177</v>
      </c>
      <c r="B1036" t="s">
        <v>1</v>
      </c>
      <c r="C1036" t="s">
        <v>2</v>
      </c>
      <c r="D1036" s="2">
        <f>AVERAGE(D1037:D1042)</f>
        <v>12.36920510485286</v>
      </c>
      <c r="E1036" t="s">
        <v>3</v>
      </c>
      <c r="F1036" s="2">
        <f t="shared" ref="F1036" si="64">AVERAGE(F1037:F1042)</f>
        <v>41.716605451699031</v>
      </c>
      <c r="G1036" t="s">
        <v>4</v>
      </c>
      <c r="H1036" s="2" t="s">
        <v>321</v>
      </c>
      <c r="I1036" s="2" t="s">
        <v>307</v>
      </c>
      <c r="J1036" t="s">
        <v>304</v>
      </c>
      <c r="K1036" t="s">
        <v>302</v>
      </c>
      <c r="L1036">
        <v>0.4</v>
      </c>
      <c r="M1036">
        <v>2072</v>
      </c>
      <c r="O1036">
        <f t="shared" si="62"/>
        <v>3.3000000000000002E-2</v>
      </c>
      <c r="Q1036">
        <v>30</v>
      </c>
      <c r="S1036">
        <v>4.2</v>
      </c>
      <c r="T1036" s="8">
        <v>1.34867197981047</v>
      </c>
      <c r="U1036" s="8"/>
    </row>
    <row r="1037" spans="1:21" x14ac:dyDescent="0.35">
      <c r="A1037" s="10" t="s">
        <v>178</v>
      </c>
      <c r="B1037" t="s">
        <v>1</v>
      </c>
      <c r="C1037" t="s">
        <v>2</v>
      </c>
      <c r="D1037" s="2">
        <v>10.366451295361699</v>
      </c>
      <c r="E1037" t="s">
        <v>3</v>
      </c>
      <c r="F1037" s="2">
        <v>45.543946147049503</v>
      </c>
      <c r="G1037" t="s">
        <v>4</v>
      </c>
      <c r="H1037" s="2" t="s">
        <v>321</v>
      </c>
      <c r="I1037" s="2" t="s">
        <v>307</v>
      </c>
      <c r="J1037" t="s">
        <v>304</v>
      </c>
      <c r="K1037" t="s">
        <v>302</v>
      </c>
      <c r="L1037">
        <v>0.4</v>
      </c>
      <c r="M1037">
        <v>5460</v>
      </c>
      <c r="O1037">
        <f t="shared" si="62"/>
        <v>3.3000000000000002E-2</v>
      </c>
      <c r="Q1037">
        <v>30</v>
      </c>
      <c r="S1037">
        <v>4.2</v>
      </c>
      <c r="T1037" s="8">
        <v>1.34867197981047</v>
      </c>
      <c r="U1037" s="8"/>
    </row>
    <row r="1038" spans="1:21" x14ac:dyDescent="0.35">
      <c r="A1038" s="10" t="s">
        <v>179</v>
      </c>
      <c r="B1038" t="s">
        <v>1</v>
      </c>
      <c r="C1038" t="s">
        <v>2</v>
      </c>
      <c r="D1038" s="2">
        <v>11.430959434426599</v>
      </c>
      <c r="E1038" t="s">
        <v>3</v>
      </c>
      <c r="F1038" s="2">
        <v>43.886171790874599</v>
      </c>
      <c r="G1038" t="s">
        <v>4</v>
      </c>
      <c r="H1038" s="2" t="s">
        <v>321</v>
      </c>
      <c r="I1038" s="2" t="s">
        <v>307</v>
      </c>
      <c r="J1038" t="s">
        <v>304</v>
      </c>
      <c r="K1038" t="s">
        <v>302</v>
      </c>
      <c r="L1038">
        <v>0.4</v>
      </c>
      <c r="M1038">
        <v>610</v>
      </c>
      <c r="O1038">
        <f t="shared" si="62"/>
        <v>3.3000000000000002E-2</v>
      </c>
      <c r="Q1038">
        <v>30</v>
      </c>
      <c r="S1038">
        <v>4.2</v>
      </c>
      <c r="T1038" s="8">
        <v>1.34867197981047</v>
      </c>
      <c r="U1038" s="8"/>
    </row>
    <row r="1039" spans="1:21" x14ac:dyDescent="0.35">
      <c r="A1039" s="10" t="s">
        <v>180</v>
      </c>
      <c r="B1039" t="s">
        <v>1</v>
      </c>
      <c r="C1039" t="s">
        <v>2</v>
      </c>
      <c r="D1039" s="2">
        <v>12.4624359805309</v>
      </c>
      <c r="E1039" t="s">
        <v>3</v>
      </c>
      <c r="F1039" s="2">
        <v>42.461740125399203</v>
      </c>
      <c r="G1039" t="s">
        <v>4</v>
      </c>
      <c r="H1039" s="2" t="s">
        <v>321</v>
      </c>
      <c r="I1039" s="2" t="s">
        <v>307</v>
      </c>
      <c r="J1039" t="s">
        <v>304</v>
      </c>
      <c r="K1039" t="s">
        <v>302</v>
      </c>
      <c r="L1039">
        <v>0.4</v>
      </c>
      <c r="M1039">
        <v>1460</v>
      </c>
      <c r="O1039">
        <f t="shared" si="62"/>
        <v>3.3000000000000002E-2</v>
      </c>
      <c r="Q1039">
        <v>30</v>
      </c>
      <c r="S1039">
        <v>4.2</v>
      </c>
      <c r="T1039" s="8">
        <v>1.34867197981047</v>
      </c>
      <c r="U1039" s="8"/>
    </row>
    <row r="1040" spans="1:21" x14ac:dyDescent="0.35">
      <c r="A1040" s="10" t="s">
        <v>181</v>
      </c>
      <c r="B1040" t="s">
        <v>1</v>
      </c>
      <c r="C1040" t="s">
        <v>2</v>
      </c>
      <c r="D1040" s="2">
        <v>16.697371135244101</v>
      </c>
      <c r="E1040" t="s">
        <v>3</v>
      </c>
      <c r="F1040" s="2">
        <v>40.856714979440298</v>
      </c>
      <c r="G1040" t="s">
        <v>4</v>
      </c>
      <c r="H1040" s="2" t="s">
        <v>321</v>
      </c>
      <c r="I1040" s="2" t="s">
        <v>307</v>
      </c>
      <c r="J1040" t="s">
        <v>304</v>
      </c>
      <c r="K1040" t="s">
        <v>302</v>
      </c>
      <c r="L1040">
        <v>0.4</v>
      </c>
      <c r="M1040">
        <v>1710</v>
      </c>
      <c r="O1040">
        <f t="shared" si="62"/>
        <v>3.3000000000000002E-2</v>
      </c>
      <c r="Q1040">
        <v>30</v>
      </c>
      <c r="S1040">
        <v>4.2</v>
      </c>
      <c r="T1040" s="8">
        <v>1.34867197981047</v>
      </c>
      <c r="U1040" s="8"/>
    </row>
    <row r="1041" spans="1:21" x14ac:dyDescent="0.35">
      <c r="A1041" s="10" t="s">
        <v>182</v>
      </c>
      <c r="B1041" t="s">
        <v>1</v>
      </c>
      <c r="C1041" t="s">
        <v>2</v>
      </c>
      <c r="D1041" s="2">
        <v>9.0081865912375694</v>
      </c>
      <c r="E1041" t="s">
        <v>3</v>
      </c>
      <c r="F1041" s="2">
        <v>40.006668801798902</v>
      </c>
      <c r="G1041" t="s">
        <v>4</v>
      </c>
      <c r="H1041" s="2" t="s">
        <v>321</v>
      </c>
      <c r="I1041" s="2" t="s">
        <v>307</v>
      </c>
      <c r="J1041" t="s">
        <v>304</v>
      </c>
      <c r="K1041" t="s">
        <v>302</v>
      </c>
      <c r="L1041">
        <v>0.4</v>
      </c>
      <c r="M1041">
        <v>222</v>
      </c>
      <c r="O1041">
        <f t="shared" si="62"/>
        <v>3.3000000000000002E-2</v>
      </c>
      <c r="Q1041">
        <v>30</v>
      </c>
      <c r="S1041">
        <v>4.2</v>
      </c>
      <c r="T1041" s="8">
        <v>1.34867197981047</v>
      </c>
      <c r="U1041" s="8"/>
    </row>
    <row r="1042" spans="1:21" x14ac:dyDescent="0.35">
      <c r="A1042" s="10" t="s">
        <v>183</v>
      </c>
      <c r="B1042" t="s">
        <v>1</v>
      </c>
      <c r="C1042" t="s">
        <v>2</v>
      </c>
      <c r="D1042" s="2">
        <v>14.2498261923163</v>
      </c>
      <c r="E1042" t="s">
        <v>3</v>
      </c>
      <c r="F1042" s="2">
        <v>37.544390865631698</v>
      </c>
      <c r="G1042" t="s">
        <v>4</v>
      </c>
      <c r="H1042" s="2" t="s">
        <v>321</v>
      </c>
      <c r="I1042" s="2" t="s">
        <v>307</v>
      </c>
      <c r="J1042" t="s">
        <v>304</v>
      </c>
      <c r="K1042" t="s">
        <v>302</v>
      </c>
      <c r="L1042">
        <v>0.4</v>
      </c>
      <c r="M1042">
        <v>898</v>
      </c>
      <c r="O1042">
        <f t="shared" si="62"/>
        <v>3.3000000000000002E-2</v>
      </c>
      <c r="Q1042">
        <v>30</v>
      </c>
      <c r="S1042">
        <v>4.2</v>
      </c>
      <c r="T1042" s="8">
        <v>1.34867197981047</v>
      </c>
      <c r="U1042" s="8"/>
    </row>
    <row r="1043" spans="1:21" x14ac:dyDescent="0.35">
      <c r="A1043" s="4" t="s">
        <v>184</v>
      </c>
      <c r="B1043" t="s">
        <v>1</v>
      </c>
      <c r="C1043" t="s">
        <v>2</v>
      </c>
      <c r="D1043" s="2">
        <v>20.902977</v>
      </c>
      <c r="E1043" t="s">
        <v>3</v>
      </c>
      <c r="F1043" s="2">
        <v>42.602635999999997</v>
      </c>
      <c r="G1043" t="s">
        <v>4</v>
      </c>
      <c r="H1043" s="2" t="s">
        <v>321</v>
      </c>
      <c r="I1043" s="2" t="s">
        <v>307</v>
      </c>
      <c r="J1043" t="s">
        <v>304</v>
      </c>
      <c r="K1043" t="s">
        <v>302</v>
      </c>
      <c r="L1043">
        <v>0.4</v>
      </c>
      <c r="M1043" t="s">
        <v>340</v>
      </c>
      <c r="O1043">
        <f t="shared" si="62"/>
        <v>3.3000000000000002E-2</v>
      </c>
      <c r="Q1043">
        <v>30</v>
      </c>
      <c r="S1043">
        <v>4.2</v>
      </c>
      <c r="T1043" s="8">
        <v>1.34867197981047</v>
      </c>
      <c r="U1043" s="8"/>
    </row>
    <row r="1044" spans="1:21" x14ac:dyDescent="0.35">
      <c r="A1044" s="10" t="s">
        <v>185</v>
      </c>
      <c r="B1044" t="s">
        <v>1</v>
      </c>
      <c r="C1044" t="s">
        <v>2</v>
      </c>
      <c r="D1044" s="2">
        <v>24.5</v>
      </c>
      <c r="E1044" t="s">
        <v>3</v>
      </c>
      <c r="F1044" s="2">
        <v>55.169438</v>
      </c>
      <c r="G1044" t="s">
        <v>4</v>
      </c>
      <c r="H1044" s="2" t="s">
        <v>321</v>
      </c>
      <c r="I1044" s="2" t="s">
        <v>307</v>
      </c>
      <c r="J1044" t="s">
        <v>304</v>
      </c>
      <c r="K1044" t="s">
        <v>302</v>
      </c>
      <c r="L1044">
        <v>0.4</v>
      </c>
      <c r="M1044">
        <v>303.60000000000002</v>
      </c>
      <c r="O1044">
        <f t="shared" si="62"/>
        <v>3.3000000000000002E-2</v>
      </c>
      <c r="Q1044">
        <v>30</v>
      </c>
      <c r="S1044">
        <v>4.2</v>
      </c>
      <c r="T1044" s="8">
        <v>1.34867197981047</v>
      </c>
      <c r="U1044" s="8"/>
    </row>
    <row r="1045" spans="1:21" x14ac:dyDescent="0.35">
      <c r="A1045" s="10" t="s">
        <v>186</v>
      </c>
      <c r="B1045" t="s">
        <v>1</v>
      </c>
      <c r="C1045" t="s">
        <v>2</v>
      </c>
      <c r="D1045" s="2">
        <v>6.1295830000000002</v>
      </c>
      <c r="E1045" t="s">
        <v>3</v>
      </c>
      <c r="F1045" s="2">
        <v>49.815272999999998</v>
      </c>
      <c r="G1045" t="s">
        <v>4</v>
      </c>
      <c r="H1045" s="2" t="s">
        <v>321</v>
      </c>
      <c r="I1045" s="2" t="s">
        <v>307</v>
      </c>
      <c r="J1045" t="s">
        <v>304</v>
      </c>
      <c r="K1045" t="s">
        <v>302</v>
      </c>
      <c r="L1045">
        <v>0.4</v>
      </c>
      <c r="M1045">
        <v>14</v>
      </c>
      <c r="O1045">
        <f t="shared" si="62"/>
        <v>3.3000000000000002E-2</v>
      </c>
      <c r="Q1045">
        <v>30</v>
      </c>
      <c r="S1045">
        <v>4.2</v>
      </c>
      <c r="T1045" s="8">
        <v>1.34867197981047</v>
      </c>
      <c r="U1045" s="8"/>
    </row>
    <row r="1046" spans="1:21" x14ac:dyDescent="0.35">
      <c r="A1046" s="10" t="s">
        <v>187</v>
      </c>
      <c r="B1046" t="s">
        <v>1</v>
      </c>
      <c r="C1046" t="s">
        <v>2</v>
      </c>
      <c r="D1046" s="2">
        <v>24.603189</v>
      </c>
      <c r="E1046" t="s">
        <v>3</v>
      </c>
      <c r="F1046" s="2">
        <v>56.879635</v>
      </c>
      <c r="G1046" t="s">
        <v>4</v>
      </c>
      <c r="H1046" s="2" t="s">
        <v>321</v>
      </c>
      <c r="I1046" s="2" t="s">
        <v>307</v>
      </c>
      <c r="J1046" t="s">
        <v>304</v>
      </c>
      <c r="K1046" t="s">
        <v>302</v>
      </c>
      <c r="L1046">
        <v>0.4</v>
      </c>
      <c r="M1046">
        <v>231.4</v>
      </c>
      <c r="O1046">
        <f t="shared" si="62"/>
        <v>3.3000000000000002E-2</v>
      </c>
      <c r="Q1046">
        <v>30</v>
      </c>
      <c r="S1046">
        <v>4.2</v>
      </c>
      <c r="T1046" s="8">
        <v>1.34867197981047</v>
      </c>
      <c r="U1046" s="8"/>
    </row>
    <row r="1047" spans="1:21" x14ac:dyDescent="0.35">
      <c r="A1047" s="10" t="s">
        <v>188</v>
      </c>
      <c r="B1047" t="s">
        <v>1</v>
      </c>
      <c r="C1047" t="s">
        <v>2</v>
      </c>
      <c r="D1047" s="2">
        <v>28.369885</v>
      </c>
      <c r="E1047" t="s">
        <v>3</v>
      </c>
      <c r="F1047" s="2">
        <v>47.411631</v>
      </c>
      <c r="G1047" t="s">
        <v>4</v>
      </c>
      <c r="H1047" s="2" t="s">
        <v>321</v>
      </c>
      <c r="I1047" s="2" t="s">
        <v>307</v>
      </c>
      <c r="J1047" t="s">
        <v>304</v>
      </c>
      <c r="K1047" t="s">
        <v>302</v>
      </c>
      <c r="L1047">
        <v>0.4</v>
      </c>
      <c r="M1047">
        <v>236</v>
      </c>
      <c r="O1047">
        <f t="shared" si="62"/>
        <v>3.3000000000000002E-2</v>
      </c>
      <c r="Q1047">
        <v>30</v>
      </c>
      <c r="S1047">
        <v>4.2</v>
      </c>
      <c r="T1047" s="8">
        <v>1.34867197981047</v>
      </c>
      <c r="U1047" s="8"/>
    </row>
    <row r="1048" spans="1:21" x14ac:dyDescent="0.35">
      <c r="A1048" s="10" t="s">
        <v>189</v>
      </c>
      <c r="B1048" t="s">
        <v>1</v>
      </c>
      <c r="C1048" t="s">
        <v>2</v>
      </c>
      <c r="D1048" s="2">
        <v>21.745274999999999</v>
      </c>
      <c r="E1048" t="s">
        <v>3</v>
      </c>
      <c r="F1048" s="2">
        <v>41.608635</v>
      </c>
      <c r="G1048" t="s">
        <v>4</v>
      </c>
      <c r="H1048" s="2" t="s">
        <v>321</v>
      </c>
      <c r="I1048" s="2" t="s">
        <v>307</v>
      </c>
      <c r="J1048" t="s">
        <v>304</v>
      </c>
      <c r="K1048" t="s">
        <v>302</v>
      </c>
      <c r="L1048">
        <v>0.4</v>
      </c>
      <c r="M1048">
        <v>50.2</v>
      </c>
      <c r="O1048">
        <f t="shared" si="62"/>
        <v>3.3000000000000002E-2</v>
      </c>
      <c r="Q1048">
        <v>30</v>
      </c>
      <c r="S1048">
        <v>4.2</v>
      </c>
      <c r="T1048" s="8">
        <v>1.34867197981047</v>
      </c>
      <c r="U1048" s="8"/>
    </row>
    <row r="1049" spans="1:21" x14ac:dyDescent="0.35">
      <c r="A1049" s="10" t="s">
        <v>190</v>
      </c>
      <c r="B1049" t="s">
        <v>1</v>
      </c>
      <c r="C1049" t="s">
        <v>2</v>
      </c>
      <c r="D1049" s="2">
        <v>14.375416</v>
      </c>
      <c r="E1049" t="s">
        <v>3</v>
      </c>
      <c r="F1049" s="2">
        <v>35.937496000000003</v>
      </c>
      <c r="G1049" t="s">
        <v>4</v>
      </c>
      <c r="H1049" s="2" t="s">
        <v>321</v>
      </c>
      <c r="I1049" s="2" t="s">
        <v>307</v>
      </c>
      <c r="J1049" t="s">
        <v>304</v>
      </c>
      <c r="K1049" t="s">
        <v>302</v>
      </c>
      <c r="L1049">
        <v>0.4</v>
      </c>
      <c r="M1049" t="s">
        <v>340</v>
      </c>
      <c r="O1049">
        <f t="shared" si="62"/>
        <v>3.3000000000000002E-2</v>
      </c>
      <c r="Q1049">
        <v>30</v>
      </c>
      <c r="S1049">
        <v>4.2</v>
      </c>
      <c r="T1049" s="8">
        <v>1.34867197981047</v>
      </c>
      <c r="U1049" s="8"/>
    </row>
    <row r="1050" spans="1:21" x14ac:dyDescent="0.35">
      <c r="A1050" s="10" t="s">
        <v>191</v>
      </c>
      <c r="B1050" t="s">
        <v>1</v>
      </c>
      <c r="C1050" t="s">
        <v>2</v>
      </c>
      <c r="D1050" s="2">
        <v>19.374389999999998</v>
      </c>
      <c r="E1050" t="s">
        <v>3</v>
      </c>
      <c r="F1050" s="2">
        <v>42.708677999999999</v>
      </c>
      <c r="G1050" t="s">
        <v>4</v>
      </c>
      <c r="H1050" s="2" t="s">
        <v>321</v>
      </c>
      <c r="I1050" s="2" t="s">
        <v>307</v>
      </c>
      <c r="J1050" t="s">
        <v>304</v>
      </c>
      <c r="K1050" t="s">
        <v>302</v>
      </c>
      <c r="L1050">
        <v>0.4</v>
      </c>
      <c r="M1050" t="s">
        <v>340</v>
      </c>
      <c r="O1050">
        <f t="shared" si="62"/>
        <v>3.3000000000000002E-2</v>
      </c>
      <c r="Q1050">
        <v>30</v>
      </c>
      <c r="S1050">
        <v>4.2</v>
      </c>
      <c r="T1050" s="8">
        <v>1.34867197981047</v>
      </c>
      <c r="U1050" s="8"/>
    </row>
    <row r="1051" spans="1:21" x14ac:dyDescent="0.35">
      <c r="A1051" s="4" t="s">
        <v>313</v>
      </c>
      <c r="B1051" t="s">
        <v>1</v>
      </c>
      <c r="C1051" t="s">
        <v>2</v>
      </c>
      <c r="D1051" s="2">
        <v>-6.4051594858815299</v>
      </c>
      <c r="E1051" t="s">
        <v>3</v>
      </c>
      <c r="F1051" s="2">
        <v>54.610668080958099</v>
      </c>
      <c r="G1051" t="s">
        <v>4</v>
      </c>
      <c r="H1051" s="2" t="s">
        <v>321</v>
      </c>
      <c r="I1051" s="2" t="s">
        <v>307</v>
      </c>
      <c r="J1051" t="s">
        <v>304</v>
      </c>
      <c r="K1051" t="s">
        <v>302</v>
      </c>
      <c r="L1051">
        <v>0.4</v>
      </c>
      <c r="M1051">
        <v>202</v>
      </c>
      <c r="O1051">
        <f t="shared" si="62"/>
        <v>3.3000000000000002E-2</v>
      </c>
      <c r="Q1051">
        <v>30</v>
      </c>
      <c r="S1051">
        <v>4.2</v>
      </c>
      <c r="T1051" s="8">
        <v>1.34867197981047</v>
      </c>
      <c r="U1051" s="8"/>
    </row>
    <row r="1052" spans="1:21" x14ac:dyDescent="0.35">
      <c r="A1052" s="10" t="s">
        <v>192</v>
      </c>
      <c r="B1052" t="s">
        <v>1</v>
      </c>
      <c r="C1052" t="s">
        <v>2</v>
      </c>
      <c r="D1052" s="2">
        <v>5.2912660000000002</v>
      </c>
      <c r="E1052" t="s">
        <v>3</v>
      </c>
      <c r="F1052" s="2">
        <v>52.132632999999998</v>
      </c>
      <c r="G1052" t="s">
        <v>4</v>
      </c>
      <c r="H1052" s="2" t="s">
        <v>321</v>
      </c>
      <c r="I1052" s="2" t="s">
        <v>307</v>
      </c>
      <c r="J1052" t="s">
        <v>304</v>
      </c>
      <c r="K1052" t="s">
        <v>302</v>
      </c>
      <c r="L1052">
        <v>0.4</v>
      </c>
      <c r="M1052">
        <v>110</v>
      </c>
      <c r="O1052">
        <f t="shared" si="62"/>
        <v>3.3000000000000002E-2</v>
      </c>
      <c r="Q1052">
        <v>30</v>
      </c>
      <c r="S1052">
        <v>4.2</v>
      </c>
      <c r="T1052" s="8">
        <v>1.34867197981047</v>
      </c>
      <c r="U1052" s="8"/>
    </row>
    <row r="1053" spans="1:21" x14ac:dyDescent="0.35">
      <c r="A1053" s="10" t="s">
        <v>193</v>
      </c>
      <c r="B1053" t="s">
        <v>1</v>
      </c>
      <c r="C1053" t="s">
        <v>2</v>
      </c>
      <c r="D1053" s="2">
        <f>AVERAGE(D1054:D1058)</f>
        <v>10.672611431425244</v>
      </c>
      <c r="E1053" t="s">
        <v>3</v>
      </c>
      <c r="F1053" s="2">
        <f t="shared" ref="F1053" si="65">AVERAGE(F1054:F1058)</f>
        <v>62.533801483906984</v>
      </c>
      <c r="G1053" t="s">
        <v>4</v>
      </c>
      <c r="H1053" s="2" t="s">
        <v>321</v>
      </c>
      <c r="I1053" s="2" t="s">
        <v>307</v>
      </c>
      <c r="J1053" t="s">
        <v>304</v>
      </c>
      <c r="K1053" t="s">
        <v>302</v>
      </c>
      <c r="L1053">
        <v>0.4</v>
      </c>
      <c r="M1053">
        <v>88.8</v>
      </c>
      <c r="O1053">
        <f t="shared" si="62"/>
        <v>3.3000000000000002E-2</v>
      </c>
      <c r="Q1053">
        <v>30</v>
      </c>
      <c r="S1053">
        <v>4.2</v>
      </c>
      <c r="T1053" s="8">
        <v>1.34867197981047</v>
      </c>
      <c r="U1053" s="8"/>
    </row>
    <row r="1054" spans="1:21" x14ac:dyDescent="0.35">
      <c r="A1054" s="10" t="s">
        <v>194</v>
      </c>
      <c r="B1054" t="s">
        <v>1</v>
      </c>
      <c r="C1054" t="s">
        <v>2</v>
      </c>
      <c r="D1054" s="2">
        <v>11.2545920238741</v>
      </c>
      <c r="E1054" t="s">
        <v>3</v>
      </c>
      <c r="F1054" s="2">
        <v>60.204070969842199</v>
      </c>
      <c r="G1054" t="s">
        <v>4</v>
      </c>
      <c r="H1054" s="2" t="s">
        <v>321</v>
      </c>
      <c r="I1054" s="2" t="s">
        <v>307</v>
      </c>
      <c r="J1054" t="s">
        <v>304</v>
      </c>
      <c r="K1054" t="s">
        <v>302</v>
      </c>
      <c r="L1054">
        <v>0.4</v>
      </c>
      <c r="M1054" t="s">
        <v>340</v>
      </c>
      <c r="O1054">
        <f t="shared" si="62"/>
        <v>3.3000000000000002E-2</v>
      </c>
      <c r="Q1054">
        <v>30</v>
      </c>
      <c r="S1054">
        <v>4.2</v>
      </c>
      <c r="T1054" s="8">
        <v>1.34867197981047</v>
      </c>
      <c r="U1054" s="8"/>
    </row>
    <row r="1055" spans="1:21" x14ac:dyDescent="0.35">
      <c r="A1055" s="10" t="s">
        <v>195</v>
      </c>
      <c r="B1055" t="s">
        <v>1</v>
      </c>
      <c r="C1055" t="s">
        <v>2</v>
      </c>
      <c r="D1055" s="2">
        <v>7.1577443610937097</v>
      </c>
      <c r="E1055" t="s">
        <v>3</v>
      </c>
      <c r="F1055" s="2">
        <v>58.381637676133799</v>
      </c>
      <c r="G1055" t="s">
        <v>4</v>
      </c>
      <c r="H1055" s="2" t="s">
        <v>321</v>
      </c>
      <c r="I1055" s="2" t="s">
        <v>307</v>
      </c>
      <c r="J1055" t="s">
        <v>304</v>
      </c>
      <c r="K1055" t="s">
        <v>302</v>
      </c>
      <c r="L1055">
        <v>0.4</v>
      </c>
      <c r="M1055" t="s">
        <v>340</v>
      </c>
      <c r="O1055">
        <f t="shared" si="62"/>
        <v>3.3000000000000002E-2</v>
      </c>
      <c r="Q1055">
        <v>30</v>
      </c>
      <c r="S1055">
        <v>4.2</v>
      </c>
      <c r="T1055" s="8">
        <v>1.34867197981047</v>
      </c>
      <c r="U1055" s="8"/>
    </row>
    <row r="1056" spans="1:21" x14ac:dyDescent="0.35">
      <c r="A1056" s="10" t="s">
        <v>196</v>
      </c>
      <c r="B1056" t="s">
        <v>1</v>
      </c>
      <c r="C1056" t="s">
        <v>2</v>
      </c>
      <c r="D1056" s="2">
        <v>10.4638878677147</v>
      </c>
      <c r="E1056" t="s">
        <v>3</v>
      </c>
      <c r="F1056" s="2">
        <v>64</v>
      </c>
      <c r="G1056" t="s">
        <v>4</v>
      </c>
      <c r="H1056" s="2" t="s">
        <v>321</v>
      </c>
      <c r="I1056" s="2" t="s">
        <v>307</v>
      </c>
      <c r="J1056" t="s">
        <v>304</v>
      </c>
      <c r="K1056" t="s">
        <v>302</v>
      </c>
      <c r="L1056">
        <v>0.4</v>
      </c>
      <c r="M1056" t="s">
        <v>340</v>
      </c>
      <c r="O1056">
        <f t="shared" ref="O1056:O1119" si="66">0.033</f>
        <v>3.3000000000000002E-2</v>
      </c>
      <c r="Q1056">
        <v>30</v>
      </c>
      <c r="S1056">
        <v>4.2</v>
      </c>
      <c r="T1056" s="8">
        <v>1.34867197981047</v>
      </c>
      <c r="U1056" s="8"/>
    </row>
    <row r="1057" spans="1:21" x14ac:dyDescent="0.35">
      <c r="A1057" s="10" t="s">
        <v>197</v>
      </c>
      <c r="B1057" t="s">
        <v>1</v>
      </c>
      <c r="C1057" t="s">
        <v>2</v>
      </c>
      <c r="D1057" s="2">
        <v>17.720099344868199</v>
      </c>
      <c r="E1057" t="s">
        <v>3</v>
      </c>
      <c r="F1057" s="2">
        <v>68.8</v>
      </c>
      <c r="G1057" t="s">
        <v>4</v>
      </c>
      <c r="H1057" s="2" t="s">
        <v>321</v>
      </c>
      <c r="I1057" s="2" t="s">
        <v>307</v>
      </c>
      <c r="J1057" t="s">
        <v>304</v>
      </c>
      <c r="K1057" t="s">
        <v>302</v>
      </c>
      <c r="L1057">
        <v>0.4</v>
      </c>
      <c r="M1057">
        <v>50.400000000000006</v>
      </c>
      <c r="O1057">
        <f t="shared" si="66"/>
        <v>3.3000000000000002E-2</v>
      </c>
      <c r="Q1057">
        <v>30</v>
      </c>
      <c r="S1057">
        <v>4.2</v>
      </c>
      <c r="T1057" s="8">
        <v>1.34867197981047</v>
      </c>
      <c r="U1057" s="8"/>
    </row>
    <row r="1058" spans="1:21" x14ac:dyDescent="0.35">
      <c r="A1058" s="10" t="s">
        <v>198</v>
      </c>
      <c r="B1058" t="s">
        <v>1</v>
      </c>
      <c r="C1058" t="s">
        <v>2</v>
      </c>
      <c r="D1058" s="2">
        <v>6.7667335595755098</v>
      </c>
      <c r="E1058" t="s">
        <v>3</v>
      </c>
      <c r="F1058" s="2">
        <v>61.283298773558897</v>
      </c>
      <c r="G1058" t="s">
        <v>4</v>
      </c>
      <c r="H1058" s="2" t="s">
        <v>321</v>
      </c>
      <c r="I1058" s="2" t="s">
        <v>307</v>
      </c>
      <c r="J1058" t="s">
        <v>304</v>
      </c>
      <c r="K1058" t="s">
        <v>302</v>
      </c>
      <c r="L1058">
        <v>0.4</v>
      </c>
      <c r="M1058">
        <v>38.400000000000006</v>
      </c>
      <c r="O1058">
        <f t="shared" si="66"/>
        <v>3.3000000000000002E-2</v>
      </c>
      <c r="Q1058">
        <v>30</v>
      </c>
      <c r="S1058">
        <v>4.2</v>
      </c>
      <c r="T1058" s="8">
        <v>1.34867197981047</v>
      </c>
      <c r="U1058" s="8"/>
    </row>
    <row r="1059" spans="1:21" x14ac:dyDescent="0.35">
      <c r="A1059" s="10" t="s">
        <v>199</v>
      </c>
      <c r="B1059" t="s">
        <v>1</v>
      </c>
      <c r="C1059" t="s">
        <v>2</v>
      </c>
      <c r="D1059" s="2">
        <v>19.145136000000001</v>
      </c>
      <c r="E1059" t="s">
        <v>3</v>
      </c>
      <c r="F1059" s="2">
        <v>51.919438</v>
      </c>
      <c r="G1059" t="s">
        <v>4</v>
      </c>
      <c r="H1059" s="2" t="s">
        <v>321</v>
      </c>
      <c r="I1059" s="2" t="s">
        <v>307</v>
      </c>
      <c r="J1059" t="s">
        <v>304</v>
      </c>
      <c r="K1059" t="s">
        <v>302</v>
      </c>
      <c r="L1059">
        <v>0.4</v>
      </c>
      <c r="M1059">
        <v>281.32</v>
      </c>
      <c r="O1059">
        <f t="shared" si="66"/>
        <v>3.3000000000000002E-2</v>
      </c>
      <c r="Q1059">
        <v>30</v>
      </c>
      <c r="S1059">
        <v>4.2</v>
      </c>
      <c r="T1059" s="8">
        <v>1.34867197981047</v>
      </c>
      <c r="U1059" s="8"/>
    </row>
    <row r="1060" spans="1:21" x14ac:dyDescent="0.35">
      <c r="A1060" s="10" t="s">
        <v>200</v>
      </c>
      <c r="B1060" t="s">
        <v>1</v>
      </c>
      <c r="C1060" t="s">
        <v>2</v>
      </c>
      <c r="D1060" s="2">
        <v>-8.2244539999999997</v>
      </c>
      <c r="E1060" t="s">
        <v>3</v>
      </c>
      <c r="F1060" s="2">
        <v>39.399872000000002</v>
      </c>
      <c r="G1060" t="s">
        <v>4</v>
      </c>
      <c r="H1060" s="2" t="s">
        <v>321</v>
      </c>
      <c r="I1060" s="2" t="s">
        <v>307</v>
      </c>
      <c r="J1060" t="s">
        <v>304</v>
      </c>
      <c r="K1060" t="s">
        <v>302</v>
      </c>
      <c r="L1060">
        <v>0.4</v>
      </c>
      <c r="M1060">
        <v>916.92000000000007</v>
      </c>
      <c r="O1060">
        <f t="shared" si="66"/>
        <v>3.3000000000000002E-2</v>
      </c>
      <c r="Q1060">
        <v>30</v>
      </c>
      <c r="S1060">
        <v>4.2</v>
      </c>
      <c r="T1060" s="8">
        <v>1.34867197981047</v>
      </c>
      <c r="U1060" s="8"/>
    </row>
    <row r="1061" spans="1:21" x14ac:dyDescent="0.35">
      <c r="A1061" s="10" t="s">
        <v>201</v>
      </c>
      <c r="B1061" t="s">
        <v>1</v>
      </c>
      <c r="C1061" t="s">
        <v>2</v>
      </c>
      <c r="D1061" s="2">
        <v>24.966760000000001</v>
      </c>
      <c r="E1061" t="s">
        <v>3</v>
      </c>
      <c r="F1061" s="2">
        <v>45.943161000000003</v>
      </c>
      <c r="G1061" t="s">
        <v>4</v>
      </c>
      <c r="H1061" s="2" t="s">
        <v>321</v>
      </c>
      <c r="I1061" s="2" t="s">
        <v>307</v>
      </c>
      <c r="J1061" t="s">
        <v>304</v>
      </c>
      <c r="K1061" t="s">
        <v>302</v>
      </c>
      <c r="L1061">
        <v>0.4</v>
      </c>
      <c r="M1061">
        <v>397.6</v>
      </c>
      <c r="O1061">
        <f t="shared" si="66"/>
        <v>3.3000000000000002E-2</v>
      </c>
      <c r="Q1061">
        <v>30</v>
      </c>
      <c r="S1061">
        <v>4.2</v>
      </c>
      <c r="T1061" s="8">
        <v>1.34867197981047</v>
      </c>
      <c r="U1061" s="8"/>
    </row>
    <row r="1062" spans="1:21" x14ac:dyDescent="0.35">
      <c r="A1062" s="10" t="s">
        <v>202</v>
      </c>
      <c r="B1062" t="s">
        <v>1</v>
      </c>
      <c r="C1062" t="s">
        <v>2</v>
      </c>
      <c r="D1062" s="2">
        <v>21.005859000000001</v>
      </c>
      <c r="E1062" t="s">
        <v>3</v>
      </c>
      <c r="F1062" s="2">
        <v>44.016520999999997</v>
      </c>
      <c r="G1062" t="s">
        <v>4</v>
      </c>
      <c r="H1062" s="2" t="s">
        <v>321</v>
      </c>
      <c r="I1062" s="2" t="s">
        <v>307</v>
      </c>
      <c r="J1062" t="s">
        <v>304</v>
      </c>
      <c r="K1062" t="s">
        <v>302</v>
      </c>
      <c r="L1062">
        <v>0.4</v>
      </c>
      <c r="M1062">
        <v>121.62200000000001</v>
      </c>
      <c r="O1062">
        <f t="shared" si="66"/>
        <v>3.3000000000000002E-2</v>
      </c>
      <c r="Q1062">
        <v>30</v>
      </c>
      <c r="S1062">
        <v>4.2</v>
      </c>
      <c r="T1062" s="8">
        <v>1.34867197981047</v>
      </c>
      <c r="U1062" s="8"/>
    </row>
    <row r="1063" spans="1:21" x14ac:dyDescent="0.35">
      <c r="A1063" s="10" t="s">
        <v>203</v>
      </c>
      <c r="B1063" t="s">
        <v>1</v>
      </c>
      <c r="C1063" t="s">
        <v>2</v>
      </c>
      <c r="D1063" s="2">
        <v>19.699024000000001</v>
      </c>
      <c r="E1063" t="s">
        <v>3</v>
      </c>
      <c r="F1063" s="2">
        <v>48.669026000000002</v>
      </c>
      <c r="G1063" t="s">
        <v>4</v>
      </c>
      <c r="H1063" s="2" t="s">
        <v>321</v>
      </c>
      <c r="I1063" s="2" t="s">
        <v>307</v>
      </c>
      <c r="J1063" t="s">
        <v>304</v>
      </c>
      <c r="K1063" t="s">
        <v>302</v>
      </c>
      <c r="L1063">
        <v>0.4</v>
      </c>
      <c r="M1063">
        <v>324</v>
      </c>
      <c r="O1063">
        <f t="shared" si="66"/>
        <v>3.3000000000000002E-2</v>
      </c>
      <c r="Q1063">
        <v>30</v>
      </c>
      <c r="S1063">
        <v>4.2</v>
      </c>
      <c r="T1063" s="8">
        <v>1.34867197981047</v>
      </c>
      <c r="U1063" s="8"/>
    </row>
    <row r="1064" spans="1:21" x14ac:dyDescent="0.35">
      <c r="A1064" s="10" t="s">
        <v>204</v>
      </c>
      <c r="B1064" t="s">
        <v>1</v>
      </c>
      <c r="C1064" t="s">
        <v>2</v>
      </c>
      <c r="D1064" s="2">
        <v>14.995463000000001</v>
      </c>
      <c r="E1064" t="s">
        <v>3</v>
      </c>
      <c r="F1064" s="2">
        <v>46.151240999999999</v>
      </c>
      <c r="G1064" t="s">
        <v>4</v>
      </c>
      <c r="H1064" s="2" t="s">
        <v>321</v>
      </c>
      <c r="I1064" s="2" t="s">
        <v>307</v>
      </c>
      <c r="J1064" t="s">
        <v>304</v>
      </c>
      <c r="K1064" t="s">
        <v>302</v>
      </c>
      <c r="L1064">
        <v>0.4</v>
      </c>
      <c r="M1064">
        <v>123.604</v>
      </c>
      <c r="O1064">
        <f t="shared" si="66"/>
        <v>3.3000000000000002E-2</v>
      </c>
      <c r="Q1064">
        <v>30</v>
      </c>
      <c r="S1064">
        <v>4.2</v>
      </c>
      <c r="T1064" s="8">
        <v>1.34867197981047</v>
      </c>
      <c r="U1064" s="8"/>
    </row>
    <row r="1065" spans="1:21" x14ac:dyDescent="0.35">
      <c r="A1065" s="10" t="s">
        <v>205</v>
      </c>
      <c r="B1065" t="s">
        <v>1</v>
      </c>
      <c r="C1065" t="s">
        <v>2</v>
      </c>
      <c r="D1065" s="2">
        <f>AVERAGE(D1066:D1069)</f>
        <v>17.241208033123826</v>
      </c>
      <c r="E1065" t="s">
        <v>3</v>
      </c>
      <c r="F1065" s="2">
        <f t="shared" ref="F1065" si="67">AVERAGE(F1066:F1069)</f>
        <v>61.560701447109466</v>
      </c>
      <c r="G1065" t="s">
        <v>4</v>
      </c>
      <c r="H1065" s="2" t="s">
        <v>321</v>
      </c>
      <c r="I1065" s="2" t="s">
        <v>307</v>
      </c>
      <c r="J1065" t="s">
        <v>304</v>
      </c>
      <c r="K1065" t="s">
        <v>302</v>
      </c>
      <c r="L1065">
        <v>0.4</v>
      </c>
      <c r="M1065" t="s">
        <v>340</v>
      </c>
      <c r="O1065">
        <f t="shared" si="66"/>
        <v>3.3000000000000002E-2</v>
      </c>
      <c r="Q1065">
        <v>30</v>
      </c>
      <c r="S1065">
        <v>4.2</v>
      </c>
      <c r="T1065" s="8">
        <v>1.34867197981047</v>
      </c>
      <c r="U1065" s="8"/>
    </row>
    <row r="1066" spans="1:21" x14ac:dyDescent="0.35">
      <c r="A1066" s="10" t="s">
        <v>206</v>
      </c>
      <c r="B1066" t="s">
        <v>1</v>
      </c>
      <c r="C1066" t="s">
        <v>2</v>
      </c>
      <c r="D1066" s="2">
        <v>21.323745605867199</v>
      </c>
      <c r="E1066" t="s">
        <v>3</v>
      </c>
      <c r="F1066" s="2">
        <v>66.281754638604298</v>
      </c>
      <c r="G1066" t="s">
        <v>4</v>
      </c>
      <c r="H1066" s="2" t="s">
        <v>321</v>
      </c>
      <c r="I1066" s="2" t="s">
        <v>307</v>
      </c>
      <c r="J1066" t="s">
        <v>304</v>
      </c>
      <c r="K1066" t="s">
        <v>302</v>
      </c>
      <c r="L1066">
        <v>0.4</v>
      </c>
      <c r="M1066" t="s">
        <v>340</v>
      </c>
      <c r="O1066">
        <f t="shared" si="66"/>
        <v>3.3000000000000002E-2</v>
      </c>
      <c r="Q1066">
        <v>30</v>
      </c>
      <c r="S1066">
        <v>4.2</v>
      </c>
      <c r="T1066" s="8">
        <v>1.34867197981047</v>
      </c>
      <c r="U1066" s="8"/>
    </row>
    <row r="1067" spans="1:21" x14ac:dyDescent="0.35">
      <c r="A1067" s="10" t="s">
        <v>207</v>
      </c>
      <c r="B1067" t="s">
        <v>1</v>
      </c>
      <c r="C1067" t="s">
        <v>2</v>
      </c>
      <c r="D1067" s="2">
        <v>17.003547309817801</v>
      </c>
      <c r="E1067" t="s">
        <v>3</v>
      </c>
      <c r="F1067" s="2">
        <v>63.335727049140203</v>
      </c>
      <c r="G1067" t="s">
        <v>4</v>
      </c>
      <c r="H1067" s="2" t="s">
        <v>321</v>
      </c>
      <c r="I1067" s="2" t="s">
        <v>307</v>
      </c>
      <c r="J1067" t="s">
        <v>304</v>
      </c>
      <c r="K1067" t="s">
        <v>302</v>
      </c>
      <c r="L1067">
        <v>0.4</v>
      </c>
      <c r="M1067">
        <v>0.4</v>
      </c>
      <c r="O1067">
        <f t="shared" si="66"/>
        <v>3.3000000000000002E-2</v>
      </c>
      <c r="Q1067">
        <v>30</v>
      </c>
      <c r="S1067">
        <v>4.2</v>
      </c>
      <c r="T1067" s="8">
        <v>1.34867197981047</v>
      </c>
      <c r="U1067" s="8"/>
    </row>
    <row r="1068" spans="1:21" x14ac:dyDescent="0.35">
      <c r="A1068" s="10" t="s">
        <v>208</v>
      </c>
      <c r="B1068" t="s">
        <v>1</v>
      </c>
      <c r="C1068" t="s">
        <v>2</v>
      </c>
      <c r="D1068" s="2">
        <v>16.4986279706857</v>
      </c>
      <c r="E1068" t="s">
        <v>3</v>
      </c>
      <c r="F1068" s="2">
        <v>59.850542786761999</v>
      </c>
      <c r="G1068" t="s">
        <v>4</v>
      </c>
      <c r="H1068" s="2" t="s">
        <v>321</v>
      </c>
      <c r="I1068" s="2" t="s">
        <v>307</v>
      </c>
      <c r="J1068" t="s">
        <v>304</v>
      </c>
      <c r="K1068" t="s">
        <v>302</v>
      </c>
      <c r="L1068">
        <v>0.4</v>
      </c>
      <c r="M1068">
        <v>190</v>
      </c>
      <c r="O1068">
        <f t="shared" si="66"/>
        <v>3.3000000000000002E-2</v>
      </c>
      <c r="Q1068">
        <v>30</v>
      </c>
      <c r="S1068">
        <v>4.2</v>
      </c>
      <c r="T1068" s="8">
        <v>1.34867197981047</v>
      </c>
      <c r="U1068" s="8"/>
    </row>
    <row r="1069" spans="1:21" x14ac:dyDescent="0.35">
      <c r="A1069" s="10" t="s">
        <v>209</v>
      </c>
      <c r="B1069" t="s">
        <v>1</v>
      </c>
      <c r="C1069" t="s">
        <v>2</v>
      </c>
      <c r="D1069" s="2">
        <v>14.1389112461246</v>
      </c>
      <c r="E1069" t="s">
        <v>3</v>
      </c>
      <c r="F1069" s="2">
        <v>56.774781313931399</v>
      </c>
      <c r="G1069" t="s">
        <v>4</v>
      </c>
      <c r="H1069" s="2" t="s">
        <v>321</v>
      </c>
      <c r="I1069" s="2" t="s">
        <v>307</v>
      </c>
      <c r="J1069" t="s">
        <v>304</v>
      </c>
      <c r="K1069" t="s">
        <v>302</v>
      </c>
      <c r="L1069">
        <v>0.4</v>
      </c>
      <c r="M1069">
        <v>116.4</v>
      </c>
      <c r="O1069">
        <f t="shared" si="66"/>
        <v>3.3000000000000002E-2</v>
      </c>
      <c r="Q1069">
        <v>30</v>
      </c>
      <c r="S1069">
        <v>4.2</v>
      </c>
      <c r="T1069" s="8">
        <v>1.34867197981047</v>
      </c>
      <c r="U1069" s="8"/>
    </row>
    <row r="1070" spans="1:21" x14ac:dyDescent="0.35">
      <c r="A1070" s="10" t="s">
        <v>210</v>
      </c>
      <c r="B1070" t="s">
        <v>1</v>
      </c>
      <c r="C1070" t="s">
        <v>2</v>
      </c>
      <c r="D1070" s="2">
        <v>31.165579999999999</v>
      </c>
      <c r="E1070" t="s">
        <v>3</v>
      </c>
      <c r="F1070" s="2">
        <v>50</v>
      </c>
      <c r="G1070" t="s">
        <v>4</v>
      </c>
      <c r="H1070" s="2" t="s">
        <v>321</v>
      </c>
      <c r="I1070" s="2" t="s">
        <v>307</v>
      </c>
      <c r="J1070" t="s">
        <v>304</v>
      </c>
      <c r="K1070" t="s">
        <v>302</v>
      </c>
      <c r="L1070">
        <v>0.4</v>
      </c>
      <c r="M1070" t="s">
        <v>340</v>
      </c>
      <c r="O1070">
        <f t="shared" si="66"/>
        <v>3.3000000000000002E-2</v>
      </c>
      <c r="Q1070">
        <v>30</v>
      </c>
      <c r="S1070">
        <v>4.2</v>
      </c>
      <c r="T1070" s="8">
        <v>1.34867197981047</v>
      </c>
      <c r="U1070" s="8"/>
    </row>
    <row r="1071" spans="1:21" x14ac:dyDescent="0.35">
      <c r="A1071" s="5" t="s">
        <v>211</v>
      </c>
      <c r="B1071" t="s">
        <v>1</v>
      </c>
      <c r="C1071" t="s">
        <v>2</v>
      </c>
      <c r="D1071" s="2">
        <v>-88.497649999999993</v>
      </c>
      <c r="E1071" t="s">
        <v>3</v>
      </c>
      <c r="F1071" s="2">
        <v>17.189876999999999</v>
      </c>
      <c r="G1071" t="s">
        <v>4</v>
      </c>
      <c r="H1071" s="2" t="s">
        <v>321</v>
      </c>
      <c r="I1071" s="2" t="s">
        <v>307</v>
      </c>
      <c r="J1071" t="s">
        <v>304</v>
      </c>
      <c r="K1071" t="s">
        <v>302</v>
      </c>
      <c r="L1071">
        <v>0.4</v>
      </c>
      <c r="M1071">
        <v>0</v>
      </c>
      <c r="O1071">
        <f t="shared" si="66"/>
        <v>3.3000000000000002E-2</v>
      </c>
      <c r="Q1071">
        <v>30</v>
      </c>
      <c r="S1071">
        <v>4.2</v>
      </c>
      <c r="T1071" s="8">
        <v>0.19446491273097016</v>
      </c>
      <c r="U1071" s="8"/>
    </row>
    <row r="1072" spans="1:21" x14ac:dyDescent="0.35">
      <c r="A1072" s="5" t="s">
        <v>212</v>
      </c>
      <c r="B1072" t="s">
        <v>1</v>
      </c>
      <c r="C1072" t="s">
        <v>2</v>
      </c>
      <c r="D1072" s="2">
        <f>AVERAGE(D1073:D1081)</f>
        <v>-93.481128380965501</v>
      </c>
      <c r="E1072" t="s">
        <v>3</v>
      </c>
      <c r="F1072" s="2">
        <f t="shared" ref="F1072" si="68">AVERAGE(F1073:F1081)</f>
        <v>53.310060814017909</v>
      </c>
      <c r="G1072" t="s">
        <v>4</v>
      </c>
      <c r="H1072" s="2" t="s">
        <v>321</v>
      </c>
      <c r="I1072" s="2" t="s">
        <v>307</v>
      </c>
      <c r="J1072" t="s">
        <v>304</v>
      </c>
      <c r="K1072" t="s">
        <v>302</v>
      </c>
      <c r="L1072">
        <v>0.4</v>
      </c>
      <c r="M1072">
        <v>3320</v>
      </c>
      <c r="O1072">
        <f t="shared" si="66"/>
        <v>3.3000000000000002E-2</v>
      </c>
      <c r="Q1072">
        <v>30</v>
      </c>
      <c r="S1072">
        <v>4.2</v>
      </c>
      <c r="T1072" s="8">
        <v>1.3374192380309164</v>
      </c>
      <c r="U1072" s="8"/>
    </row>
    <row r="1073" spans="1:21" x14ac:dyDescent="0.35">
      <c r="A1073" s="5" t="s">
        <v>213</v>
      </c>
      <c r="B1073" t="s">
        <v>1</v>
      </c>
      <c r="C1073" t="s">
        <v>2</v>
      </c>
      <c r="D1073" s="2">
        <v>-114.687617226762</v>
      </c>
      <c r="E1073" t="s">
        <v>3</v>
      </c>
      <c r="F1073" s="2">
        <v>54.839868802882798</v>
      </c>
      <c r="G1073" t="s">
        <v>4</v>
      </c>
      <c r="H1073" s="2" t="s">
        <v>321</v>
      </c>
      <c r="I1073" s="2" t="s">
        <v>307</v>
      </c>
      <c r="J1073" t="s">
        <v>304</v>
      </c>
      <c r="K1073" t="s">
        <v>302</v>
      </c>
      <c r="L1073">
        <v>0.4</v>
      </c>
      <c r="M1073">
        <v>0</v>
      </c>
      <c r="O1073">
        <f t="shared" si="66"/>
        <v>3.3000000000000002E-2</v>
      </c>
      <c r="Q1073">
        <v>30</v>
      </c>
      <c r="S1073">
        <v>4.2</v>
      </c>
      <c r="T1073" s="8">
        <v>1.3374192380309164</v>
      </c>
      <c r="U1073" s="8"/>
    </row>
    <row r="1074" spans="1:21" x14ac:dyDescent="0.35">
      <c r="A1074" s="5" t="s">
        <v>214</v>
      </c>
      <c r="B1074" t="s">
        <v>1</v>
      </c>
      <c r="C1074" t="s">
        <v>2</v>
      </c>
      <c r="D1074" s="2">
        <v>-64.903434433535395</v>
      </c>
      <c r="E1074" t="s">
        <v>3</v>
      </c>
      <c r="F1074" s="2">
        <v>46.001723491061398</v>
      </c>
      <c r="G1074" t="s">
        <v>4</v>
      </c>
      <c r="H1074" s="2" t="s">
        <v>321</v>
      </c>
      <c r="I1074" s="2" t="s">
        <v>307</v>
      </c>
      <c r="J1074" t="s">
        <v>304</v>
      </c>
      <c r="K1074" t="s">
        <v>302</v>
      </c>
      <c r="L1074">
        <v>0.4</v>
      </c>
      <c r="M1074">
        <v>0</v>
      </c>
      <c r="O1074">
        <f t="shared" si="66"/>
        <v>3.3000000000000002E-2</v>
      </c>
      <c r="Q1074">
        <v>30</v>
      </c>
      <c r="S1074">
        <v>4.2</v>
      </c>
      <c r="T1074" s="8">
        <v>1.33741923803092</v>
      </c>
      <c r="U1074" s="8"/>
    </row>
    <row r="1075" spans="1:21" x14ac:dyDescent="0.35">
      <c r="A1075" s="5" t="s">
        <v>215</v>
      </c>
      <c r="B1075" t="s">
        <v>1</v>
      </c>
      <c r="C1075" t="s">
        <v>2</v>
      </c>
      <c r="D1075" s="2">
        <v>-124.53394214741699</v>
      </c>
      <c r="E1075" t="s">
        <v>3</v>
      </c>
      <c r="F1075" s="2">
        <v>54.764075937035798</v>
      </c>
      <c r="G1075" t="s">
        <v>4</v>
      </c>
      <c r="H1075" s="2" t="s">
        <v>321</v>
      </c>
      <c r="I1075" s="2" t="s">
        <v>307</v>
      </c>
      <c r="J1075" t="s">
        <v>304</v>
      </c>
      <c r="K1075" t="s">
        <v>302</v>
      </c>
      <c r="L1075">
        <v>0.4</v>
      </c>
      <c r="M1075">
        <v>0</v>
      </c>
      <c r="O1075">
        <f t="shared" si="66"/>
        <v>3.3000000000000002E-2</v>
      </c>
      <c r="Q1075">
        <v>30</v>
      </c>
      <c r="S1075">
        <v>4.2</v>
      </c>
      <c r="T1075" s="8">
        <v>1.33741923803092</v>
      </c>
      <c r="U1075" s="8"/>
    </row>
    <row r="1076" spans="1:21" x14ac:dyDescent="0.35">
      <c r="A1076" s="5" t="s">
        <v>216</v>
      </c>
      <c r="B1076" t="s">
        <v>1</v>
      </c>
      <c r="C1076" t="s">
        <v>2</v>
      </c>
      <c r="D1076" s="2">
        <v>-97.895358010454203</v>
      </c>
      <c r="E1076" t="s">
        <v>3</v>
      </c>
      <c r="F1076" s="2">
        <v>54.788828137861401</v>
      </c>
      <c r="G1076" t="s">
        <v>4</v>
      </c>
      <c r="H1076" s="2" t="s">
        <v>321</v>
      </c>
      <c r="I1076" s="2" t="s">
        <v>307</v>
      </c>
      <c r="J1076" t="s">
        <v>304</v>
      </c>
      <c r="K1076" t="s">
        <v>302</v>
      </c>
      <c r="L1076">
        <v>0.4</v>
      </c>
      <c r="M1076">
        <v>0</v>
      </c>
      <c r="O1076">
        <f t="shared" si="66"/>
        <v>3.3000000000000002E-2</v>
      </c>
      <c r="Q1076">
        <v>30</v>
      </c>
      <c r="S1076">
        <v>4.2</v>
      </c>
      <c r="T1076" s="8">
        <v>1.33741923803092</v>
      </c>
      <c r="U1076" s="8"/>
    </row>
    <row r="1077" spans="1:21" x14ac:dyDescent="0.35">
      <c r="A1077" s="5" t="s">
        <v>217</v>
      </c>
      <c r="B1077" t="s">
        <v>1</v>
      </c>
      <c r="C1077" t="s">
        <v>2</v>
      </c>
      <c r="D1077" s="2">
        <v>-58.305405553434603</v>
      </c>
      <c r="E1077" t="s">
        <v>3</v>
      </c>
      <c r="F1077" s="2">
        <v>52.576578551550298</v>
      </c>
      <c r="G1077" t="s">
        <v>4</v>
      </c>
      <c r="H1077" s="2" t="s">
        <v>321</v>
      </c>
      <c r="I1077" s="2" t="s">
        <v>307</v>
      </c>
      <c r="J1077" t="s">
        <v>304</v>
      </c>
      <c r="K1077" t="s">
        <v>302</v>
      </c>
      <c r="L1077">
        <v>0.4</v>
      </c>
      <c r="M1077">
        <v>0</v>
      </c>
      <c r="O1077">
        <f t="shared" si="66"/>
        <v>3.3000000000000002E-2</v>
      </c>
      <c r="Q1077">
        <v>30</v>
      </c>
      <c r="S1077">
        <v>4.2</v>
      </c>
      <c r="T1077" s="8">
        <v>1.33741923803092</v>
      </c>
      <c r="U1077" s="8"/>
    </row>
    <row r="1078" spans="1:21" x14ac:dyDescent="0.35">
      <c r="A1078" s="5" t="s">
        <v>218</v>
      </c>
      <c r="B1078" t="s">
        <v>1</v>
      </c>
      <c r="C1078" t="s">
        <v>2</v>
      </c>
      <c r="D1078" s="2">
        <v>-116.45057956807101</v>
      </c>
      <c r="E1078" t="s">
        <v>3</v>
      </c>
      <c r="F1078" s="2">
        <v>62.320293948909097</v>
      </c>
      <c r="G1078" t="s">
        <v>4</v>
      </c>
      <c r="H1078" s="2" t="s">
        <v>321</v>
      </c>
      <c r="I1078" s="2" t="s">
        <v>307</v>
      </c>
      <c r="J1078" t="s">
        <v>304</v>
      </c>
      <c r="K1078" t="s">
        <v>302</v>
      </c>
      <c r="L1078">
        <v>0.4</v>
      </c>
      <c r="M1078">
        <v>0</v>
      </c>
      <c r="O1078">
        <f t="shared" si="66"/>
        <v>3.3000000000000002E-2</v>
      </c>
      <c r="Q1078">
        <v>30</v>
      </c>
      <c r="S1078">
        <v>4.2</v>
      </c>
      <c r="T1078" s="8">
        <v>1.33741923803092</v>
      </c>
      <c r="U1078" s="8"/>
    </row>
    <row r="1079" spans="1:21" x14ac:dyDescent="0.35">
      <c r="A1079" s="5" t="s">
        <v>219</v>
      </c>
      <c r="B1079" t="s">
        <v>1</v>
      </c>
      <c r="C1079" t="s">
        <v>2</v>
      </c>
      <c r="D1079" s="2">
        <v>-84.882395669145694</v>
      </c>
      <c r="E1079" t="s">
        <v>3</v>
      </c>
      <c r="F1079" s="2">
        <v>49.767538804971402</v>
      </c>
      <c r="G1079" t="s">
        <v>4</v>
      </c>
      <c r="H1079" s="2" t="s">
        <v>321</v>
      </c>
      <c r="I1079" s="2" t="s">
        <v>307</v>
      </c>
      <c r="J1079" t="s">
        <v>304</v>
      </c>
      <c r="K1079" t="s">
        <v>302</v>
      </c>
      <c r="L1079">
        <v>0.4</v>
      </c>
      <c r="M1079">
        <v>0</v>
      </c>
      <c r="O1079">
        <f t="shared" si="66"/>
        <v>3.3000000000000002E-2</v>
      </c>
      <c r="Q1079">
        <v>30</v>
      </c>
      <c r="S1079">
        <v>4.2</v>
      </c>
      <c r="T1079" s="8">
        <v>1.33741923803092</v>
      </c>
      <c r="U1079" s="8"/>
    </row>
    <row r="1080" spans="1:21" x14ac:dyDescent="0.35">
      <c r="A1080" s="5" t="s">
        <v>220</v>
      </c>
      <c r="B1080" t="s">
        <v>1</v>
      </c>
      <c r="C1080" t="s">
        <v>2</v>
      </c>
      <c r="D1080" s="2">
        <v>-73.951224263761702</v>
      </c>
      <c r="E1080" t="s">
        <v>3</v>
      </c>
      <c r="F1080" s="2">
        <v>49.866669861314897</v>
      </c>
      <c r="G1080" t="s">
        <v>4</v>
      </c>
      <c r="H1080" s="2" t="s">
        <v>321</v>
      </c>
      <c r="I1080" s="2" t="s">
        <v>307</v>
      </c>
      <c r="J1080" t="s">
        <v>304</v>
      </c>
      <c r="K1080" t="s">
        <v>302</v>
      </c>
      <c r="L1080">
        <v>0.4</v>
      </c>
      <c r="M1080">
        <v>0</v>
      </c>
      <c r="O1080">
        <f t="shared" si="66"/>
        <v>3.3000000000000002E-2</v>
      </c>
      <c r="Q1080">
        <v>30</v>
      </c>
      <c r="S1080">
        <v>4.2</v>
      </c>
      <c r="T1080" s="8">
        <v>1.33741923803092</v>
      </c>
      <c r="U1080" s="8"/>
    </row>
    <row r="1081" spans="1:21" x14ac:dyDescent="0.35">
      <c r="A1081" s="5" t="s">
        <v>221</v>
      </c>
      <c r="B1081" t="s">
        <v>1</v>
      </c>
      <c r="C1081" t="s">
        <v>2</v>
      </c>
      <c r="D1081" s="2">
        <v>-105.720198556108</v>
      </c>
      <c r="E1081" t="s">
        <v>3</v>
      </c>
      <c r="F1081" s="2">
        <v>54.864969790574101</v>
      </c>
      <c r="G1081" t="s">
        <v>4</v>
      </c>
      <c r="H1081" s="2" t="s">
        <v>321</v>
      </c>
      <c r="I1081" s="2" t="s">
        <v>307</v>
      </c>
      <c r="J1081" t="s">
        <v>304</v>
      </c>
      <c r="K1081" t="s">
        <v>302</v>
      </c>
      <c r="L1081">
        <v>0.4</v>
      </c>
      <c r="M1081">
        <v>0</v>
      </c>
      <c r="O1081">
        <f t="shared" si="66"/>
        <v>3.3000000000000002E-2</v>
      </c>
      <c r="Q1081">
        <v>30</v>
      </c>
      <c r="S1081">
        <v>4.2</v>
      </c>
      <c r="T1081" s="8">
        <v>1.33741923803092</v>
      </c>
      <c r="U1081" s="8"/>
    </row>
    <row r="1082" spans="1:21" x14ac:dyDescent="0.35">
      <c r="A1082" s="5" t="s">
        <v>222</v>
      </c>
      <c r="B1082" t="s">
        <v>1</v>
      </c>
      <c r="C1082" t="s">
        <v>2</v>
      </c>
      <c r="D1082" s="2">
        <v>-83.753428</v>
      </c>
      <c r="E1082" t="s">
        <v>3</v>
      </c>
      <c r="F1082" s="2">
        <v>9.7489170000000005</v>
      </c>
      <c r="G1082" t="s">
        <v>4</v>
      </c>
      <c r="H1082" s="2" t="s">
        <v>321</v>
      </c>
      <c r="I1082" s="2" t="s">
        <v>307</v>
      </c>
      <c r="J1082" t="s">
        <v>304</v>
      </c>
      <c r="K1082" t="s">
        <v>302</v>
      </c>
      <c r="L1082">
        <v>0.4</v>
      </c>
      <c r="M1082">
        <v>0</v>
      </c>
      <c r="O1082">
        <f t="shared" si="66"/>
        <v>3.3000000000000002E-2</v>
      </c>
      <c r="Q1082">
        <v>30</v>
      </c>
      <c r="S1082">
        <v>4.2</v>
      </c>
      <c r="T1082" s="8">
        <v>0.19446491273097016</v>
      </c>
      <c r="U1082" s="8"/>
    </row>
    <row r="1083" spans="1:21" x14ac:dyDescent="0.35">
      <c r="A1083" s="5" t="s">
        <v>223</v>
      </c>
      <c r="B1083" t="s">
        <v>1</v>
      </c>
      <c r="C1083" t="s">
        <v>2</v>
      </c>
      <c r="D1083" s="2">
        <v>-77.781166999999996</v>
      </c>
      <c r="E1083" t="s">
        <v>3</v>
      </c>
      <c r="F1083" s="2">
        <v>21.521757000000001</v>
      </c>
      <c r="G1083" t="s">
        <v>4</v>
      </c>
      <c r="H1083" s="2" t="s">
        <v>321</v>
      </c>
      <c r="I1083" s="2" t="s">
        <v>307</v>
      </c>
      <c r="J1083" t="s">
        <v>304</v>
      </c>
      <c r="K1083" t="s">
        <v>302</v>
      </c>
      <c r="L1083">
        <v>0.4</v>
      </c>
      <c r="M1083">
        <v>0</v>
      </c>
      <c r="O1083">
        <f t="shared" si="66"/>
        <v>3.3000000000000002E-2</v>
      </c>
      <c r="Q1083">
        <v>30</v>
      </c>
      <c r="S1083">
        <v>4.2</v>
      </c>
      <c r="T1083" s="8">
        <v>0.19446491273097016</v>
      </c>
      <c r="U1083" s="8"/>
    </row>
    <row r="1084" spans="1:21" x14ac:dyDescent="0.35">
      <c r="A1084" s="5" t="s">
        <v>224</v>
      </c>
      <c r="B1084" t="s">
        <v>1</v>
      </c>
      <c r="C1084" t="s">
        <v>2</v>
      </c>
      <c r="D1084" s="2">
        <v>-70.162650999999997</v>
      </c>
      <c r="E1084" t="s">
        <v>3</v>
      </c>
      <c r="F1084" s="2">
        <v>18.735693000000001</v>
      </c>
      <c r="G1084" t="s">
        <v>4</v>
      </c>
      <c r="H1084" s="2" t="s">
        <v>321</v>
      </c>
      <c r="I1084" s="2" t="s">
        <v>307</v>
      </c>
      <c r="J1084" t="s">
        <v>304</v>
      </c>
      <c r="K1084" t="s">
        <v>302</v>
      </c>
      <c r="L1084">
        <v>0.4</v>
      </c>
      <c r="M1084">
        <v>0</v>
      </c>
      <c r="O1084">
        <f t="shared" si="66"/>
        <v>3.3000000000000002E-2</v>
      </c>
      <c r="Q1084">
        <v>30</v>
      </c>
      <c r="S1084">
        <v>4.2</v>
      </c>
      <c r="T1084" s="8">
        <v>0.19446491273097016</v>
      </c>
      <c r="U1084" s="8"/>
    </row>
    <row r="1085" spans="1:21" x14ac:dyDescent="0.35">
      <c r="A1085" s="5" t="s">
        <v>225</v>
      </c>
      <c r="B1085" t="s">
        <v>1</v>
      </c>
      <c r="C1085" t="s">
        <v>2</v>
      </c>
      <c r="D1085" s="2">
        <v>-90.230759000000006</v>
      </c>
      <c r="E1085" t="s">
        <v>3</v>
      </c>
      <c r="F1085" s="2">
        <v>15.783471</v>
      </c>
      <c r="G1085" t="s">
        <v>4</v>
      </c>
      <c r="H1085" s="2" t="s">
        <v>321</v>
      </c>
      <c r="I1085" s="2" t="s">
        <v>307</v>
      </c>
      <c r="J1085" t="s">
        <v>304</v>
      </c>
      <c r="K1085" t="s">
        <v>302</v>
      </c>
      <c r="L1085">
        <v>0.4</v>
      </c>
      <c r="M1085">
        <v>0</v>
      </c>
      <c r="O1085">
        <f t="shared" si="66"/>
        <v>3.3000000000000002E-2</v>
      </c>
      <c r="Q1085">
        <v>30</v>
      </c>
      <c r="S1085">
        <v>4.2</v>
      </c>
      <c r="T1085" s="8">
        <v>0.19446491273097016</v>
      </c>
      <c r="U1085" s="8"/>
    </row>
    <row r="1086" spans="1:21" x14ac:dyDescent="0.35">
      <c r="A1086" s="5" t="s">
        <v>226</v>
      </c>
      <c r="B1086" t="s">
        <v>1</v>
      </c>
      <c r="C1086" t="s">
        <v>2</v>
      </c>
      <c r="D1086" s="2">
        <v>-86.241905000000003</v>
      </c>
      <c r="E1086" t="s">
        <v>3</v>
      </c>
      <c r="F1086" s="2">
        <v>15.199999</v>
      </c>
      <c r="G1086" t="s">
        <v>4</v>
      </c>
      <c r="H1086" s="2" t="s">
        <v>321</v>
      </c>
      <c r="I1086" s="2" t="s">
        <v>307</v>
      </c>
      <c r="J1086" t="s">
        <v>304</v>
      </c>
      <c r="K1086" t="s">
        <v>302</v>
      </c>
      <c r="L1086">
        <v>0.4</v>
      </c>
      <c r="M1086">
        <v>0</v>
      </c>
      <c r="O1086">
        <f t="shared" si="66"/>
        <v>3.3000000000000002E-2</v>
      </c>
      <c r="Q1086">
        <v>30</v>
      </c>
      <c r="S1086">
        <v>4.2</v>
      </c>
      <c r="T1086" s="8">
        <v>0.19446491273097016</v>
      </c>
      <c r="U1086" s="8"/>
    </row>
    <row r="1087" spans="1:21" x14ac:dyDescent="0.35">
      <c r="A1087" s="5" t="s">
        <v>227</v>
      </c>
      <c r="B1087" t="s">
        <v>1</v>
      </c>
      <c r="C1087" t="s">
        <v>2</v>
      </c>
      <c r="D1087" s="2">
        <v>-72.285214999999994</v>
      </c>
      <c r="E1087" t="s">
        <v>3</v>
      </c>
      <c r="F1087" s="2">
        <v>18.971187</v>
      </c>
      <c r="G1087" t="s">
        <v>4</v>
      </c>
      <c r="H1087" s="2" t="s">
        <v>321</v>
      </c>
      <c r="I1087" s="2" t="s">
        <v>307</v>
      </c>
      <c r="J1087" t="s">
        <v>304</v>
      </c>
      <c r="K1087" t="s">
        <v>302</v>
      </c>
      <c r="L1087">
        <v>0.4</v>
      </c>
      <c r="M1087">
        <v>0</v>
      </c>
      <c r="O1087">
        <f t="shared" si="66"/>
        <v>3.3000000000000002E-2</v>
      </c>
      <c r="Q1087">
        <v>30</v>
      </c>
      <c r="S1087">
        <v>4.2</v>
      </c>
      <c r="T1087" s="8">
        <v>0.19446491273097016</v>
      </c>
      <c r="U1087" s="8"/>
    </row>
    <row r="1088" spans="1:21" x14ac:dyDescent="0.35">
      <c r="A1088" s="5" t="s">
        <v>228</v>
      </c>
      <c r="B1088" t="s">
        <v>1</v>
      </c>
      <c r="C1088" t="s">
        <v>2</v>
      </c>
      <c r="D1088" s="2">
        <v>-77.297507999999993</v>
      </c>
      <c r="E1088" t="s">
        <v>3</v>
      </c>
      <c r="F1088" s="2">
        <v>18.109580999999999</v>
      </c>
      <c r="G1088" t="s">
        <v>4</v>
      </c>
      <c r="H1088" s="2" t="s">
        <v>321</v>
      </c>
      <c r="I1088" s="2" t="s">
        <v>307</v>
      </c>
      <c r="J1088" t="s">
        <v>304</v>
      </c>
      <c r="K1088" t="s">
        <v>302</v>
      </c>
      <c r="L1088">
        <v>0.4</v>
      </c>
      <c r="M1088">
        <v>120</v>
      </c>
      <c r="O1088">
        <f t="shared" si="66"/>
        <v>3.3000000000000002E-2</v>
      </c>
      <c r="Q1088">
        <v>30</v>
      </c>
      <c r="S1088">
        <v>4.2</v>
      </c>
      <c r="T1088" s="8">
        <v>0.19446491273097016</v>
      </c>
      <c r="U1088" s="8"/>
    </row>
    <row r="1089" spans="1:21" x14ac:dyDescent="0.35">
      <c r="A1089" s="5" t="s">
        <v>229</v>
      </c>
      <c r="B1089" t="s">
        <v>1</v>
      </c>
      <c r="C1089" t="s">
        <v>2</v>
      </c>
      <c r="D1089" s="2">
        <v>-102.552784</v>
      </c>
      <c r="E1089" t="s">
        <v>3</v>
      </c>
      <c r="F1089" s="2">
        <v>23.634501</v>
      </c>
      <c r="G1089" t="s">
        <v>4</v>
      </c>
      <c r="H1089" s="2" t="s">
        <v>321</v>
      </c>
      <c r="I1089" s="2" t="s">
        <v>307</v>
      </c>
      <c r="J1089" t="s">
        <v>304</v>
      </c>
      <c r="K1089" t="s">
        <v>302</v>
      </c>
      <c r="L1089">
        <v>0.4</v>
      </c>
      <c r="M1089">
        <v>600</v>
      </c>
      <c r="O1089">
        <f t="shared" si="66"/>
        <v>3.3000000000000002E-2</v>
      </c>
      <c r="Q1089">
        <v>30</v>
      </c>
      <c r="S1089">
        <v>4.2</v>
      </c>
      <c r="T1089" s="8">
        <v>0.19446491273097016</v>
      </c>
      <c r="U1089" s="8"/>
    </row>
    <row r="1090" spans="1:21" x14ac:dyDescent="0.35">
      <c r="A1090" s="5" t="s">
        <v>230</v>
      </c>
      <c r="B1090" t="s">
        <v>1</v>
      </c>
      <c r="C1090" t="s">
        <v>2</v>
      </c>
      <c r="D1090" s="2">
        <v>-85.207228999999998</v>
      </c>
      <c r="E1090" t="s">
        <v>3</v>
      </c>
      <c r="F1090" s="2">
        <v>12.865416</v>
      </c>
      <c r="G1090" t="s">
        <v>4</v>
      </c>
      <c r="H1090" s="2" t="s">
        <v>321</v>
      </c>
      <c r="I1090" s="2" t="s">
        <v>307</v>
      </c>
      <c r="J1090" t="s">
        <v>304</v>
      </c>
      <c r="K1090" t="s">
        <v>302</v>
      </c>
      <c r="L1090">
        <v>0.4</v>
      </c>
      <c r="M1090">
        <v>120</v>
      </c>
      <c r="O1090">
        <f t="shared" si="66"/>
        <v>3.3000000000000002E-2</v>
      </c>
      <c r="Q1090">
        <v>30</v>
      </c>
      <c r="S1090">
        <v>4.2</v>
      </c>
      <c r="T1090" s="8">
        <v>0.19446491273097016</v>
      </c>
      <c r="U1090" s="8"/>
    </row>
    <row r="1091" spans="1:21" x14ac:dyDescent="0.35">
      <c r="A1091" s="5" t="s">
        <v>231</v>
      </c>
      <c r="B1091" t="s">
        <v>1</v>
      </c>
      <c r="C1091" t="s">
        <v>2</v>
      </c>
      <c r="D1091" s="2">
        <v>-80.782127000000003</v>
      </c>
      <c r="E1091" t="s">
        <v>3</v>
      </c>
      <c r="F1091" s="2">
        <v>8.5379810000000003</v>
      </c>
      <c r="G1091" t="s">
        <v>4</v>
      </c>
      <c r="H1091" s="2" t="s">
        <v>321</v>
      </c>
      <c r="I1091" s="2" t="s">
        <v>307</v>
      </c>
      <c r="J1091" t="s">
        <v>304</v>
      </c>
      <c r="K1091" t="s">
        <v>302</v>
      </c>
      <c r="L1091">
        <v>0.4</v>
      </c>
      <c r="M1091">
        <v>0</v>
      </c>
      <c r="O1091">
        <f t="shared" si="66"/>
        <v>3.3000000000000002E-2</v>
      </c>
      <c r="Q1091">
        <v>30</v>
      </c>
      <c r="S1091">
        <v>4.2</v>
      </c>
      <c r="T1091" s="8">
        <v>0.19446491273097016</v>
      </c>
      <c r="U1091" s="8"/>
    </row>
    <row r="1092" spans="1:21" x14ac:dyDescent="0.35">
      <c r="A1092" s="5" t="s">
        <v>232</v>
      </c>
      <c r="B1092" t="s">
        <v>1</v>
      </c>
      <c r="C1092" t="s">
        <v>2</v>
      </c>
      <c r="D1092" s="2">
        <v>-88.896529999999998</v>
      </c>
      <c r="E1092" t="s">
        <v>3</v>
      </c>
      <c r="F1092" s="2">
        <v>13.794185000000001</v>
      </c>
      <c r="G1092" t="s">
        <v>4</v>
      </c>
      <c r="H1092" s="2" t="s">
        <v>321</v>
      </c>
      <c r="I1092" s="2" t="s">
        <v>307</v>
      </c>
      <c r="J1092" t="s">
        <v>304</v>
      </c>
      <c r="K1092" t="s">
        <v>302</v>
      </c>
      <c r="L1092">
        <v>0.4</v>
      </c>
      <c r="M1092">
        <v>0</v>
      </c>
      <c r="O1092">
        <f t="shared" si="66"/>
        <v>3.3000000000000002E-2</v>
      </c>
      <c r="Q1092">
        <v>30</v>
      </c>
      <c r="S1092">
        <v>4.2</v>
      </c>
      <c r="T1092" s="8">
        <v>0.19446491273097016</v>
      </c>
      <c r="U1092" s="8"/>
    </row>
    <row r="1093" spans="1:21" x14ac:dyDescent="0.35">
      <c r="A1093" s="5" t="s">
        <v>233</v>
      </c>
      <c r="B1093" t="s">
        <v>1</v>
      </c>
      <c r="C1093" t="s">
        <v>2</v>
      </c>
      <c r="D1093" s="2">
        <v>-61.222503000000003</v>
      </c>
      <c r="E1093" t="s">
        <v>3</v>
      </c>
      <c r="F1093" s="2">
        <v>10.691803</v>
      </c>
      <c r="G1093" t="s">
        <v>4</v>
      </c>
      <c r="H1093" s="2" t="s">
        <v>321</v>
      </c>
      <c r="I1093" s="2" t="s">
        <v>307</v>
      </c>
      <c r="J1093" t="s">
        <v>304</v>
      </c>
      <c r="K1093" t="s">
        <v>302</v>
      </c>
      <c r="L1093">
        <v>0.4</v>
      </c>
      <c r="M1093">
        <v>70</v>
      </c>
      <c r="O1093">
        <f t="shared" si="66"/>
        <v>3.3000000000000002E-2</v>
      </c>
      <c r="Q1093">
        <v>30</v>
      </c>
      <c r="S1093">
        <v>4.2</v>
      </c>
      <c r="T1093" s="8">
        <v>0.19446491273097016</v>
      </c>
      <c r="U1093" s="8"/>
    </row>
    <row r="1094" spans="1:21" x14ac:dyDescent="0.35">
      <c r="A1094" s="5" t="s">
        <v>234</v>
      </c>
      <c r="B1094" t="s">
        <v>1</v>
      </c>
      <c r="C1094" t="s">
        <v>2</v>
      </c>
      <c r="D1094" s="2">
        <f>AVERAGE(D1095:D1118)</f>
        <v>-85.584640930247701</v>
      </c>
      <c r="E1094" t="s">
        <v>3</v>
      </c>
      <c r="F1094" s="2">
        <f t="shared" ref="F1094" si="69">AVERAGE(F1095:F1118)</f>
        <v>36.539755450886943</v>
      </c>
      <c r="G1094" t="s">
        <v>4</v>
      </c>
      <c r="H1094" s="2" t="s">
        <v>321</v>
      </c>
      <c r="I1094" s="2" t="s">
        <v>307</v>
      </c>
      <c r="J1094" t="s">
        <v>304</v>
      </c>
      <c r="K1094" t="s">
        <v>302</v>
      </c>
      <c r="L1094">
        <v>0.4</v>
      </c>
      <c r="M1094">
        <v>35080</v>
      </c>
      <c r="O1094">
        <f t="shared" si="66"/>
        <v>3.3000000000000002E-2</v>
      </c>
      <c r="Q1094">
        <v>30</v>
      </c>
      <c r="S1094">
        <v>4.2</v>
      </c>
      <c r="T1094" s="8">
        <v>1.33741923803092</v>
      </c>
      <c r="U1094" s="8"/>
    </row>
    <row r="1095" spans="1:21" x14ac:dyDescent="0.35">
      <c r="A1095" s="5" t="s">
        <v>235</v>
      </c>
      <c r="B1095" t="s">
        <v>1</v>
      </c>
      <c r="C1095" t="s">
        <v>2</v>
      </c>
      <c r="D1095" s="2">
        <v>-149.68090900000001</v>
      </c>
      <c r="E1095" t="s">
        <v>3</v>
      </c>
      <c r="F1095" s="2">
        <v>64.445961299999993</v>
      </c>
      <c r="G1095" t="s">
        <v>4</v>
      </c>
      <c r="H1095" s="2" t="s">
        <v>321</v>
      </c>
      <c r="I1095" s="2" t="s">
        <v>307</v>
      </c>
      <c r="J1095" t="s">
        <v>304</v>
      </c>
      <c r="K1095" t="s">
        <v>302</v>
      </c>
      <c r="L1095">
        <v>0.4</v>
      </c>
      <c r="M1095">
        <v>0</v>
      </c>
      <c r="O1095">
        <f t="shared" si="66"/>
        <v>3.3000000000000002E-2</v>
      </c>
      <c r="Q1095">
        <v>30</v>
      </c>
      <c r="S1095">
        <v>4.2</v>
      </c>
      <c r="T1095" s="8">
        <v>1.33741923803092</v>
      </c>
      <c r="U1095" s="8"/>
    </row>
    <row r="1096" spans="1:21" x14ac:dyDescent="0.35">
      <c r="A1096" s="5" t="s">
        <v>236</v>
      </c>
      <c r="B1096" t="s">
        <v>1</v>
      </c>
      <c r="C1096" t="s">
        <v>2</v>
      </c>
      <c r="D1096" s="2">
        <v>-109.059241864227</v>
      </c>
      <c r="E1096" t="s">
        <v>3</v>
      </c>
      <c r="F1096" s="2">
        <v>34.204419204412098</v>
      </c>
      <c r="G1096" t="s">
        <v>4</v>
      </c>
      <c r="H1096" s="2" t="s">
        <v>321</v>
      </c>
      <c r="I1096" s="2" t="s">
        <v>307</v>
      </c>
      <c r="J1096" t="s">
        <v>304</v>
      </c>
      <c r="K1096" t="s">
        <v>302</v>
      </c>
      <c r="L1096">
        <v>0.4</v>
      </c>
      <c r="M1096">
        <v>0</v>
      </c>
      <c r="O1096">
        <f t="shared" si="66"/>
        <v>3.3000000000000002E-2</v>
      </c>
      <c r="Q1096">
        <v>30</v>
      </c>
      <c r="S1096">
        <v>4.2</v>
      </c>
      <c r="T1096" s="8">
        <v>1.33741923803092</v>
      </c>
      <c r="U1096" s="8"/>
    </row>
    <row r="1097" spans="1:21" x14ac:dyDescent="0.35">
      <c r="A1097" s="5" t="s">
        <v>237</v>
      </c>
      <c r="B1097" t="s">
        <v>1</v>
      </c>
      <c r="C1097" t="s">
        <v>2</v>
      </c>
      <c r="D1097" s="2">
        <v>-119.667657467865</v>
      </c>
      <c r="E1097" t="s">
        <v>3</v>
      </c>
      <c r="F1097" s="2">
        <v>36.444898512132603</v>
      </c>
      <c r="G1097" t="s">
        <v>4</v>
      </c>
      <c r="H1097" s="2" t="s">
        <v>321</v>
      </c>
      <c r="I1097" s="2" t="s">
        <v>307</v>
      </c>
      <c r="J1097" t="s">
        <v>304</v>
      </c>
      <c r="K1097" t="s">
        <v>302</v>
      </c>
      <c r="L1097">
        <v>0.4</v>
      </c>
      <c r="M1097">
        <v>0</v>
      </c>
      <c r="O1097">
        <f t="shared" si="66"/>
        <v>3.3000000000000002E-2</v>
      </c>
      <c r="Q1097">
        <v>30</v>
      </c>
      <c r="S1097">
        <v>4.2</v>
      </c>
      <c r="T1097" s="8">
        <v>1.33741923803092</v>
      </c>
      <c r="U1097" s="8"/>
    </row>
    <row r="1098" spans="1:21" x14ac:dyDescent="0.35">
      <c r="A1098" s="5" t="s">
        <v>238</v>
      </c>
      <c r="B1098" t="s">
        <v>1</v>
      </c>
      <c r="C1098" t="s">
        <v>2</v>
      </c>
      <c r="D1098" s="2">
        <v>-98.899119946503205</v>
      </c>
      <c r="E1098" t="s">
        <v>3</v>
      </c>
      <c r="F1098" s="2">
        <v>30.568468074498899</v>
      </c>
      <c r="G1098" t="s">
        <v>4</v>
      </c>
      <c r="H1098" s="2" t="s">
        <v>321</v>
      </c>
      <c r="I1098" s="2" t="s">
        <v>307</v>
      </c>
      <c r="J1098" t="s">
        <v>304</v>
      </c>
      <c r="K1098" t="s">
        <v>302</v>
      </c>
      <c r="L1098">
        <v>0.4</v>
      </c>
      <c r="M1098">
        <v>0</v>
      </c>
      <c r="O1098">
        <f t="shared" si="66"/>
        <v>3.3000000000000002E-2</v>
      </c>
      <c r="Q1098">
        <v>30</v>
      </c>
      <c r="S1098">
        <v>4.2</v>
      </c>
      <c r="T1098" s="8">
        <v>1.33741923803092</v>
      </c>
      <c r="U1098" s="8"/>
    </row>
    <row r="1099" spans="1:21" x14ac:dyDescent="0.35">
      <c r="A1099" s="5" t="s">
        <v>239</v>
      </c>
      <c r="B1099" t="s">
        <v>1</v>
      </c>
      <c r="C1099" t="s">
        <v>2</v>
      </c>
      <c r="D1099" s="2">
        <v>-81.514371487640901</v>
      </c>
      <c r="E1099" t="s">
        <v>3</v>
      </c>
      <c r="F1099" s="2">
        <v>28.1363334529604</v>
      </c>
      <c r="G1099" t="s">
        <v>4</v>
      </c>
      <c r="H1099" s="2" t="s">
        <v>321</v>
      </c>
      <c r="I1099" s="2" t="s">
        <v>307</v>
      </c>
      <c r="J1099" t="s">
        <v>304</v>
      </c>
      <c r="K1099" t="s">
        <v>302</v>
      </c>
      <c r="L1099">
        <v>0.4</v>
      </c>
      <c r="M1099">
        <v>0</v>
      </c>
      <c r="O1099">
        <f t="shared" si="66"/>
        <v>3.3000000000000002E-2</v>
      </c>
      <c r="Q1099">
        <v>30</v>
      </c>
      <c r="S1099">
        <v>4.2</v>
      </c>
      <c r="T1099" s="8">
        <v>1.33741923803092</v>
      </c>
      <c r="U1099" s="8"/>
    </row>
    <row r="1100" spans="1:21" x14ac:dyDescent="0.35">
      <c r="A1100" s="5" t="s">
        <v>240</v>
      </c>
      <c r="B1100" t="s">
        <v>1</v>
      </c>
      <c r="C1100" t="s">
        <v>2</v>
      </c>
      <c r="D1100" s="2">
        <v>144.75755100000001</v>
      </c>
      <c r="E1100" t="s">
        <v>3</v>
      </c>
      <c r="F1100" s="2">
        <v>13.450125699999999</v>
      </c>
      <c r="G1100" t="s">
        <v>4</v>
      </c>
      <c r="H1100" s="2" t="s">
        <v>321</v>
      </c>
      <c r="I1100" s="2" t="s">
        <v>307</v>
      </c>
      <c r="J1100" t="s">
        <v>304</v>
      </c>
      <c r="K1100" t="s">
        <v>302</v>
      </c>
      <c r="L1100">
        <v>0.4</v>
      </c>
      <c r="M1100">
        <v>0</v>
      </c>
      <c r="O1100">
        <f t="shared" si="66"/>
        <v>3.3000000000000002E-2</v>
      </c>
      <c r="Q1100">
        <v>30</v>
      </c>
      <c r="S1100">
        <v>4.2</v>
      </c>
      <c r="T1100" s="8">
        <v>1.33741923803092</v>
      </c>
      <c r="U1100" s="8"/>
    </row>
    <row r="1101" spans="1:21" x14ac:dyDescent="0.35">
      <c r="A1101" s="5" t="s">
        <v>241</v>
      </c>
      <c r="B1101" t="s">
        <v>1</v>
      </c>
      <c r="C1101" t="s">
        <v>2</v>
      </c>
      <c r="D1101" s="2">
        <v>-155.524039689212</v>
      </c>
      <c r="E1101" t="s">
        <v>3</v>
      </c>
      <c r="F1101" s="2">
        <v>19.64486415144</v>
      </c>
      <c r="G1101" t="s">
        <v>4</v>
      </c>
      <c r="H1101" s="2" t="s">
        <v>321</v>
      </c>
      <c r="I1101" s="2" t="s">
        <v>307</v>
      </c>
      <c r="J1101" t="s">
        <v>304</v>
      </c>
      <c r="K1101" t="s">
        <v>302</v>
      </c>
      <c r="L1101">
        <v>0.4</v>
      </c>
      <c r="M1101">
        <v>0</v>
      </c>
      <c r="O1101">
        <f t="shared" si="66"/>
        <v>3.3000000000000002E-2</v>
      </c>
      <c r="Q1101">
        <v>30</v>
      </c>
      <c r="S1101">
        <v>4.2</v>
      </c>
      <c r="T1101" s="8">
        <v>1.33741923803092</v>
      </c>
      <c r="U1101" s="8"/>
    </row>
    <row r="1102" spans="1:21" x14ac:dyDescent="0.35">
      <c r="A1102" s="5" t="s">
        <v>242</v>
      </c>
      <c r="B1102" t="s">
        <v>1</v>
      </c>
      <c r="C1102" t="s">
        <v>2</v>
      </c>
      <c r="D1102" s="2">
        <v>-88.958724591278596</v>
      </c>
      <c r="E1102" t="s">
        <v>3</v>
      </c>
      <c r="F1102" s="2">
        <v>44.5014022151896</v>
      </c>
      <c r="G1102" t="s">
        <v>4</v>
      </c>
      <c r="H1102" s="2" t="s">
        <v>321</v>
      </c>
      <c r="I1102" s="2" t="s">
        <v>307</v>
      </c>
      <c r="J1102" t="s">
        <v>304</v>
      </c>
      <c r="K1102" t="s">
        <v>302</v>
      </c>
      <c r="L1102">
        <v>0.4</v>
      </c>
      <c r="M1102">
        <v>0</v>
      </c>
      <c r="O1102">
        <f t="shared" si="66"/>
        <v>3.3000000000000002E-2</v>
      </c>
      <c r="Q1102">
        <v>30</v>
      </c>
      <c r="S1102">
        <v>4.2</v>
      </c>
      <c r="T1102" s="8">
        <v>1.33741923803092</v>
      </c>
      <c r="U1102" s="8"/>
    </row>
    <row r="1103" spans="1:21" x14ac:dyDescent="0.35">
      <c r="A1103" s="5" t="s">
        <v>243</v>
      </c>
      <c r="B1103" t="s">
        <v>1</v>
      </c>
      <c r="C1103" t="s">
        <v>2</v>
      </c>
      <c r="D1103" s="2">
        <v>-96.868195468856499</v>
      </c>
      <c r="E1103" t="s">
        <v>3</v>
      </c>
      <c r="F1103" s="2">
        <v>45.166060544481503</v>
      </c>
      <c r="G1103" t="s">
        <v>4</v>
      </c>
      <c r="H1103" s="2" t="s">
        <v>321</v>
      </c>
      <c r="I1103" s="2" t="s">
        <v>307</v>
      </c>
      <c r="J1103" t="s">
        <v>304</v>
      </c>
      <c r="K1103" t="s">
        <v>302</v>
      </c>
      <c r="L1103">
        <v>0.4</v>
      </c>
      <c r="M1103">
        <v>0</v>
      </c>
      <c r="O1103">
        <f t="shared" si="66"/>
        <v>3.3000000000000002E-2</v>
      </c>
      <c r="Q1103">
        <v>30</v>
      </c>
      <c r="S1103">
        <v>4.2</v>
      </c>
      <c r="T1103" s="8">
        <v>1.33741923803092</v>
      </c>
      <c r="U1103" s="8"/>
    </row>
    <row r="1104" spans="1:21" x14ac:dyDescent="0.35">
      <c r="A1104" s="5" t="s">
        <v>244</v>
      </c>
      <c r="B1104" t="s">
        <v>1</v>
      </c>
      <c r="C1104" t="s">
        <v>2</v>
      </c>
      <c r="D1104" s="2">
        <v>-70.942479523473807</v>
      </c>
      <c r="E1104" t="s">
        <v>3</v>
      </c>
      <c r="F1104" s="2">
        <v>43.388455629903298</v>
      </c>
      <c r="G1104" t="s">
        <v>4</v>
      </c>
      <c r="H1104" s="2" t="s">
        <v>321</v>
      </c>
      <c r="I1104" s="2" t="s">
        <v>307</v>
      </c>
      <c r="J1104" t="s">
        <v>304</v>
      </c>
      <c r="K1104" t="s">
        <v>302</v>
      </c>
      <c r="L1104">
        <v>0.4</v>
      </c>
      <c r="M1104">
        <v>0</v>
      </c>
      <c r="O1104">
        <f t="shared" si="66"/>
        <v>3.3000000000000002E-2</v>
      </c>
      <c r="Q1104">
        <v>30</v>
      </c>
      <c r="S1104">
        <v>4.2</v>
      </c>
      <c r="T1104" s="8">
        <v>1.33741923803092</v>
      </c>
      <c r="U1104" s="8"/>
    </row>
    <row r="1105" spans="1:21" x14ac:dyDescent="0.35">
      <c r="A1105" s="5" t="s">
        <v>245</v>
      </c>
      <c r="B1105" t="s">
        <v>1</v>
      </c>
      <c r="C1105" t="s">
        <v>2</v>
      </c>
      <c r="D1105" s="2">
        <v>-114.018431135889</v>
      </c>
      <c r="E1105" t="s">
        <v>3</v>
      </c>
      <c r="F1105" s="2">
        <v>43.034781082519203</v>
      </c>
      <c r="G1105" t="s">
        <v>4</v>
      </c>
      <c r="H1105" s="2" t="s">
        <v>321</v>
      </c>
      <c r="I1105" s="2" t="s">
        <v>307</v>
      </c>
      <c r="J1105" t="s">
        <v>304</v>
      </c>
      <c r="K1105" t="s">
        <v>302</v>
      </c>
      <c r="L1105">
        <v>0.4</v>
      </c>
      <c r="M1105">
        <v>0</v>
      </c>
      <c r="O1105">
        <f t="shared" si="66"/>
        <v>3.3000000000000002E-2</v>
      </c>
      <c r="Q1105">
        <v>30</v>
      </c>
      <c r="S1105">
        <v>4.2</v>
      </c>
      <c r="T1105" s="8">
        <v>1.33741923803092</v>
      </c>
      <c r="U1105" s="8"/>
    </row>
    <row r="1106" spans="1:21" x14ac:dyDescent="0.35">
      <c r="A1106" s="5" t="s">
        <v>246</v>
      </c>
      <c r="B1106" t="s">
        <v>1</v>
      </c>
      <c r="C1106" t="s">
        <v>2</v>
      </c>
      <c r="D1106" s="2">
        <v>-74.825557286605701</v>
      </c>
      <c r="E1106" t="s">
        <v>3</v>
      </c>
      <c r="F1106" s="2">
        <v>42.763900460971001</v>
      </c>
      <c r="G1106" t="s">
        <v>4</v>
      </c>
      <c r="H1106" s="2" t="s">
        <v>321</v>
      </c>
      <c r="I1106" s="2" t="s">
        <v>307</v>
      </c>
      <c r="J1106" t="s">
        <v>304</v>
      </c>
      <c r="K1106" t="s">
        <v>302</v>
      </c>
      <c r="L1106">
        <v>0.4</v>
      </c>
      <c r="M1106">
        <v>0</v>
      </c>
      <c r="O1106">
        <f t="shared" si="66"/>
        <v>3.3000000000000002E-2</v>
      </c>
      <c r="Q1106">
        <v>30</v>
      </c>
      <c r="S1106">
        <v>4.2</v>
      </c>
      <c r="T1106" s="8">
        <v>1.33741923803092</v>
      </c>
      <c r="U1106" s="8"/>
    </row>
    <row r="1107" spans="1:21" x14ac:dyDescent="0.35">
      <c r="A1107" s="5" t="s">
        <v>247</v>
      </c>
      <c r="B1107" t="s">
        <v>1</v>
      </c>
      <c r="C1107" t="s">
        <v>2</v>
      </c>
      <c r="D1107" s="2">
        <v>-66.413281900000001</v>
      </c>
      <c r="E1107" t="s">
        <v>3</v>
      </c>
      <c r="F1107" s="2">
        <v>18.221417200000001</v>
      </c>
      <c r="G1107" t="s">
        <v>4</v>
      </c>
      <c r="H1107" s="2" t="s">
        <v>321</v>
      </c>
      <c r="I1107" s="2" t="s">
        <v>307</v>
      </c>
      <c r="J1107" t="s">
        <v>304</v>
      </c>
      <c r="K1107" t="s">
        <v>302</v>
      </c>
      <c r="L1107">
        <v>0.4</v>
      </c>
      <c r="M1107">
        <v>0</v>
      </c>
      <c r="O1107">
        <f t="shared" si="66"/>
        <v>3.3000000000000002E-2</v>
      </c>
      <c r="Q1107">
        <v>30</v>
      </c>
      <c r="S1107">
        <v>4.2</v>
      </c>
      <c r="T1107" s="8">
        <v>1.33741923803092</v>
      </c>
      <c r="U1107" s="8"/>
    </row>
    <row r="1108" spans="1:21" x14ac:dyDescent="0.35">
      <c r="A1108" s="5" t="s">
        <v>248</v>
      </c>
      <c r="B1108" t="s">
        <v>1</v>
      </c>
      <c r="C1108" t="s">
        <v>2</v>
      </c>
      <c r="D1108" s="2">
        <v>-104.986025142385</v>
      </c>
      <c r="E1108" t="s">
        <v>3</v>
      </c>
      <c r="F1108" s="2">
        <v>39.649484799605197</v>
      </c>
      <c r="G1108" t="s">
        <v>4</v>
      </c>
      <c r="H1108" s="2" t="s">
        <v>321</v>
      </c>
      <c r="I1108" s="2" t="s">
        <v>307</v>
      </c>
      <c r="J1108" t="s">
        <v>304</v>
      </c>
      <c r="K1108" t="s">
        <v>302</v>
      </c>
      <c r="L1108">
        <v>0.4</v>
      </c>
      <c r="M1108">
        <v>0</v>
      </c>
      <c r="O1108">
        <f t="shared" si="66"/>
        <v>3.3000000000000002E-2</v>
      </c>
      <c r="Q1108">
        <v>30</v>
      </c>
      <c r="S1108">
        <v>4.2</v>
      </c>
      <c r="T1108" s="8">
        <v>1.33741923803092</v>
      </c>
      <c r="U1108" s="8"/>
    </row>
    <row r="1109" spans="1:21" x14ac:dyDescent="0.35">
      <c r="A1109" s="5" t="s">
        <v>249</v>
      </c>
      <c r="B1109" t="s">
        <v>1</v>
      </c>
      <c r="C1109" t="s">
        <v>2</v>
      </c>
      <c r="D1109" s="2">
        <v>-75.664344808346399</v>
      </c>
      <c r="E1109" t="s">
        <v>3</v>
      </c>
      <c r="F1109" s="2">
        <v>40.747645491834596</v>
      </c>
      <c r="G1109" t="s">
        <v>4</v>
      </c>
      <c r="H1109" s="2" t="s">
        <v>321</v>
      </c>
      <c r="I1109" s="2" t="s">
        <v>307</v>
      </c>
      <c r="J1109" t="s">
        <v>304</v>
      </c>
      <c r="K1109" t="s">
        <v>302</v>
      </c>
      <c r="L1109">
        <v>0.4</v>
      </c>
      <c r="M1109">
        <v>0</v>
      </c>
      <c r="O1109">
        <f t="shared" si="66"/>
        <v>3.3000000000000002E-2</v>
      </c>
      <c r="Q1109">
        <v>30</v>
      </c>
      <c r="S1109">
        <v>4.2</v>
      </c>
      <c r="T1109" s="8">
        <v>1.33741923803092</v>
      </c>
      <c r="U1109" s="8"/>
    </row>
    <row r="1110" spans="1:21" x14ac:dyDescent="0.35">
      <c r="A1110" s="5" t="s">
        <v>250</v>
      </c>
      <c r="B1110" t="s">
        <v>1</v>
      </c>
      <c r="C1110" t="s">
        <v>2</v>
      </c>
      <c r="D1110" s="2">
        <v>-84.558893224484095</v>
      </c>
      <c r="E1110" t="s">
        <v>3</v>
      </c>
      <c r="F1110" s="2">
        <v>43.213431959340298</v>
      </c>
      <c r="G1110" t="s">
        <v>4</v>
      </c>
      <c r="H1110" s="2" t="s">
        <v>321</v>
      </c>
      <c r="I1110" s="2" t="s">
        <v>307</v>
      </c>
      <c r="J1110" t="s">
        <v>304</v>
      </c>
      <c r="K1110" t="s">
        <v>302</v>
      </c>
      <c r="L1110">
        <v>0.4</v>
      </c>
      <c r="M1110">
        <v>0</v>
      </c>
      <c r="O1110">
        <f t="shared" si="66"/>
        <v>3.3000000000000002E-2</v>
      </c>
      <c r="Q1110">
        <v>30</v>
      </c>
      <c r="S1110">
        <v>4.2</v>
      </c>
      <c r="T1110" s="8">
        <v>1.33741923803092</v>
      </c>
      <c r="U1110" s="8"/>
    </row>
    <row r="1111" spans="1:21" x14ac:dyDescent="0.35">
      <c r="A1111" s="5" t="s">
        <v>251</v>
      </c>
      <c r="B1111" t="s">
        <v>1</v>
      </c>
      <c r="C1111" t="s">
        <v>2</v>
      </c>
      <c r="D1111" s="2">
        <v>-82.379222890621804</v>
      </c>
      <c r="E1111" t="s">
        <v>3</v>
      </c>
      <c r="F1111" s="2">
        <v>39.774899774827297</v>
      </c>
      <c r="G1111" t="s">
        <v>4</v>
      </c>
      <c r="H1111" s="2" t="s">
        <v>321</v>
      </c>
      <c r="I1111" s="2" t="s">
        <v>307</v>
      </c>
      <c r="J1111" t="s">
        <v>304</v>
      </c>
      <c r="K1111" t="s">
        <v>302</v>
      </c>
      <c r="L1111">
        <v>0.4</v>
      </c>
      <c r="M1111">
        <v>0</v>
      </c>
      <c r="O1111">
        <f t="shared" si="66"/>
        <v>3.3000000000000002E-2</v>
      </c>
      <c r="Q1111">
        <v>30</v>
      </c>
      <c r="S1111">
        <v>4.2</v>
      </c>
      <c r="T1111" s="8">
        <v>1.33741923803092</v>
      </c>
      <c r="U1111" s="8"/>
    </row>
    <row r="1112" spans="1:21" x14ac:dyDescent="0.35">
      <c r="A1112" s="5" t="s">
        <v>252</v>
      </c>
      <c r="B1112" t="s">
        <v>1</v>
      </c>
      <c r="C1112" t="s">
        <v>2</v>
      </c>
      <c r="D1112" s="2">
        <v>-91.213632869436594</v>
      </c>
      <c r="E1112" t="s">
        <v>3</v>
      </c>
      <c r="F1112" s="2">
        <v>32.9267526861045</v>
      </c>
      <c r="G1112" t="s">
        <v>4</v>
      </c>
      <c r="H1112" s="2" t="s">
        <v>321</v>
      </c>
      <c r="I1112" s="2" t="s">
        <v>307</v>
      </c>
      <c r="J1112" t="s">
        <v>304</v>
      </c>
      <c r="K1112" t="s">
        <v>302</v>
      </c>
      <c r="L1112">
        <v>0.4</v>
      </c>
      <c r="M1112">
        <v>0</v>
      </c>
      <c r="O1112">
        <f t="shared" si="66"/>
        <v>3.3000000000000002E-2</v>
      </c>
      <c r="Q1112">
        <v>30</v>
      </c>
      <c r="S1112">
        <v>4.2</v>
      </c>
      <c r="T1112" s="8">
        <v>1.33741923803092</v>
      </c>
      <c r="U1112" s="8"/>
    </row>
    <row r="1113" spans="1:21" x14ac:dyDescent="0.35">
      <c r="A1113" s="5" t="s">
        <v>253</v>
      </c>
      <c r="B1113" t="s">
        <v>1</v>
      </c>
      <c r="C1113" t="s">
        <v>2</v>
      </c>
      <c r="D1113" s="2">
        <v>-85.351311015798899</v>
      </c>
      <c r="E1113" t="s">
        <v>3</v>
      </c>
      <c r="F1113" s="2">
        <v>36.484279821609498</v>
      </c>
      <c r="G1113" t="s">
        <v>4</v>
      </c>
      <c r="H1113" s="2" t="s">
        <v>321</v>
      </c>
      <c r="I1113" s="2" t="s">
        <v>307</v>
      </c>
      <c r="J1113" t="s">
        <v>304</v>
      </c>
      <c r="K1113" t="s">
        <v>302</v>
      </c>
      <c r="L1113">
        <v>0.4</v>
      </c>
      <c r="M1113">
        <v>0</v>
      </c>
      <c r="O1113">
        <f t="shared" si="66"/>
        <v>3.3000000000000002E-2</v>
      </c>
      <c r="Q1113">
        <v>30</v>
      </c>
      <c r="S1113">
        <v>4.2</v>
      </c>
      <c r="T1113" s="8">
        <v>1.33741923803092</v>
      </c>
      <c r="U1113" s="8"/>
    </row>
    <row r="1114" spans="1:21" x14ac:dyDescent="0.35">
      <c r="A1114" s="5" t="s">
        <v>254</v>
      </c>
      <c r="B1114" t="s">
        <v>1</v>
      </c>
      <c r="C1114" t="s">
        <v>2</v>
      </c>
      <c r="D1114" s="2">
        <v>-85.0964797017119</v>
      </c>
      <c r="E1114" t="s">
        <v>3</v>
      </c>
      <c r="F1114" s="2">
        <v>32.2971821608146</v>
      </c>
      <c r="G1114" t="s">
        <v>4</v>
      </c>
      <c r="H1114" s="2" t="s">
        <v>321</v>
      </c>
      <c r="I1114" s="2" t="s">
        <v>307</v>
      </c>
      <c r="J1114" t="s">
        <v>304</v>
      </c>
      <c r="K1114" t="s">
        <v>302</v>
      </c>
      <c r="L1114">
        <v>0.4</v>
      </c>
      <c r="M1114">
        <v>0</v>
      </c>
      <c r="O1114">
        <f t="shared" si="66"/>
        <v>3.3000000000000002E-2</v>
      </c>
      <c r="Q1114">
        <v>30</v>
      </c>
      <c r="S1114">
        <v>4.2</v>
      </c>
      <c r="T1114" s="8">
        <v>1.33741923803092</v>
      </c>
      <c r="U1114" s="8"/>
    </row>
    <row r="1115" spans="1:21" x14ac:dyDescent="0.35">
      <c r="A1115" s="5" t="s">
        <v>255</v>
      </c>
      <c r="B1115" t="s">
        <v>1</v>
      </c>
      <c r="C1115" t="s">
        <v>2</v>
      </c>
      <c r="D1115" s="2">
        <v>-96.302448558523494</v>
      </c>
      <c r="E1115" t="s">
        <v>3</v>
      </c>
      <c r="F1115" s="2">
        <v>38.472171802463897</v>
      </c>
      <c r="G1115" t="s">
        <v>4</v>
      </c>
      <c r="H1115" s="2" t="s">
        <v>321</v>
      </c>
      <c r="I1115" s="2" t="s">
        <v>307</v>
      </c>
      <c r="J1115" t="s">
        <v>304</v>
      </c>
      <c r="K1115" t="s">
        <v>302</v>
      </c>
      <c r="L1115">
        <v>0.4</v>
      </c>
      <c r="M1115">
        <v>0</v>
      </c>
      <c r="O1115">
        <f t="shared" si="66"/>
        <v>3.3000000000000002E-2</v>
      </c>
      <c r="Q1115">
        <v>30</v>
      </c>
      <c r="S1115">
        <v>4.2</v>
      </c>
      <c r="T1115" s="8">
        <v>1.33741923803092</v>
      </c>
      <c r="U1115" s="8"/>
    </row>
    <row r="1116" spans="1:21" x14ac:dyDescent="0.35">
      <c r="A1116" s="5" t="s">
        <v>256</v>
      </c>
      <c r="B1116" t="s">
        <v>1</v>
      </c>
      <c r="C1116" t="s">
        <v>2</v>
      </c>
      <c r="D1116" s="2">
        <v>-96.935278224661204</v>
      </c>
      <c r="E1116" t="s">
        <v>3</v>
      </c>
      <c r="F1116" s="2">
        <v>35.255888156596697</v>
      </c>
      <c r="G1116" t="s">
        <v>4</v>
      </c>
      <c r="H1116" s="2" t="s">
        <v>321</v>
      </c>
      <c r="I1116" s="2" t="s">
        <v>307</v>
      </c>
      <c r="J1116" t="s">
        <v>304</v>
      </c>
      <c r="K1116" t="s">
        <v>302</v>
      </c>
      <c r="L1116">
        <v>0.4</v>
      </c>
      <c r="M1116">
        <v>0</v>
      </c>
      <c r="O1116">
        <f t="shared" si="66"/>
        <v>3.3000000000000002E-2</v>
      </c>
      <c r="Q1116">
        <v>30</v>
      </c>
      <c r="S1116">
        <v>4.2</v>
      </c>
      <c r="T1116" s="8">
        <v>1.33741923803092</v>
      </c>
      <c r="U1116" s="8"/>
    </row>
    <row r="1117" spans="1:21" x14ac:dyDescent="0.35">
      <c r="A1117" s="5" t="s">
        <v>257</v>
      </c>
      <c r="B1117" t="s">
        <v>1</v>
      </c>
      <c r="C1117" t="s">
        <v>2</v>
      </c>
      <c r="D1117" s="2">
        <v>-79.225403117849595</v>
      </c>
      <c r="E1117" t="s">
        <v>3</v>
      </c>
      <c r="F1117" s="2">
        <v>35.380688368160797</v>
      </c>
      <c r="G1117" t="s">
        <v>4</v>
      </c>
      <c r="H1117" s="2" t="s">
        <v>321</v>
      </c>
      <c r="I1117" s="2" t="s">
        <v>307</v>
      </c>
      <c r="J1117" t="s">
        <v>304</v>
      </c>
      <c r="K1117" t="s">
        <v>302</v>
      </c>
      <c r="L1117">
        <v>0.4</v>
      </c>
      <c r="M1117">
        <v>0</v>
      </c>
      <c r="O1117">
        <f t="shared" si="66"/>
        <v>3.3000000000000002E-2</v>
      </c>
      <c r="Q1117">
        <v>30</v>
      </c>
      <c r="S1117">
        <v>4.2</v>
      </c>
      <c r="T1117" s="8">
        <v>1.33741923803092</v>
      </c>
      <c r="U1117" s="8"/>
    </row>
    <row r="1118" spans="1:21" x14ac:dyDescent="0.35">
      <c r="A1118" s="5" t="s">
        <v>258</v>
      </c>
      <c r="B1118" t="s">
        <v>1</v>
      </c>
      <c r="C1118" t="s">
        <v>2</v>
      </c>
      <c r="D1118" s="2">
        <v>-90.703884410574204</v>
      </c>
      <c r="E1118" t="s">
        <v>3</v>
      </c>
      <c r="F1118" s="2">
        <v>38.7806182714207</v>
      </c>
      <c r="G1118" t="s">
        <v>4</v>
      </c>
      <c r="H1118" s="2" t="s">
        <v>321</v>
      </c>
      <c r="I1118" s="2" t="s">
        <v>307</v>
      </c>
      <c r="J1118" t="s">
        <v>304</v>
      </c>
      <c r="K1118" t="s">
        <v>302</v>
      </c>
      <c r="L1118">
        <v>0.4</v>
      </c>
      <c r="M1118">
        <v>0</v>
      </c>
      <c r="O1118">
        <f t="shared" si="66"/>
        <v>3.3000000000000002E-2</v>
      </c>
      <c r="Q1118">
        <v>30</v>
      </c>
      <c r="S1118">
        <v>4.2</v>
      </c>
      <c r="T1118" s="8">
        <v>1.33741923803092</v>
      </c>
      <c r="U1118" s="8"/>
    </row>
    <row r="1119" spans="1:21" x14ac:dyDescent="0.35">
      <c r="A1119" s="6" t="s">
        <v>259</v>
      </c>
      <c r="B1119" t="s">
        <v>1</v>
      </c>
      <c r="C1119" t="s">
        <v>2</v>
      </c>
      <c r="D1119" s="2">
        <f>AVERAGE(D1120:D1129)</f>
        <v>147.39516457669899</v>
      </c>
      <c r="E1119" t="s">
        <v>3</v>
      </c>
      <c r="F1119" s="2">
        <f t="shared" ref="F1119" si="70">AVERAGE(F1120:F1129)</f>
        <v>-27.878009142694776</v>
      </c>
      <c r="G1119" t="s">
        <v>4</v>
      </c>
      <c r="H1119" s="2" t="s">
        <v>321</v>
      </c>
      <c r="I1119" s="2" t="s">
        <v>307</v>
      </c>
      <c r="J1119" t="s">
        <v>304</v>
      </c>
      <c r="K1119" t="s">
        <v>302</v>
      </c>
      <c r="L1119">
        <v>0.4</v>
      </c>
      <c r="M1119">
        <v>3830</v>
      </c>
      <c r="O1119">
        <f t="shared" si="66"/>
        <v>3.3000000000000002E-2</v>
      </c>
      <c r="Q1119">
        <v>30</v>
      </c>
      <c r="S1119">
        <v>4.2</v>
      </c>
      <c r="T1119" s="8">
        <v>0.8721606300502085</v>
      </c>
      <c r="U1119" s="8"/>
    </row>
    <row r="1120" spans="1:21" x14ac:dyDescent="0.35">
      <c r="A1120" s="6" t="s">
        <v>260</v>
      </c>
      <c r="B1120" t="s">
        <v>1</v>
      </c>
      <c r="C1120" t="s">
        <v>2</v>
      </c>
      <c r="D1120" s="2">
        <v>133.978128591699</v>
      </c>
      <c r="E1120" t="s">
        <v>3</v>
      </c>
      <c r="F1120" s="2">
        <v>-20.618532453108099</v>
      </c>
      <c r="G1120" t="s">
        <v>4</v>
      </c>
      <c r="H1120" s="2" t="s">
        <v>321</v>
      </c>
      <c r="I1120" s="2" t="s">
        <v>307</v>
      </c>
      <c r="J1120" t="s">
        <v>304</v>
      </c>
      <c r="K1120" t="s">
        <v>302</v>
      </c>
      <c r="L1120">
        <v>0.4</v>
      </c>
      <c r="M1120">
        <v>0</v>
      </c>
      <c r="O1120">
        <f t="shared" ref="O1120:O1149" si="71">0.033</f>
        <v>3.3000000000000002E-2</v>
      </c>
      <c r="Q1120">
        <v>30</v>
      </c>
      <c r="S1120">
        <v>4.2</v>
      </c>
      <c r="T1120" s="8">
        <v>0.8721606300502085</v>
      </c>
      <c r="U1120" s="8"/>
    </row>
    <row r="1121" spans="1:21" x14ac:dyDescent="0.35">
      <c r="A1121" s="6" t="s">
        <v>261</v>
      </c>
      <c r="B1121" t="s">
        <v>1</v>
      </c>
      <c r="C1121" t="s">
        <v>2</v>
      </c>
      <c r="D1121" s="2">
        <v>145.179720083398</v>
      </c>
      <c r="E1121" t="s">
        <v>3</v>
      </c>
      <c r="F1121" s="2">
        <v>-24.2737718944298</v>
      </c>
      <c r="G1121" t="s">
        <v>4</v>
      </c>
      <c r="H1121" s="2" t="s">
        <v>321</v>
      </c>
      <c r="I1121" s="2" t="s">
        <v>307</v>
      </c>
      <c r="J1121" t="s">
        <v>304</v>
      </c>
      <c r="K1121" t="s">
        <v>302</v>
      </c>
      <c r="L1121">
        <v>0.4</v>
      </c>
      <c r="M1121">
        <v>0</v>
      </c>
      <c r="O1121">
        <f t="shared" si="71"/>
        <v>3.3000000000000002E-2</v>
      </c>
      <c r="Q1121">
        <v>30</v>
      </c>
      <c r="S1121">
        <v>4.2</v>
      </c>
      <c r="T1121" s="8">
        <v>0.8721606300502085</v>
      </c>
      <c r="U1121" s="8"/>
    </row>
    <row r="1122" spans="1:21" x14ac:dyDescent="0.35">
      <c r="A1122" s="6" t="s">
        <v>262</v>
      </c>
      <c r="B1122" t="s">
        <v>1</v>
      </c>
      <c r="C1122" t="s">
        <v>2</v>
      </c>
      <c r="D1122" s="2">
        <v>135.90279595009699</v>
      </c>
      <c r="E1122" t="s">
        <v>3</v>
      </c>
      <c r="F1122" s="2">
        <v>-30.8148829524429</v>
      </c>
      <c r="G1122" t="s">
        <v>4</v>
      </c>
      <c r="H1122" s="2" t="s">
        <v>321</v>
      </c>
      <c r="I1122" s="2" t="s">
        <v>307</v>
      </c>
      <c r="J1122" t="s">
        <v>304</v>
      </c>
      <c r="K1122" t="s">
        <v>302</v>
      </c>
      <c r="L1122">
        <v>0.4</v>
      </c>
      <c r="M1122">
        <v>0</v>
      </c>
      <c r="O1122">
        <f t="shared" si="71"/>
        <v>3.3000000000000002E-2</v>
      </c>
      <c r="Q1122">
        <v>30</v>
      </c>
      <c r="S1122">
        <v>4.2</v>
      </c>
      <c r="T1122" s="8">
        <v>0.87216063005020805</v>
      </c>
      <c r="U1122" s="8"/>
    </row>
    <row r="1123" spans="1:21" x14ac:dyDescent="0.35">
      <c r="A1123" s="6" t="s">
        <v>263</v>
      </c>
      <c r="B1123" t="s">
        <v>1</v>
      </c>
      <c r="C1123" t="s">
        <v>2</v>
      </c>
      <c r="D1123" s="2">
        <v>147.08464638344699</v>
      </c>
      <c r="E1123" t="s">
        <v>3</v>
      </c>
      <c r="F1123" s="2">
        <v>-32.794387625985898</v>
      </c>
      <c r="G1123" t="s">
        <v>4</v>
      </c>
      <c r="H1123" s="2" t="s">
        <v>321</v>
      </c>
      <c r="I1123" s="2" t="s">
        <v>307</v>
      </c>
      <c r="J1123" t="s">
        <v>304</v>
      </c>
      <c r="K1123" t="s">
        <v>302</v>
      </c>
      <c r="L1123">
        <v>0.4</v>
      </c>
      <c r="M1123">
        <v>0</v>
      </c>
      <c r="O1123">
        <f t="shared" si="71"/>
        <v>3.3000000000000002E-2</v>
      </c>
      <c r="Q1123">
        <v>30</v>
      </c>
      <c r="S1123">
        <v>4.2</v>
      </c>
      <c r="T1123" s="8">
        <v>0.87216063005020805</v>
      </c>
      <c r="U1123" s="8"/>
    </row>
    <row r="1124" spans="1:21" x14ac:dyDescent="0.35">
      <c r="A1124" s="6" t="s">
        <v>264</v>
      </c>
      <c r="B1124" t="s">
        <v>1</v>
      </c>
      <c r="C1124" t="s">
        <v>2</v>
      </c>
      <c r="D1124" s="2">
        <v>146.6723518</v>
      </c>
      <c r="E1124" t="s">
        <v>3</v>
      </c>
      <c r="F1124" s="2">
        <v>-42.142205500000003</v>
      </c>
      <c r="G1124" t="s">
        <v>4</v>
      </c>
      <c r="H1124" s="2" t="s">
        <v>321</v>
      </c>
      <c r="I1124" s="2" t="s">
        <v>307</v>
      </c>
      <c r="J1124" t="s">
        <v>304</v>
      </c>
      <c r="K1124" t="s">
        <v>302</v>
      </c>
      <c r="L1124">
        <v>0.4</v>
      </c>
      <c r="M1124">
        <v>0</v>
      </c>
      <c r="O1124">
        <f t="shared" si="71"/>
        <v>3.3000000000000002E-2</v>
      </c>
      <c r="Q1124">
        <v>30</v>
      </c>
      <c r="S1124">
        <v>4.2</v>
      </c>
      <c r="T1124" s="8">
        <v>0.87216063005020805</v>
      </c>
      <c r="U1124" s="8"/>
    </row>
    <row r="1125" spans="1:21" x14ac:dyDescent="0.35">
      <c r="A1125" s="6" t="s">
        <v>265</v>
      </c>
      <c r="B1125" t="s">
        <v>1</v>
      </c>
      <c r="C1125" t="s">
        <v>2</v>
      </c>
      <c r="D1125" s="2">
        <v>144.9631608</v>
      </c>
      <c r="E1125" t="s">
        <v>3</v>
      </c>
      <c r="F1125" s="2">
        <v>-37.814217599999999</v>
      </c>
      <c r="G1125" t="s">
        <v>4</v>
      </c>
      <c r="H1125" s="2" t="s">
        <v>321</v>
      </c>
      <c r="I1125" s="2" t="s">
        <v>307</v>
      </c>
      <c r="J1125" t="s">
        <v>304</v>
      </c>
      <c r="K1125" t="s">
        <v>302</v>
      </c>
      <c r="L1125">
        <v>0.4</v>
      </c>
      <c r="M1125">
        <v>0</v>
      </c>
      <c r="O1125">
        <f t="shared" si="71"/>
        <v>3.3000000000000002E-2</v>
      </c>
      <c r="Q1125">
        <v>30</v>
      </c>
      <c r="S1125">
        <v>4.2</v>
      </c>
      <c r="T1125" s="8">
        <v>0.87216063005020805</v>
      </c>
      <c r="U1125" s="8"/>
    </row>
    <row r="1126" spans="1:21" x14ac:dyDescent="0.35">
      <c r="A1126" s="6" t="s">
        <v>266</v>
      </c>
      <c r="B1126" t="s">
        <v>1</v>
      </c>
      <c r="C1126" t="s">
        <v>2</v>
      </c>
      <c r="D1126" s="2">
        <v>122.093153158349</v>
      </c>
      <c r="E1126" t="s">
        <v>3</v>
      </c>
      <c r="F1126" s="2">
        <v>-26.141460400981</v>
      </c>
      <c r="G1126" t="s">
        <v>4</v>
      </c>
      <c r="H1126" s="2" t="s">
        <v>321</v>
      </c>
      <c r="I1126" s="2" t="s">
        <v>307</v>
      </c>
      <c r="J1126" t="s">
        <v>304</v>
      </c>
      <c r="K1126" t="s">
        <v>302</v>
      </c>
      <c r="L1126">
        <v>0.4</v>
      </c>
      <c r="M1126">
        <v>0</v>
      </c>
      <c r="O1126">
        <f t="shared" si="71"/>
        <v>3.3000000000000002E-2</v>
      </c>
      <c r="Q1126">
        <v>30</v>
      </c>
      <c r="S1126">
        <v>4.2</v>
      </c>
      <c r="T1126" s="8">
        <v>0.87216063005020805</v>
      </c>
      <c r="U1126" s="8"/>
    </row>
    <row r="1127" spans="1:21" x14ac:dyDescent="0.35">
      <c r="A1127" s="6" t="s">
        <v>267</v>
      </c>
      <c r="B1127" t="s">
        <v>1</v>
      </c>
      <c r="C1127" t="s">
        <v>2</v>
      </c>
      <c r="D1127" s="2">
        <v>179.414413</v>
      </c>
      <c r="E1127" t="s">
        <v>3</v>
      </c>
      <c r="F1127" s="2">
        <v>-16.578192999999999</v>
      </c>
      <c r="G1127" t="s">
        <v>4</v>
      </c>
      <c r="H1127" s="2" t="s">
        <v>321</v>
      </c>
      <c r="I1127" s="2" t="s">
        <v>307</v>
      </c>
      <c r="J1127" t="s">
        <v>304</v>
      </c>
      <c r="K1127" t="s">
        <v>302</v>
      </c>
      <c r="L1127">
        <v>0.4</v>
      </c>
      <c r="M1127">
        <v>0</v>
      </c>
      <c r="O1127">
        <f t="shared" si="71"/>
        <v>3.3000000000000002E-2</v>
      </c>
      <c r="Q1127">
        <v>30</v>
      </c>
      <c r="S1127">
        <v>4.2</v>
      </c>
      <c r="T1127" s="8">
        <v>0.87216063005020805</v>
      </c>
      <c r="U1127" s="8"/>
    </row>
    <row r="1128" spans="1:21" x14ac:dyDescent="0.35">
      <c r="A1128" s="6" t="s">
        <v>268</v>
      </c>
      <c r="B1128" t="s">
        <v>1</v>
      </c>
      <c r="C1128" t="s">
        <v>2</v>
      </c>
      <c r="D1128" s="2">
        <v>174.70772600000001</v>
      </c>
      <c r="E1128" t="s">
        <v>3</v>
      </c>
      <c r="F1128" s="2">
        <v>-41.287447</v>
      </c>
      <c r="G1128" t="s">
        <v>4</v>
      </c>
      <c r="H1128" s="2" t="s">
        <v>321</v>
      </c>
      <c r="I1128" s="2" t="s">
        <v>307</v>
      </c>
      <c r="J1128" t="s">
        <v>304</v>
      </c>
      <c r="K1128" t="s">
        <v>302</v>
      </c>
      <c r="L1128">
        <v>0.4</v>
      </c>
      <c r="M1128">
        <v>100</v>
      </c>
      <c r="O1128">
        <f t="shared" si="71"/>
        <v>3.3000000000000002E-2</v>
      </c>
      <c r="Q1128">
        <v>30</v>
      </c>
      <c r="S1128">
        <v>4.2</v>
      </c>
      <c r="T1128" s="8">
        <v>0.87216063005020805</v>
      </c>
      <c r="U1128" s="8"/>
    </row>
    <row r="1129" spans="1:21" x14ac:dyDescent="0.35">
      <c r="A1129" s="6" t="s">
        <v>269</v>
      </c>
      <c r="B1129" t="s">
        <v>1</v>
      </c>
      <c r="C1129" t="s">
        <v>2</v>
      </c>
      <c r="D1129" s="2">
        <v>143.95554999999999</v>
      </c>
      <c r="E1129" t="s">
        <v>3</v>
      </c>
      <c r="F1129" s="2">
        <v>-6.3149930000000003</v>
      </c>
      <c r="G1129" t="s">
        <v>4</v>
      </c>
      <c r="H1129" s="2" t="s">
        <v>321</v>
      </c>
      <c r="I1129" s="2" t="s">
        <v>307</v>
      </c>
      <c r="J1129" t="s">
        <v>304</v>
      </c>
      <c r="K1129" t="s">
        <v>302</v>
      </c>
      <c r="L1129">
        <v>0.4</v>
      </c>
      <c r="M1129">
        <v>190</v>
      </c>
      <c r="O1129">
        <f t="shared" si="71"/>
        <v>3.3000000000000002E-2</v>
      </c>
      <c r="Q1129">
        <v>30</v>
      </c>
      <c r="S1129">
        <v>4.2</v>
      </c>
      <c r="T1129" s="8">
        <v>0.87216063005020805</v>
      </c>
      <c r="U1129" s="8"/>
    </row>
    <row r="1130" spans="1:21" x14ac:dyDescent="0.35">
      <c r="A1130" s="7" t="s">
        <v>270</v>
      </c>
      <c r="B1130" t="s">
        <v>1</v>
      </c>
      <c r="C1130" t="s">
        <v>2</v>
      </c>
      <c r="D1130" s="2">
        <v>-63.616672000000001</v>
      </c>
      <c r="E1130" t="s">
        <v>3</v>
      </c>
      <c r="F1130" s="2">
        <v>-38.416097000000001</v>
      </c>
      <c r="G1130" t="s">
        <v>4</v>
      </c>
      <c r="H1130" s="2" t="s">
        <v>321</v>
      </c>
      <c r="I1130" s="2" t="s">
        <v>307</v>
      </c>
      <c r="J1130" t="s">
        <v>304</v>
      </c>
      <c r="K1130" t="s">
        <v>302</v>
      </c>
      <c r="L1130">
        <v>0.4</v>
      </c>
      <c r="M1130">
        <v>1760</v>
      </c>
      <c r="O1130">
        <f t="shared" si="71"/>
        <v>3.3000000000000002E-2</v>
      </c>
      <c r="Q1130">
        <v>30</v>
      </c>
      <c r="S1130">
        <v>4.2</v>
      </c>
      <c r="T1130" s="8">
        <v>9.2385896983770852E-2</v>
      </c>
      <c r="U1130" s="8"/>
    </row>
    <row r="1131" spans="1:21" x14ac:dyDescent="0.35">
      <c r="A1131" s="7" t="s">
        <v>271</v>
      </c>
      <c r="B1131" t="s">
        <v>1</v>
      </c>
      <c r="C1131" t="s">
        <v>2</v>
      </c>
      <c r="D1131" s="2">
        <v>-63.588653000000001</v>
      </c>
      <c r="E1131" t="s">
        <v>3</v>
      </c>
      <c r="F1131" s="2">
        <v>-16.290154000000001</v>
      </c>
      <c r="G1131" t="s">
        <v>4</v>
      </c>
      <c r="H1131" s="2" t="s">
        <v>321</v>
      </c>
      <c r="I1131" s="2" t="s">
        <v>307</v>
      </c>
      <c r="J1131" t="s">
        <v>304</v>
      </c>
      <c r="K1131" t="s">
        <v>302</v>
      </c>
      <c r="L1131">
        <v>0.4</v>
      </c>
      <c r="M1131">
        <v>380</v>
      </c>
      <c r="O1131">
        <f t="shared" si="71"/>
        <v>3.3000000000000002E-2</v>
      </c>
      <c r="Q1131">
        <v>30</v>
      </c>
      <c r="S1131">
        <v>4.2</v>
      </c>
      <c r="T1131" s="8">
        <v>9.2385896983770852E-2</v>
      </c>
      <c r="U1131" s="8"/>
    </row>
    <row r="1132" spans="1:21" x14ac:dyDescent="0.35">
      <c r="A1132" s="7" t="s">
        <v>272</v>
      </c>
      <c r="B1132" t="s">
        <v>1</v>
      </c>
      <c r="C1132" t="s">
        <v>2</v>
      </c>
      <c r="D1132" s="2">
        <f>AVERAGE(D1133:D1139)</f>
        <v>-52.78887733471155</v>
      </c>
      <c r="E1132" t="s">
        <v>3</v>
      </c>
      <c r="F1132" s="2">
        <f t="shared" ref="F1132" si="72">AVERAGE(F1133:F1139)</f>
        <v>-13.407301360579195</v>
      </c>
      <c r="G1132" t="s">
        <v>4</v>
      </c>
      <c r="H1132" s="2" t="s">
        <v>321</v>
      </c>
      <c r="I1132" s="2" t="s">
        <v>307</v>
      </c>
      <c r="J1132" t="s">
        <v>304</v>
      </c>
      <c r="K1132" t="s">
        <v>302</v>
      </c>
      <c r="L1132">
        <v>0.4</v>
      </c>
      <c r="M1132">
        <v>1000</v>
      </c>
      <c r="O1132">
        <f t="shared" si="71"/>
        <v>3.3000000000000002E-2</v>
      </c>
      <c r="Q1132">
        <v>30</v>
      </c>
      <c r="S1132">
        <v>4.2</v>
      </c>
      <c r="T1132" s="8">
        <v>9.2385896983770852E-2</v>
      </c>
      <c r="U1132" s="8"/>
    </row>
    <row r="1133" spans="1:21" x14ac:dyDescent="0.35">
      <c r="A1133" s="7" t="s">
        <v>273</v>
      </c>
      <c r="B1133" t="s">
        <v>1</v>
      </c>
      <c r="C1133" t="s">
        <v>2</v>
      </c>
      <c r="D1133" s="2">
        <v>-48.838640856027602</v>
      </c>
      <c r="E1133" t="s">
        <v>3</v>
      </c>
      <c r="F1133" s="2">
        <v>-6.23879871089889</v>
      </c>
      <c r="G1133" t="s">
        <v>4</v>
      </c>
      <c r="H1133" s="2" t="s">
        <v>321</v>
      </c>
      <c r="I1133" s="2" t="s">
        <v>307</v>
      </c>
      <c r="J1133" t="s">
        <v>304</v>
      </c>
      <c r="K1133" t="s">
        <v>302</v>
      </c>
      <c r="L1133">
        <v>0.4</v>
      </c>
      <c r="M1133">
        <v>0</v>
      </c>
      <c r="O1133">
        <f t="shared" si="71"/>
        <v>3.3000000000000002E-2</v>
      </c>
      <c r="Q1133">
        <v>30</v>
      </c>
      <c r="S1133">
        <v>4.2</v>
      </c>
      <c r="T1133" s="8">
        <v>9.2385896983770852E-2</v>
      </c>
      <c r="U1133" s="8"/>
    </row>
    <row r="1134" spans="1:21" x14ac:dyDescent="0.35">
      <c r="A1134" s="7" t="s">
        <v>274</v>
      </c>
      <c r="B1134" t="s">
        <v>1</v>
      </c>
      <c r="C1134" t="s">
        <v>2</v>
      </c>
      <c r="D1134" s="2">
        <v>-54.117246534974903</v>
      </c>
      <c r="E1134" t="s">
        <v>3</v>
      </c>
      <c r="F1134" s="2">
        <v>-15.380281176063701</v>
      </c>
      <c r="G1134" t="s">
        <v>4</v>
      </c>
      <c r="H1134" s="2" t="s">
        <v>321</v>
      </c>
      <c r="I1134" s="2" t="s">
        <v>307</v>
      </c>
      <c r="J1134" t="s">
        <v>304</v>
      </c>
      <c r="K1134" t="s">
        <v>302</v>
      </c>
      <c r="L1134">
        <v>0.4</v>
      </c>
      <c r="M1134">
        <v>0</v>
      </c>
      <c r="O1134">
        <f t="shared" si="71"/>
        <v>3.3000000000000002E-2</v>
      </c>
      <c r="Q1134">
        <v>30</v>
      </c>
      <c r="S1134">
        <v>4.2</v>
      </c>
      <c r="T1134" s="8">
        <v>9.2385896983770852E-2</v>
      </c>
      <c r="U1134" s="8"/>
    </row>
    <row r="1135" spans="1:21" x14ac:dyDescent="0.35">
      <c r="A1135" s="7" t="s">
        <v>275</v>
      </c>
      <c r="B1135" t="s">
        <v>1</v>
      </c>
      <c r="C1135" t="s">
        <v>2</v>
      </c>
      <c r="D1135" s="2">
        <v>-40.342622664125301</v>
      </c>
      <c r="E1135" t="s">
        <v>3</v>
      </c>
      <c r="F1135" s="2">
        <v>-10.283582329130599</v>
      </c>
      <c r="G1135" t="s">
        <v>4</v>
      </c>
      <c r="H1135" s="2" t="s">
        <v>321</v>
      </c>
      <c r="I1135" s="2" t="s">
        <v>307</v>
      </c>
      <c r="J1135" t="s">
        <v>304</v>
      </c>
      <c r="K1135" t="s">
        <v>302</v>
      </c>
      <c r="L1135">
        <v>0.4</v>
      </c>
      <c r="M1135">
        <v>0</v>
      </c>
      <c r="O1135">
        <f t="shared" si="71"/>
        <v>3.3000000000000002E-2</v>
      </c>
      <c r="Q1135">
        <v>30</v>
      </c>
      <c r="S1135">
        <v>4.2</v>
      </c>
      <c r="T1135" s="8">
        <v>9.2385896983770852E-2</v>
      </c>
      <c r="U1135" s="8"/>
    </row>
    <row r="1136" spans="1:21" x14ac:dyDescent="0.35">
      <c r="A1136" s="7" t="s">
        <v>276</v>
      </c>
      <c r="B1136" t="s">
        <v>1</v>
      </c>
      <c r="C1136" t="s">
        <v>2</v>
      </c>
      <c r="D1136" s="2">
        <v>-63.708689450783403</v>
      </c>
      <c r="E1136" t="s">
        <v>3</v>
      </c>
      <c r="F1136" s="2">
        <v>-3.5821109252397498</v>
      </c>
      <c r="G1136" t="s">
        <v>4</v>
      </c>
      <c r="H1136" s="2" t="s">
        <v>321</v>
      </c>
      <c r="I1136" s="2" t="s">
        <v>307</v>
      </c>
      <c r="J1136" t="s">
        <v>304</v>
      </c>
      <c r="K1136" t="s">
        <v>302</v>
      </c>
      <c r="L1136">
        <v>0.4</v>
      </c>
      <c r="M1136">
        <v>0</v>
      </c>
      <c r="O1136">
        <f t="shared" si="71"/>
        <v>3.3000000000000002E-2</v>
      </c>
      <c r="Q1136">
        <v>30</v>
      </c>
      <c r="S1136">
        <v>4.2</v>
      </c>
      <c r="T1136" s="8">
        <v>9.2385896983770852E-2</v>
      </c>
      <c r="U1136" s="8"/>
    </row>
    <row r="1137" spans="1:21" x14ac:dyDescent="0.35">
      <c r="A1137" s="7" t="s">
        <v>277</v>
      </c>
      <c r="B1137" t="s">
        <v>1</v>
      </c>
      <c r="C1137" t="s">
        <v>2</v>
      </c>
      <c r="D1137" s="2">
        <v>-44.426567792458201</v>
      </c>
      <c r="E1137" t="s">
        <v>3</v>
      </c>
      <c r="F1137" s="2">
        <v>-20.182287915924199</v>
      </c>
      <c r="G1137" t="s">
        <v>4</v>
      </c>
      <c r="H1137" s="2" t="s">
        <v>321</v>
      </c>
      <c r="I1137" s="2" t="s">
        <v>307</v>
      </c>
      <c r="J1137" t="s">
        <v>304</v>
      </c>
      <c r="K1137" t="s">
        <v>302</v>
      </c>
      <c r="L1137">
        <v>0.4</v>
      </c>
      <c r="M1137">
        <v>0</v>
      </c>
      <c r="O1137">
        <f t="shared" si="71"/>
        <v>3.3000000000000002E-2</v>
      </c>
      <c r="Q1137">
        <v>30</v>
      </c>
      <c r="S1137">
        <v>4.2</v>
      </c>
      <c r="T1137" s="8">
        <v>9.2385896983770852E-2</v>
      </c>
      <c r="U1137" s="8"/>
    </row>
    <row r="1138" spans="1:21" x14ac:dyDescent="0.35">
      <c r="A1138" s="7" t="s">
        <v>278</v>
      </c>
      <c r="B1138" t="s">
        <v>1</v>
      </c>
      <c r="C1138" t="s">
        <v>2</v>
      </c>
      <c r="D1138" s="2">
        <v>-51.939721968324498</v>
      </c>
      <c r="E1138" t="s">
        <v>3</v>
      </c>
      <c r="F1138" s="2">
        <v>-28.469062436565299</v>
      </c>
      <c r="G1138" t="s">
        <v>4</v>
      </c>
      <c r="H1138" s="2" t="s">
        <v>321</v>
      </c>
      <c r="I1138" s="2" t="s">
        <v>307</v>
      </c>
      <c r="J1138" t="s">
        <v>304</v>
      </c>
      <c r="K1138" t="s">
        <v>302</v>
      </c>
      <c r="L1138">
        <v>0.4</v>
      </c>
      <c r="M1138">
        <v>0</v>
      </c>
      <c r="O1138">
        <f t="shared" si="71"/>
        <v>3.3000000000000002E-2</v>
      </c>
      <c r="Q1138">
        <v>30</v>
      </c>
      <c r="S1138">
        <v>4.2</v>
      </c>
      <c r="T1138" s="8">
        <v>9.2385896983770852E-2</v>
      </c>
      <c r="U1138" s="8"/>
    </row>
    <row r="1139" spans="1:21" x14ac:dyDescent="0.35">
      <c r="A1139" s="7" t="s">
        <v>279</v>
      </c>
      <c r="B1139" t="s">
        <v>1</v>
      </c>
      <c r="C1139" t="s">
        <v>2</v>
      </c>
      <c r="D1139" s="2">
        <v>-66.148652076286993</v>
      </c>
      <c r="E1139" t="s">
        <v>3</v>
      </c>
      <c r="F1139" s="2">
        <v>-9.7149860302319304</v>
      </c>
      <c r="G1139" t="s">
        <v>4</v>
      </c>
      <c r="H1139" s="2" t="s">
        <v>321</v>
      </c>
      <c r="I1139" s="2" t="s">
        <v>307</v>
      </c>
      <c r="J1139" t="s">
        <v>304</v>
      </c>
      <c r="K1139" t="s">
        <v>302</v>
      </c>
      <c r="L1139">
        <v>0.4</v>
      </c>
      <c r="M1139">
        <v>0</v>
      </c>
      <c r="O1139">
        <f t="shared" si="71"/>
        <v>3.3000000000000002E-2</v>
      </c>
      <c r="Q1139">
        <v>30</v>
      </c>
      <c r="S1139">
        <v>4.2</v>
      </c>
      <c r="T1139" s="8">
        <v>9.2385896983770852E-2</v>
      </c>
      <c r="U1139" s="8"/>
    </row>
    <row r="1140" spans="1:21" x14ac:dyDescent="0.35">
      <c r="A1140" s="7" t="s">
        <v>280</v>
      </c>
      <c r="B1140" t="s">
        <v>1</v>
      </c>
      <c r="C1140" t="s">
        <v>2</v>
      </c>
      <c r="D1140" s="2">
        <v>-71.542968999999999</v>
      </c>
      <c r="E1140" t="s">
        <v>3</v>
      </c>
      <c r="F1140" s="2">
        <v>-35.675147000000003</v>
      </c>
      <c r="G1140" t="s">
        <v>4</v>
      </c>
      <c r="H1140" s="2" t="s">
        <v>321</v>
      </c>
      <c r="I1140" s="2" t="s">
        <v>307</v>
      </c>
      <c r="J1140" t="s">
        <v>304</v>
      </c>
      <c r="K1140" t="s">
        <v>302</v>
      </c>
      <c r="L1140">
        <v>0.4</v>
      </c>
      <c r="M1140">
        <v>70</v>
      </c>
      <c r="O1140">
        <f t="shared" si="71"/>
        <v>3.3000000000000002E-2</v>
      </c>
      <c r="Q1140">
        <v>30</v>
      </c>
      <c r="S1140">
        <v>4.2</v>
      </c>
      <c r="T1140" s="8">
        <v>9.2385896983770852E-2</v>
      </c>
      <c r="U1140" s="8"/>
    </row>
    <row r="1141" spans="1:21" x14ac:dyDescent="0.35">
      <c r="A1141" s="7" t="s">
        <v>281</v>
      </c>
      <c r="B1141" t="s">
        <v>1</v>
      </c>
      <c r="C1141" t="s">
        <v>2</v>
      </c>
      <c r="D1141" s="2">
        <v>-74.297332999999995</v>
      </c>
      <c r="E1141" t="s">
        <v>3</v>
      </c>
      <c r="F1141" s="2">
        <v>4.5708679999999999</v>
      </c>
      <c r="G1141" t="s">
        <v>4</v>
      </c>
      <c r="H1141" s="2" t="s">
        <v>321</v>
      </c>
      <c r="I1141" s="2" t="s">
        <v>307</v>
      </c>
      <c r="J1141" t="s">
        <v>304</v>
      </c>
      <c r="K1141" t="s">
        <v>302</v>
      </c>
      <c r="L1141">
        <v>0.4</v>
      </c>
      <c r="M1141">
        <v>0</v>
      </c>
      <c r="O1141">
        <f t="shared" si="71"/>
        <v>3.3000000000000002E-2</v>
      </c>
      <c r="Q1141">
        <v>30</v>
      </c>
      <c r="S1141">
        <v>4.2</v>
      </c>
      <c r="T1141" s="8">
        <v>9.2385896983770852E-2</v>
      </c>
      <c r="U1141" s="8"/>
    </row>
    <row r="1142" spans="1:21" x14ac:dyDescent="0.35">
      <c r="A1142" s="7" t="s">
        <v>282</v>
      </c>
      <c r="B1142" t="s">
        <v>1</v>
      </c>
      <c r="C1142" t="s">
        <v>2</v>
      </c>
      <c r="D1142" s="2">
        <v>-78.183406000000005</v>
      </c>
      <c r="E1142" t="s">
        <v>3</v>
      </c>
      <c r="F1142" s="2">
        <v>-1.8312390000000001</v>
      </c>
      <c r="G1142" t="s">
        <v>4</v>
      </c>
      <c r="H1142" s="2" t="s">
        <v>321</v>
      </c>
      <c r="I1142" s="2" t="s">
        <v>307</v>
      </c>
      <c r="J1142" t="s">
        <v>304</v>
      </c>
      <c r="K1142" t="s">
        <v>302</v>
      </c>
      <c r="L1142">
        <v>0.4</v>
      </c>
      <c r="M1142">
        <v>150</v>
      </c>
      <c r="O1142">
        <f t="shared" si="71"/>
        <v>3.3000000000000002E-2</v>
      </c>
      <c r="Q1142">
        <v>30</v>
      </c>
      <c r="S1142">
        <v>4.2</v>
      </c>
      <c r="T1142" s="8">
        <v>9.2385896983770852E-2</v>
      </c>
      <c r="U1142" s="8"/>
    </row>
    <row r="1143" spans="1:21" x14ac:dyDescent="0.35">
      <c r="A1143" s="7" t="s">
        <v>283</v>
      </c>
      <c r="B1143" t="s">
        <v>1</v>
      </c>
      <c r="C1143" t="s">
        <v>2</v>
      </c>
      <c r="D1143" s="2">
        <v>-53.125782000000001</v>
      </c>
      <c r="E1143" t="s">
        <v>3</v>
      </c>
      <c r="F1143" s="2">
        <v>3.9338890000000002</v>
      </c>
      <c r="G1143" t="s">
        <v>4</v>
      </c>
      <c r="H1143" s="2" t="s">
        <v>321</v>
      </c>
      <c r="I1143" s="2" t="s">
        <v>307</v>
      </c>
      <c r="J1143" t="s">
        <v>304</v>
      </c>
      <c r="K1143" t="s">
        <v>302</v>
      </c>
      <c r="L1143">
        <v>0.4</v>
      </c>
      <c r="M1143">
        <v>0</v>
      </c>
      <c r="O1143">
        <f t="shared" si="71"/>
        <v>3.3000000000000002E-2</v>
      </c>
      <c r="Q1143">
        <v>30</v>
      </c>
      <c r="S1143">
        <v>4.2</v>
      </c>
      <c r="T1143" s="8">
        <v>9.2385896983770852E-2</v>
      </c>
      <c r="U1143" s="8"/>
    </row>
    <row r="1144" spans="1:21" x14ac:dyDescent="0.35">
      <c r="A1144" s="7" t="s">
        <v>284</v>
      </c>
      <c r="B1144" t="s">
        <v>1</v>
      </c>
      <c r="C1144" t="s">
        <v>2</v>
      </c>
      <c r="D1144" s="2">
        <v>-58.93018</v>
      </c>
      <c r="E1144" t="s">
        <v>3</v>
      </c>
      <c r="F1144" s="2">
        <v>4.8604159999999998</v>
      </c>
      <c r="G1144" t="s">
        <v>4</v>
      </c>
      <c r="H1144" s="2" t="s">
        <v>321</v>
      </c>
      <c r="I1144" s="2" t="s">
        <v>307</v>
      </c>
      <c r="J1144" t="s">
        <v>304</v>
      </c>
      <c r="K1144" t="s">
        <v>302</v>
      </c>
      <c r="L1144">
        <v>0.4</v>
      </c>
      <c r="M1144">
        <v>0</v>
      </c>
      <c r="O1144">
        <f t="shared" si="71"/>
        <v>3.3000000000000002E-2</v>
      </c>
      <c r="Q1144">
        <v>30</v>
      </c>
      <c r="S1144">
        <v>4.2</v>
      </c>
      <c r="T1144" s="8">
        <v>9.2385896983770852E-2</v>
      </c>
      <c r="U1144" s="8"/>
    </row>
    <row r="1145" spans="1:21" x14ac:dyDescent="0.35">
      <c r="A1145" s="7" t="s">
        <v>285</v>
      </c>
      <c r="B1145" t="s">
        <v>1</v>
      </c>
      <c r="C1145" t="s">
        <v>2</v>
      </c>
      <c r="D1145" s="2">
        <v>-75.015152</v>
      </c>
      <c r="E1145" t="s">
        <v>3</v>
      </c>
      <c r="F1145" s="2">
        <v>-9.1899669999999993</v>
      </c>
      <c r="G1145" t="s">
        <v>4</v>
      </c>
      <c r="H1145" s="2" t="s">
        <v>321</v>
      </c>
      <c r="I1145" s="2" t="s">
        <v>307</v>
      </c>
      <c r="J1145" t="s">
        <v>304</v>
      </c>
      <c r="K1145" t="s">
        <v>302</v>
      </c>
      <c r="L1145">
        <v>0.4</v>
      </c>
      <c r="M1145">
        <v>80</v>
      </c>
      <c r="O1145">
        <f t="shared" si="71"/>
        <v>3.3000000000000002E-2</v>
      </c>
      <c r="Q1145">
        <v>30</v>
      </c>
      <c r="S1145">
        <v>4.2</v>
      </c>
      <c r="T1145" s="8">
        <v>9.2385896983770852E-2</v>
      </c>
      <c r="U1145" s="8"/>
    </row>
    <row r="1146" spans="1:21" x14ac:dyDescent="0.35">
      <c r="A1146" s="7" t="s">
        <v>286</v>
      </c>
      <c r="B1146" t="s">
        <v>1</v>
      </c>
      <c r="C1146" t="s">
        <v>2</v>
      </c>
      <c r="D1146" s="2">
        <v>-58.443832</v>
      </c>
      <c r="E1146" t="s">
        <v>3</v>
      </c>
      <c r="F1146" s="2">
        <v>-23.442502999999999</v>
      </c>
      <c r="G1146" t="s">
        <v>4</v>
      </c>
      <c r="H1146" s="2" t="s">
        <v>321</v>
      </c>
      <c r="I1146" s="2" t="s">
        <v>307</v>
      </c>
      <c r="J1146" t="s">
        <v>304</v>
      </c>
      <c r="K1146" t="s">
        <v>302</v>
      </c>
      <c r="L1146">
        <v>0.4</v>
      </c>
      <c r="M1146">
        <v>0</v>
      </c>
      <c r="O1146">
        <f t="shared" si="71"/>
        <v>3.3000000000000002E-2</v>
      </c>
      <c r="Q1146">
        <v>30</v>
      </c>
      <c r="S1146">
        <v>4.2</v>
      </c>
      <c r="T1146" s="8">
        <v>9.2385896983770852E-2</v>
      </c>
      <c r="U1146" s="8"/>
    </row>
    <row r="1147" spans="1:21" x14ac:dyDescent="0.35">
      <c r="A1147" s="7" t="s">
        <v>287</v>
      </c>
      <c r="B1147" t="s">
        <v>1</v>
      </c>
      <c r="C1147" t="s">
        <v>2</v>
      </c>
      <c r="D1147" s="2">
        <v>-56.027782999999999</v>
      </c>
      <c r="E1147" t="s">
        <v>3</v>
      </c>
      <c r="F1147" s="2">
        <v>3.919305</v>
      </c>
      <c r="G1147" t="s">
        <v>4</v>
      </c>
      <c r="H1147" s="2" t="s">
        <v>321</v>
      </c>
      <c r="I1147" s="2" t="s">
        <v>307</v>
      </c>
      <c r="J1147" t="s">
        <v>304</v>
      </c>
      <c r="K1147" t="s">
        <v>302</v>
      </c>
      <c r="L1147">
        <v>0.4</v>
      </c>
      <c r="M1147">
        <v>0</v>
      </c>
      <c r="O1147">
        <f t="shared" si="71"/>
        <v>3.3000000000000002E-2</v>
      </c>
      <c r="Q1147">
        <v>30</v>
      </c>
      <c r="S1147">
        <v>4.2</v>
      </c>
      <c r="T1147" s="8">
        <v>9.2385896983770852E-2</v>
      </c>
      <c r="U1147" s="8"/>
    </row>
    <row r="1148" spans="1:21" x14ac:dyDescent="0.35">
      <c r="A1148" s="7" t="s">
        <v>288</v>
      </c>
      <c r="B1148" t="s">
        <v>1</v>
      </c>
      <c r="C1148" t="s">
        <v>2</v>
      </c>
      <c r="D1148" s="2">
        <v>-55.765835000000003</v>
      </c>
      <c r="E1148" t="s">
        <v>3</v>
      </c>
      <c r="F1148" s="2">
        <v>-32.522779</v>
      </c>
      <c r="G1148" t="s">
        <v>4</v>
      </c>
      <c r="H1148" s="2" t="s">
        <v>321</v>
      </c>
      <c r="I1148" s="2" t="s">
        <v>307</v>
      </c>
      <c r="J1148" t="s">
        <v>304</v>
      </c>
      <c r="K1148" t="s">
        <v>302</v>
      </c>
      <c r="L1148">
        <v>0.4</v>
      </c>
      <c r="M1148">
        <v>50</v>
      </c>
      <c r="O1148">
        <f t="shared" si="71"/>
        <v>3.3000000000000002E-2</v>
      </c>
      <c r="Q1148">
        <v>30</v>
      </c>
      <c r="S1148">
        <v>4.2</v>
      </c>
      <c r="T1148" s="8">
        <v>9.2385896983770852E-2</v>
      </c>
      <c r="U1148" s="8"/>
    </row>
    <row r="1149" spans="1:21" x14ac:dyDescent="0.35">
      <c r="A1149" s="7" t="s">
        <v>289</v>
      </c>
      <c r="B1149" t="s">
        <v>1</v>
      </c>
      <c r="C1149" t="s">
        <v>2</v>
      </c>
      <c r="D1149" s="2">
        <v>-66.589730000000003</v>
      </c>
      <c r="E1149" t="s">
        <v>3</v>
      </c>
      <c r="F1149" s="2">
        <v>6.4237500000000001</v>
      </c>
      <c r="G1149" t="s">
        <v>4</v>
      </c>
      <c r="H1149" s="2" t="s">
        <v>321</v>
      </c>
      <c r="I1149" s="2" t="s">
        <v>307</v>
      </c>
      <c r="J1149" t="s">
        <v>304</v>
      </c>
      <c r="K1149" t="s">
        <v>302</v>
      </c>
      <c r="L1149">
        <v>0.4</v>
      </c>
      <c r="M1149">
        <v>860</v>
      </c>
      <c r="O1149">
        <f t="shared" si="71"/>
        <v>3.3000000000000002E-2</v>
      </c>
      <c r="Q1149">
        <v>30</v>
      </c>
      <c r="S1149">
        <v>4.2</v>
      </c>
      <c r="T1149" s="8">
        <v>9.2385896983770852E-2</v>
      </c>
      <c r="U1149" s="8"/>
    </row>
    <row r="1150" spans="1:21" x14ac:dyDescent="0.35">
      <c r="A1150" s="1" t="s">
        <v>0</v>
      </c>
      <c r="B1150" t="s">
        <v>1</v>
      </c>
      <c r="C1150" t="s">
        <v>2</v>
      </c>
      <c r="D1150" s="2">
        <v>17.873887</v>
      </c>
      <c r="E1150" t="s">
        <v>3</v>
      </c>
      <c r="F1150" s="2">
        <v>-11.202692000000001</v>
      </c>
      <c r="G1150" t="s">
        <v>4</v>
      </c>
      <c r="H1150" s="2" t="s">
        <v>308</v>
      </c>
      <c r="I1150" s="2" t="s">
        <v>308</v>
      </c>
      <c r="J1150" t="s">
        <v>304</v>
      </c>
      <c r="K1150" t="s">
        <v>302</v>
      </c>
      <c r="L1150">
        <v>0.33</v>
      </c>
      <c r="M1150">
        <v>0</v>
      </c>
      <c r="O1150">
        <f>0.014</f>
        <v>1.4E-2</v>
      </c>
      <c r="Q1150">
        <v>40</v>
      </c>
      <c r="S1150">
        <v>5.25</v>
      </c>
      <c r="T1150">
        <v>0.1</v>
      </c>
      <c r="U1150">
        <f>(1/60) * (1/12)</f>
        <v>1.3888888888888887E-3</v>
      </c>
    </row>
    <row r="1151" spans="1:21" x14ac:dyDescent="0.35">
      <c r="A1151" s="1" t="s">
        <v>5</v>
      </c>
      <c r="B1151" t="s">
        <v>1</v>
      </c>
      <c r="C1151" t="s">
        <v>2</v>
      </c>
      <c r="D1151" s="2">
        <v>29.918886000000001</v>
      </c>
      <c r="E1151" t="s">
        <v>3</v>
      </c>
      <c r="F1151" s="2">
        <v>-3.3730560000000001</v>
      </c>
      <c r="G1151" t="s">
        <v>4</v>
      </c>
      <c r="H1151" s="2" t="s">
        <v>308</v>
      </c>
      <c r="I1151" s="2" t="s">
        <v>308</v>
      </c>
      <c r="J1151" t="s">
        <v>304</v>
      </c>
      <c r="K1151" t="s">
        <v>302</v>
      </c>
      <c r="L1151">
        <v>0.33</v>
      </c>
      <c r="M1151">
        <v>0</v>
      </c>
      <c r="O1151">
        <f t="shared" ref="O1151:O1214" si="73">0.014</f>
        <v>1.4E-2</v>
      </c>
      <c r="Q1151">
        <v>40</v>
      </c>
      <c r="S1151">
        <v>5.25</v>
      </c>
      <c r="T1151">
        <v>0.1</v>
      </c>
      <c r="U1151">
        <f t="shared" ref="U1151:U1214" si="74">(1/60) * (1/12)</f>
        <v>1.3888888888888887E-3</v>
      </c>
    </row>
    <row r="1152" spans="1:21" x14ac:dyDescent="0.35">
      <c r="A1152" s="1" t="s">
        <v>6</v>
      </c>
      <c r="B1152" t="s">
        <v>1</v>
      </c>
      <c r="C1152" t="s">
        <v>2</v>
      </c>
      <c r="D1152" s="2">
        <v>2.3158340000000002</v>
      </c>
      <c r="E1152" t="s">
        <v>3</v>
      </c>
      <c r="F1152" s="2">
        <v>9.3076899999999991</v>
      </c>
      <c r="G1152" t="s">
        <v>4</v>
      </c>
      <c r="H1152" s="2" t="s">
        <v>308</v>
      </c>
      <c r="I1152" s="2" t="s">
        <v>308</v>
      </c>
      <c r="J1152" t="s">
        <v>304</v>
      </c>
      <c r="K1152" t="s">
        <v>302</v>
      </c>
      <c r="L1152">
        <v>0.33</v>
      </c>
      <c r="M1152">
        <v>0</v>
      </c>
      <c r="O1152">
        <f t="shared" si="73"/>
        <v>1.4E-2</v>
      </c>
      <c r="Q1152">
        <v>40</v>
      </c>
      <c r="S1152">
        <v>5.25</v>
      </c>
      <c r="T1152">
        <v>0.1</v>
      </c>
      <c r="U1152">
        <f t="shared" si="74"/>
        <v>1.3888888888888887E-3</v>
      </c>
    </row>
    <row r="1153" spans="1:21" x14ac:dyDescent="0.35">
      <c r="A1153" s="1" t="s">
        <v>7</v>
      </c>
      <c r="B1153" t="s">
        <v>1</v>
      </c>
      <c r="C1153" t="s">
        <v>2</v>
      </c>
      <c r="D1153" s="2">
        <v>-1.561593</v>
      </c>
      <c r="E1153" t="s">
        <v>3</v>
      </c>
      <c r="F1153" s="2">
        <v>12.238333000000001</v>
      </c>
      <c r="G1153" t="s">
        <v>4</v>
      </c>
      <c r="H1153" s="2" t="s">
        <v>308</v>
      </c>
      <c r="I1153" s="2" t="s">
        <v>308</v>
      </c>
      <c r="J1153" t="s">
        <v>304</v>
      </c>
      <c r="K1153" t="s">
        <v>302</v>
      </c>
      <c r="L1153">
        <v>0.33</v>
      </c>
      <c r="M1153">
        <v>0</v>
      </c>
      <c r="O1153">
        <f t="shared" si="73"/>
        <v>1.4E-2</v>
      </c>
      <c r="Q1153">
        <v>40</v>
      </c>
      <c r="S1153">
        <v>5.25</v>
      </c>
      <c r="T1153">
        <v>0.1</v>
      </c>
      <c r="U1153">
        <f t="shared" si="74"/>
        <v>1.3888888888888887E-3</v>
      </c>
    </row>
    <row r="1154" spans="1:21" x14ac:dyDescent="0.35">
      <c r="A1154" s="1" t="s">
        <v>8</v>
      </c>
      <c r="B1154" t="s">
        <v>1</v>
      </c>
      <c r="C1154" t="s">
        <v>2</v>
      </c>
      <c r="D1154" s="2">
        <v>24.684866</v>
      </c>
      <c r="E1154" t="s">
        <v>3</v>
      </c>
      <c r="F1154" s="2">
        <v>-22.328474</v>
      </c>
      <c r="G1154" t="s">
        <v>4</v>
      </c>
      <c r="H1154" s="2" t="s">
        <v>308</v>
      </c>
      <c r="I1154" s="2" t="s">
        <v>308</v>
      </c>
      <c r="J1154" t="s">
        <v>304</v>
      </c>
      <c r="K1154" t="s">
        <v>302</v>
      </c>
      <c r="L1154">
        <v>0.33</v>
      </c>
      <c r="M1154">
        <v>0</v>
      </c>
      <c r="O1154">
        <f t="shared" si="73"/>
        <v>1.4E-2</v>
      </c>
      <c r="Q1154">
        <v>40</v>
      </c>
      <c r="S1154">
        <v>5.25</v>
      </c>
      <c r="T1154">
        <v>0.1</v>
      </c>
      <c r="U1154">
        <f t="shared" si="74"/>
        <v>1.3888888888888887E-3</v>
      </c>
    </row>
    <row r="1155" spans="1:21" x14ac:dyDescent="0.35">
      <c r="A1155" s="1" t="s">
        <v>9</v>
      </c>
      <c r="B1155" t="s">
        <v>1</v>
      </c>
      <c r="C1155" t="s">
        <v>2</v>
      </c>
      <c r="D1155" s="2">
        <v>20.939444000000002</v>
      </c>
      <c r="E1155" t="s">
        <v>3</v>
      </c>
      <c r="F1155" s="2">
        <v>6.6111110000000002</v>
      </c>
      <c r="G1155" t="s">
        <v>4</v>
      </c>
      <c r="H1155" s="2" t="s">
        <v>308</v>
      </c>
      <c r="I1155" s="2" t="s">
        <v>308</v>
      </c>
      <c r="J1155" t="s">
        <v>304</v>
      </c>
      <c r="K1155" t="s">
        <v>302</v>
      </c>
      <c r="L1155">
        <v>0.33</v>
      </c>
      <c r="M1155">
        <v>0</v>
      </c>
      <c r="O1155">
        <f t="shared" si="73"/>
        <v>1.4E-2</v>
      </c>
      <c r="Q1155">
        <v>40</v>
      </c>
      <c r="S1155">
        <v>5.25</v>
      </c>
      <c r="T1155">
        <v>0.1</v>
      </c>
      <c r="U1155">
        <f t="shared" si="74"/>
        <v>1.3888888888888887E-3</v>
      </c>
    </row>
    <row r="1156" spans="1:21" x14ac:dyDescent="0.35">
      <c r="A1156" s="1" t="s">
        <v>10</v>
      </c>
      <c r="B1156" t="s">
        <v>1</v>
      </c>
      <c r="C1156" t="s">
        <v>2</v>
      </c>
      <c r="D1156" s="2">
        <v>-5.5470800000000002</v>
      </c>
      <c r="E1156" t="s">
        <v>3</v>
      </c>
      <c r="F1156" s="2">
        <v>7.5399890000000003</v>
      </c>
      <c r="G1156" t="s">
        <v>4</v>
      </c>
      <c r="H1156" s="2" t="s">
        <v>308</v>
      </c>
      <c r="I1156" s="2" t="s">
        <v>308</v>
      </c>
      <c r="J1156" t="s">
        <v>304</v>
      </c>
      <c r="K1156" t="s">
        <v>302</v>
      </c>
      <c r="L1156">
        <v>0.33</v>
      </c>
      <c r="M1156">
        <v>0</v>
      </c>
      <c r="O1156">
        <f t="shared" si="73"/>
        <v>1.4E-2</v>
      </c>
      <c r="Q1156">
        <v>40</v>
      </c>
      <c r="S1156">
        <v>5.25</v>
      </c>
      <c r="T1156">
        <v>0.1</v>
      </c>
      <c r="U1156">
        <f t="shared" si="74"/>
        <v>1.3888888888888887E-3</v>
      </c>
    </row>
    <row r="1157" spans="1:21" x14ac:dyDescent="0.35">
      <c r="A1157" s="1" t="s">
        <v>11</v>
      </c>
      <c r="B1157" t="s">
        <v>1</v>
      </c>
      <c r="C1157" t="s">
        <v>2</v>
      </c>
      <c r="D1157" s="2">
        <v>12.354722000000001</v>
      </c>
      <c r="E1157" t="s">
        <v>3</v>
      </c>
      <c r="F1157" s="2">
        <v>7.3697220000000003</v>
      </c>
      <c r="G1157" t="s">
        <v>4</v>
      </c>
      <c r="H1157" s="2" t="s">
        <v>308</v>
      </c>
      <c r="I1157" s="2" t="s">
        <v>308</v>
      </c>
      <c r="J1157" t="s">
        <v>304</v>
      </c>
      <c r="K1157" t="s">
        <v>302</v>
      </c>
      <c r="L1157">
        <v>0.33</v>
      </c>
      <c r="M1157">
        <v>0</v>
      </c>
      <c r="O1157">
        <f t="shared" si="73"/>
        <v>1.4E-2</v>
      </c>
      <c r="Q1157">
        <v>40</v>
      </c>
      <c r="S1157">
        <v>5.25</v>
      </c>
      <c r="T1157">
        <v>0.1</v>
      </c>
      <c r="U1157">
        <f t="shared" si="74"/>
        <v>1.3888888888888887E-3</v>
      </c>
    </row>
    <row r="1158" spans="1:21" x14ac:dyDescent="0.35">
      <c r="A1158" s="1" t="s">
        <v>12</v>
      </c>
      <c r="B1158" t="s">
        <v>1</v>
      </c>
      <c r="C1158" t="s">
        <v>2</v>
      </c>
      <c r="D1158" s="2">
        <v>21.758664</v>
      </c>
      <c r="E1158" t="s">
        <v>3</v>
      </c>
      <c r="F1158" s="2">
        <v>-4.0383329999999997</v>
      </c>
      <c r="G1158" t="s">
        <v>4</v>
      </c>
      <c r="H1158" s="2" t="s">
        <v>308</v>
      </c>
      <c r="I1158" s="2" t="s">
        <v>308</v>
      </c>
      <c r="J1158" t="s">
        <v>304</v>
      </c>
      <c r="K1158" t="s">
        <v>302</v>
      </c>
      <c r="L1158">
        <v>0.33</v>
      </c>
      <c r="M1158">
        <v>0</v>
      </c>
      <c r="O1158">
        <f t="shared" si="73"/>
        <v>1.4E-2</v>
      </c>
      <c r="Q1158">
        <v>40</v>
      </c>
      <c r="S1158">
        <v>5.25</v>
      </c>
      <c r="T1158">
        <v>0.1</v>
      </c>
      <c r="U1158">
        <f t="shared" si="74"/>
        <v>1.3888888888888887E-3</v>
      </c>
    </row>
    <row r="1159" spans="1:21" x14ac:dyDescent="0.35">
      <c r="A1159" s="1" t="s">
        <v>13</v>
      </c>
      <c r="B1159" t="s">
        <v>1</v>
      </c>
      <c r="C1159" t="s">
        <v>2</v>
      </c>
      <c r="D1159" s="2">
        <v>15.827659000000001</v>
      </c>
      <c r="E1159" t="s">
        <v>3</v>
      </c>
      <c r="F1159" s="2">
        <v>-0.228021</v>
      </c>
      <c r="G1159" t="s">
        <v>4</v>
      </c>
      <c r="H1159" s="2" t="s">
        <v>308</v>
      </c>
      <c r="I1159" s="2" t="s">
        <v>308</v>
      </c>
      <c r="J1159" t="s">
        <v>304</v>
      </c>
      <c r="K1159" t="s">
        <v>302</v>
      </c>
      <c r="L1159">
        <v>0.33</v>
      </c>
      <c r="M1159">
        <v>0</v>
      </c>
      <c r="O1159">
        <f t="shared" si="73"/>
        <v>1.4E-2</v>
      </c>
      <c r="Q1159">
        <v>40</v>
      </c>
      <c r="S1159">
        <v>5.25</v>
      </c>
      <c r="T1159">
        <v>0.1</v>
      </c>
      <c r="U1159">
        <f t="shared" si="74"/>
        <v>1.3888888888888887E-3</v>
      </c>
    </row>
    <row r="1160" spans="1:21" x14ac:dyDescent="0.35">
      <c r="A1160" s="1" t="s">
        <v>14</v>
      </c>
      <c r="B1160" t="s">
        <v>1</v>
      </c>
      <c r="C1160" t="s">
        <v>2</v>
      </c>
      <c r="D1160" s="2">
        <v>-24.013197000000002</v>
      </c>
      <c r="E1160" t="s">
        <v>3</v>
      </c>
      <c r="F1160" s="2">
        <v>16.002082000000001</v>
      </c>
      <c r="G1160" t="s">
        <v>4</v>
      </c>
      <c r="H1160" s="2" t="s">
        <v>308</v>
      </c>
      <c r="I1160" s="2" t="s">
        <v>308</v>
      </c>
      <c r="J1160" t="s">
        <v>304</v>
      </c>
      <c r="K1160" t="s">
        <v>302</v>
      </c>
      <c r="L1160">
        <v>0.33</v>
      </c>
      <c r="M1160">
        <v>0</v>
      </c>
      <c r="O1160">
        <f t="shared" si="73"/>
        <v>1.4E-2</v>
      </c>
      <c r="Q1160">
        <v>40</v>
      </c>
      <c r="S1160">
        <v>5.25</v>
      </c>
      <c r="T1160">
        <v>0.1</v>
      </c>
      <c r="U1160">
        <f t="shared" si="74"/>
        <v>1.3888888888888887E-3</v>
      </c>
    </row>
    <row r="1161" spans="1:21" x14ac:dyDescent="0.35">
      <c r="A1161" s="1" t="s">
        <v>15</v>
      </c>
      <c r="B1161" t="s">
        <v>1</v>
      </c>
      <c r="C1161" t="s">
        <v>2</v>
      </c>
      <c r="D1161" s="2">
        <v>42.590274999999998</v>
      </c>
      <c r="E1161" t="s">
        <v>3</v>
      </c>
      <c r="F1161" s="2">
        <v>11.825138000000001</v>
      </c>
      <c r="G1161" t="s">
        <v>4</v>
      </c>
      <c r="H1161" s="2" t="s">
        <v>308</v>
      </c>
      <c r="I1161" s="2" t="s">
        <v>308</v>
      </c>
      <c r="J1161" t="s">
        <v>304</v>
      </c>
      <c r="K1161" t="s">
        <v>302</v>
      </c>
      <c r="L1161">
        <v>0.33</v>
      </c>
      <c r="M1161">
        <v>0</v>
      </c>
      <c r="O1161">
        <f t="shared" si="73"/>
        <v>1.4E-2</v>
      </c>
      <c r="Q1161">
        <v>40</v>
      </c>
      <c r="S1161">
        <v>5.25</v>
      </c>
      <c r="T1161">
        <v>0.1</v>
      </c>
      <c r="U1161">
        <f t="shared" si="74"/>
        <v>1.3888888888888887E-3</v>
      </c>
    </row>
    <row r="1162" spans="1:21" x14ac:dyDescent="0.35">
      <c r="A1162" s="10" t="s">
        <v>16</v>
      </c>
      <c r="B1162" t="s">
        <v>1</v>
      </c>
      <c r="C1162" t="s">
        <v>2</v>
      </c>
      <c r="D1162" s="2">
        <v>3.2986824713827798</v>
      </c>
      <c r="E1162" t="s">
        <v>3</v>
      </c>
      <c r="F1162" s="2">
        <v>35.271255811359502</v>
      </c>
      <c r="G1162" t="s">
        <v>4</v>
      </c>
      <c r="H1162" s="2" t="s">
        <v>308</v>
      </c>
      <c r="I1162" s="2" t="s">
        <v>308</v>
      </c>
      <c r="J1162" t="s">
        <v>304</v>
      </c>
      <c r="K1162" t="s">
        <v>302</v>
      </c>
      <c r="L1162">
        <v>0.33</v>
      </c>
      <c r="M1162">
        <v>0</v>
      </c>
      <c r="O1162">
        <f t="shared" si="73"/>
        <v>1.4E-2</v>
      </c>
      <c r="Q1162">
        <v>40</v>
      </c>
      <c r="S1162">
        <v>5.25</v>
      </c>
      <c r="T1162">
        <v>0.1</v>
      </c>
      <c r="U1162">
        <f t="shared" si="74"/>
        <v>1.3888888888888887E-3</v>
      </c>
    </row>
    <row r="1163" spans="1:21" x14ac:dyDescent="0.35">
      <c r="A1163" s="10" t="s">
        <v>17</v>
      </c>
      <c r="B1163" t="s">
        <v>1</v>
      </c>
      <c r="C1163" t="s">
        <v>2</v>
      </c>
      <c r="D1163" s="2">
        <v>31.2164723376459</v>
      </c>
      <c r="E1163" t="s">
        <v>3</v>
      </c>
      <c r="F1163" s="2">
        <v>30.296519450269699</v>
      </c>
      <c r="G1163" t="s">
        <v>4</v>
      </c>
      <c r="H1163" s="2" t="s">
        <v>308</v>
      </c>
      <c r="I1163" s="2" t="s">
        <v>308</v>
      </c>
      <c r="J1163" t="s">
        <v>304</v>
      </c>
      <c r="K1163" t="s">
        <v>302</v>
      </c>
      <c r="L1163">
        <v>0.33</v>
      </c>
      <c r="M1163">
        <v>0</v>
      </c>
      <c r="O1163">
        <f t="shared" si="73"/>
        <v>1.4E-2</v>
      </c>
      <c r="Q1163">
        <v>40</v>
      </c>
      <c r="S1163">
        <v>5.25</v>
      </c>
      <c r="T1163">
        <v>0.1</v>
      </c>
      <c r="U1163">
        <f t="shared" si="74"/>
        <v>1.3888888888888887E-3</v>
      </c>
    </row>
    <row r="1164" spans="1:21" x14ac:dyDescent="0.35">
      <c r="A1164" s="1" t="s">
        <v>18</v>
      </c>
      <c r="B1164" t="s">
        <v>1</v>
      </c>
      <c r="C1164" t="s">
        <v>2</v>
      </c>
      <c r="D1164" s="2">
        <v>39.782333999999999</v>
      </c>
      <c r="E1164" t="s">
        <v>3</v>
      </c>
      <c r="F1164" s="2">
        <v>15.179384000000001</v>
      </c>
      <c r="G1164" t="s">
        <v>4</v>
      </c>
      <c r="H1164" s="2" t="s">
        <v>308</v>
      </c>
      <c r="I1164" s="2" t="s">
        <v>308</v>
      </c>
      <c r="J1164" t="s">
        <v>304</v>
      </c>
      <c r="K1164" t="s">
        <v>302</v>
      </c>
      <c r="L1164">
        <v>0.33</v>
      </c>
      <c r="M1164">
        <v>0</v>
      </c>
      <c r="O1164">
        <f t="shared" si="73"/>
        <v>1.4E-2</v>
      </c>
      <c r="Q1164">
        <v>40</v>
      </c>
      <c r="S1164">
        <v>5.25</v>
      </c>
      <c r="T1164">
        <v>0.1</v>
      </c>
      <c r="U1164">
        <f t="shared" si="74"/>
        <v>1.3888888888888887E-3</v>
      </c>
    </row>
    <row r="1165" spans="1:21" x14ac:dyDescent="0.35">
      <c r="A1165" s="1" t="s">
        <v>19</v>
      </c>
      <c r="B1165" t="s">
        <v>1</v>
      </c>
      <c r="C1165" t="s">
        <v>2</v>
      </c>
      <c r="D1165" s="2">
        <v>-12.885833999999999</v>
      </c>
      <c r="E1165" t="s">
        <v>3</v>
      </c>
      <c r="F1165" s="2">
        <v>24.215527000000002</v>
      </c>
      <c r="G1165" t="s">
        <v>4</v>
      </c>
      <c r="H1165" s="2" t="s">
        <v>308</v>
      </c>
      <c r="I1165" s="2" t="s">
        <v>308</v>
      </c>
      <c r="J1165" t="s">
        <v>304</v>
      </c>
      <c r="K1165" t="s">
        <v>302</v>
      </c>
      <c r="L1165">
        <v>0.33</v>
      </c>
      <c r="M1165">
        <v>0</v>
      </c>
      <c r="O1165">
        <f t="shared" si="73"/>
        <v>1.4E-2</v>
      </c>
      <c r="Q1165">
        <v>40</v>
      </c>
      <c r="S1165">
        <v>5.25</v>
      </c>
      <c r="T1165">
        <v>0.1</v>
      </c>
      <c r="U1165">
        <f t="shared" si="74"/>
        <v>1.3888888888888887E-3</v>
      </c>
    </row>
    <row r="1166" spans="1:21" x14ac:dyDescent="0.35">
      <c r="A1166" s="1" t="s">
        <v>20</v>
      </c>
      <c r="B1166" t="s">
        <v>1</v>
      </c>
      <c r="C1166" t="s">
        <v>2</v>
      </c>
      <c r="D1166" s="2">
        <v>40.489673000000003</v>
      </c>
      <c r="E1166" t="s">
        <v>3</v>
      </c>
      <c r="F1166" s="2">
        <v>9.1449999999999996</v>
      </c>
      <c r="G1166" t="s">
        <v>4</v>
      </c>
      <c r="H1166" s="2" t="s">
        <v>308</v>
      </c>
      <c r="I1166" s="2" t="s">
        <v>308</v>
      </c>
      <c r="J1166" t="s">
        <v>304</v>
      </c>
      <c r="K1166" t="s">
        <v>302</v>
      </c>
      <c r="L1166">
        <v>0.33</v>
      </c>
      <c r="M1166">
        <v>0</v>
      </c>
      <c r="O1166">
        <f t="shared" si="73"/>
        <v>1.4E-2</v>
      </c>
      <c r="Q1166">
        <v>40</v>
      </c>
      <c r="S1166">
        <v>5.25</v>
      </c>
      <c r="T1166">
        <v>0.1</v>
      </c>
      <c r="U1166">
        <f t="shared" si="74"/>
        <v>1.3888888888888887E-3</v>
      </c>
    </row>
    <row r="1167" spans="1:21" x14ac:dyDescent="0.35">
      <c r="A1167" s="1" t="s">
        <v>21</v>
      </c>
      <c r="B1167" t="s">
        <v>1</v>
      </c>
      <c r="C1167" t="s">
        <v>2</v>
      </c>
      <c r="D1167" s="2">
        <v>11.609444</v>
      </c>
      <c r="E1167" t="s">
        <v>3</v>
      </c>
      <c r="F1167" s="2">
        <v>-0.80368899999999999</v>
      </c>
      <c r="G1167" t="s">
        <v>4</v>
      </c>
      <c r="H1167" s="2" t="s">
        <v>308</v>
      </c>
      <c r="I1167" s="2" t="s">
        <v>308</v>
      </c>
      <c r="J1167" t="s">
        <v>304</v>
      </c>
      <c r="K1167" t="s">
        <v>302</v>
      </c>
      <c r="L1167">
        <v>0.33</v>
      </c>
      <c r="M1167">
        <v>0</v>
      </c>
      <c r="O1167">
        <f t="shared" si="73"/>
        <v>1.4E-2</v>
      </c>
      <c r="Q1167">
        <v>40</v>
      </c>
      <c r="S1167">
        <v>5.25</v>
      </c>
      <c r="T1167">
        <v>0.1</v>
      </c>
      <c r="U1167">
        <f t="shared" si="74"/>
        <v>1.3888888888888887E-3</v>
      </c>
    </row>
    <row r="1168" spans="1:21" x14ac:dyDescent="0.35">
      <c r="A1168" s="1" t="s">
        <v>22</v>
      </c>
      <c r="B1168" t="s">
        <v>1</v>
      </c>
      <c r="C1168" t="s">
        <v>2</v>
      </c>
      <c r="D1168" s="2">
        <v>-1.0231939999999999</v>
      </c>
      <c r="E1168" t="s">
        <v>3</v>
      </c>
      <c r="F1168" s="2">
        <v>7.9465269999999997</v>
      </c>
      <c r="G1168" t="s">
        <v>4</v>
      </c>
      <c r="H1168" s="2" t="s">
        <v>308</v>
      </c>
      <c r="I1168" s="2" t="s">
        <v>308</v>
      </c>
      <c r="J1168" t="s">
        <v>304</v>
      </c>
      <c r="K1168" t="s">
        <v>302</v>
      </c>
      <c r="L1168">
        <v>0.33</v>
      </c>
      <c r="M1168">
        <v>0</v>
      </c>
      <c r="O1168">
        <f t="shared" si="73"/>
        <v>1.4E-2</v>
      </c>
      <c r="Q1168">
        <v>40</v>
      </c>
      <c r="S1168">
        <v>5.25</v>
      </c>
      <c r="T1168">
        <v>0.1</v>
      </c>
      <c r="U1168">
        <f t="shared" si="74"/>
        <v>1.3888888888888887E-3</v>
      </c>
    </row>
    <row r="1169" spans="1:21" x14ac:dyDescent="0.35">
      <c r="A1169" s="1" t="s">
        <v>23</v>
      </c>
      <c r="B1169" t="s">
        <v>1</v>
      </c>
      <c r="C1169" t="s">
        <v>2</v>
      </c>
      <c r="D1169" s="2">
        <v>-9.6966450000000002</v>
      </c>
      <c r="E1169" t="s">
        <v>3</v>
      </c>
      <c r="F1169" s="2">
        <v>9.9455869999999997</v>
      </c>
      <c r="G1169" t="s">
        <v>4</v>
      </c>
      <c r="H1169" s="2" t="s">
        <v>308</v>
      </c>
      <c r="I1169" s="2" t="s">
        <v>308</v>
      </c>
      <c r="J1169" t="s">
        <v>304</v>
      </c>
      <c r="K1169" t="s">
        <v>302</v>
      </c>
      <c r="L1169">
        <v>0.33</v>
      </c>
      <c r="M1169">
        <v>0</v>
      </c>
      <c r="O1169">
        <f t="shared" si="73"/>
        <v>1.4E-2</v>
      </c>
      <c r="Q1169">
        <v>40</v>
      </c>
      <c r="S1169">
        <v>5.25</v>
      </c>
      <c r="T1169">
        <v>0.1</v>
      </c>
      <c r="U1169">
        <f t="shared" si="74"/>
        <v>1.3888888888888887E-3</v>
      </c>
    </row>
    <row r="1170" spans="1:21" x14ac:dyDescent="0.35">
      <c r="A1170" s="1" t="s">
        <v>24</v>
      </c>
      <c r="B1170" t="s">
        <v>1</v>
      </c>
      <c r="C1170" t="s">
        <v>2</v>
      </c>
      <c r="D1170" s="2">
        <v>-15.310138999999999</v>
      </c>
      <c r="E1170" t="s">
        <v>3</v>
      </c>
      <c r="F1170" s="2">
        <v>13.443182</v>
      </c>
      <c r="G1170" t="s">
        <v>4</v>
      </c>
      <c r="H1170" s="2" t="s">
        <v>308</v>
      </c>
      <c r="I1170" s="2" t="s">
        <v>308</v>
      </c>
      <c r="J1170" t="s">
        <v>304</v>
      </c>
      <c r="K1170" t="s">
        <v>302</v>
      </c>
      <c r="L1170">
        <v>0.33</v>
      </c>
      <c r="M1170">
        <v>0</v>
      </c>
      <c r="O1170">
        <f t="shared" si="73"/>
        <v>1.4E-2</v>
      </c>
      <c r="Q1170">
        <v>40</v>
      </c>
      <c r="S1170">
        <v>5.25</v>
      </c>
      <c r="T1170">
        <v>0.1</v>
      </c>
      <c r="U1170">
        <f t="shared" si="74"/>
        <v>1.3888888888888887E-3</v>
      </c>
    </row>
    <row r="1171" spans="1:21" x14ac:dyDescent="0.35">
      <c r="A1171" s="1" t="s">
        <v>25</v>
      </c>
      <c r="B1171" t="s">
        <v>1</v>
      </c>
      <c r="C1171" t="s">
        <v>2</v>
      </c>
      <c r="D1171" s="2">
        <v>-15.180413</v>
      </c>
      <c r="E1171" t="s">
        <v>3</v>
      </c>
      <c r="F1171" s="2">
        <v>11.803749</v>
      </c>
      <c r="G1171" t="s">
        <v>4</v>
      </c>
      <c r="H1171" s="2" t="s">
        <v>308</v>
      </c>
      <c r="I1171" s="2" t="s">
        <v>308</v>
      </c>
      <c r="J1171" t="s">
        <v>304</v>
      </c>
      <c r="K1171" t="s">
        <v>302</v>
      </c>
      <c r="L1171">
        <v>0.33</v>
      </c>
      <c r="M1171">
        <v>0</v>
      </c>
      <c r="O1171">
        <f t="shared" si="73"/>
        <v>1.4E-2</v>
      </c>
      <c r="Q1171">
        <v>40</v>
      </c>
      <c r="S1171">
        <v>5.25</v>
      </c>
      <c r="T1171">
        <v>0.1</v>
      </c>
      <c r="U1171">
        <f t="shared" si="74"/>
        <v>1.3888888888888887E-3</v>
      </c>
    </row>
    <row r="1172" spans="1:21" x14ac:dyDescent="0.35">
      <c r="A1172" s="1" t="s">
        <v>26</v>
      </c>
      <c r="B1172" t="s">
        <v>1</v>
      </c>
      <c r="C1172" t="s">
        <v>2</v>
      </c>
      <c r="D1172" s="2">
        <v>10.267894999999999</v>
      </c>
      <c r="E1172" t="s">
        <v>3</v>
      </c>
      <c r="F1172" s="2">
        <v>1.650801</v>
      </c>
      <c r="G1172" t="s">
        <v>4</v>
      </c>
      <c r="H1172" s="2" t="s">
        <v>308</v>
      </c>
      <c r="I1172" s="2" t="s">
        <v>308</v>
      </c>
      <c r="J1172" t="s">
        <v>304</v>
      </c>
      <c r="K1172" t="s">
        <v>302</v>
      </c>
      <c r="L1172">
        <v>0.33</v>
      </c>
      <c r="M1172">
        <v>0</v>
      </c>
      <c r="O1172">
        <f t="shared" si="73"/>
        <v>1.4E-2</v>
      </c>
      <c r="Q1172">
        <v>40</v>
      </c>
      <c r="S1172">
        <v>5.25</v>
      </c>
      <c r="T1172">
        <v>0.1</v>
      </c>
      <c r="U1172">
        <f t="shared" si="74"/>
        <v>1.3888888888888887E-3</v>
      </c>
    </row>
    <row r="1173" spans="1:21" x14ac:dyDescent="0.35">
      <c r="A1173" s="1" t="s">
        <v>27</v>
      </c>
      <c r="B1173" t="s">
        <v>1</v>
      </c>
      <c r="C1173" t="s">
        <v>2</v>
      </c>
      <c r="D1173" s="2">
        <v>37.906193000000002</v>
      </c>
      <c r="E1173" t="s">
        <v>3</v>
      </c>
      <c r="F1173" s="2">
        <v>-2.3559E-2</v>
      </c>
      <c r="G1173" t="s">
        <v>4</v>
      </c>
      <c r="H1173" s="2" t="s">
        <v>308</v>
      </c>
      <c r="I1173" s="2" t="s">
        <v>308</v>
      </c>
      <c r="J1173" t="s">
        <v>304</v>
      </c>
      <c r="K1173" t="s">
        <v>302</v>
      </c>
      <c r="L1173">
        <v>0.33</v>
      </c>
      <c r="M1173">
        <v>0</v>
      </c>
      <c r="O1173">
        <f t="shared" si="73"/>
        <v>1.4E-2</v>
      </c>
      <c r="Q1173">
        <v>40</v>
      </c>
      <c r="S1173">
        <v>5.25</v>
      </c>
      <c r="T1173">
        <v>0.1</v>
      </c>
      <c r="U1173">
        <f t="shared" si="74"/>
        <v>1.3888888888888887E-3</v>
      </c>
    </row>
    <row r="1174" spans="1:21" x14ac:dyDescent="0.35">
      <c r="A1174" s="1" t="s">
        <v>28</v>
      </c>
      <c r="B1174" t="s">
        <v>1</v>
      </c>
      <c r="C1174" t="s">
        <v>2</v>
      </c>
      <c r="D1174" s="2">
        <v>-9.4294989999999999</v>
      </c>
      <c r="E1174" t="s">
        <v>3</v>
      </c>
      <c r="F1174" s="2">
        <v>6.4280549999999996</v>
      </c>
      <c r="G1174" t="s">
        <v>4</v>
      </c>
      <c r="H1174" s="2" t="s">
        <v>308</v>
      </c>
      <c r="I1174" s="2" t="s">
        <v>308</v>
      </c>
      <c r="J1174" t="s">
        <v>304</v>
      </c>
      <c r="K1174" t="s">
        <v>302</v>
      </c>
      <c r="L1174">
        <v>0.33</v>
      </c>
      <c r="M1174">
        <v>0</v>
      </c>
      <c r="O1174">
        <f t="shared" si="73"/>
        <v>1.4E-2</v>
      </c>
      <c r="Q1174">
        <v>40</v>
      </c>
      <c r="S1174">
        <v>5.25</v>
      </c>
      <c r="T1174">
        <v>0.1</v>
      </c>
      <c r="U1174">
        <f t="shared" si="74"/>
        <v>1.3888888888888887E-3</v>
      </c>
    </row>
    <row r="1175" spans="1:21" x14ac:dyDescent="0.35">
      <c r="A1175" s="10" t="s">
        <v>29</v>
      </c>
      <c r="B1175" t="s">
        <v>1</v>
      </c>
      <c r="C1175" t="s">
        <v>2</v>
      </c>
      <c r="D1175" s="2">
        <v>16.687793657894499</v>
      </c>
      <c r="E1175" t="s">
        <v>3</v>
      </c>
      <c r="F1175" s="2">
        <v>30.6647391297629</v>
      </c>
      <c r="G1175" t="s">
        <v>4</v>
      </c>
      <c r="H1175" s="2" t="s">
        <v>308</v>
      </c>
      <c r="I1175" s="2" t="s">
        <v>308</v>
      </c>
      <c r="J1175" t="s">
        <v>304</v>
      </c>
      <c r="K1175" t="s">
        <v>302</v>
      </c>
      <c r="L1175">
        <v>0.33</v>
      </c>
      <c r="M1175">
        <v>0</v>
      </c>
      <c r="O1175">
        <f t="shared" si="73"/>
        <v>1.4E-2</v>
      </c>
      <c r="Q1175">
        <v>40</v>
      </c>
      <c r="S1175">
        <v>5.25</v>
      </c>
      <c r="T1175">
        <v>0.1</v>
      </c>
      <c r="U1175">
        <f t="shared" si="74"/>
        <v>1.3888888888888887E-3</v>
      </c>
    </row>
    <row r="1176" spans="1:21" x14ac:dyDescent="0.35">
      <c r="A1176" s="1" t="s">
        <v>30</v>
      </c>
      <c r="B1176" t="s">
        <v>1</v>
      </c>
      <c r="C1176" t="s">
        <v>2</v>
      </c>
      <c r="D1176" s="2">
        <v>28.233608</v>
      </c>
      <c r="E1176" t="s">
        <v>3</v>
      </c>
      <c r="F1176" s="2">
        <v>-29.609988000000001</v>
      </c>
      <c r="G1176" t="s">
        <v>4</v>
      </c>
      <c r="H1176" s="2" t="s">
        <v>308</v>
      </c>
      <c r="I1176" s="2" t="s">
        <v>308</v>
      </c>
      <c r="J1176" t="s">
        <v>304</v>
      </c>
      <c r="K1176" t="s">
        <v>302</v>
      </c>
      <c r="L1176">
        <v>0.33</v>
      </c>
      <c r="M1176">
        <v>0</v>
      </c>
      <c r="O1176">
        <f t="shared" si="73"/>
        <v>1.4E-2</v>
      </c>
      <c r="Q1176">
        <v>40</v>
      </c>
      <c r="S1176">
        <v>5.25</v>
      </c>
      <c r="T1176">
        <v>0.1</v>
      </c>
      <c r="U1176">
        <f t="shared" si="74"/>
        <v>1.3888888888888887E-3</v>
      </c>
    </row>
    <row r="1177" spans="1:21" x14ac:dyDescent="0.35">
      <c r="A1177" s="10" t="s">
        <v>31</v>
      </c>
      <c r="B1177" t="s">
        <v>1</v>
      </c>
      <c r="C1177" t="s">
        <v>2</v>
      </c>
      <c r="D1177" s="2">
        <v>-6.6901118411305598</v>
      </c>
      <c r="E1177" t="s">
        <v>3</v>
      </c>
      <c r="F1177" s="2">
        <v>33.298648618964499</v>
      </c>
      <c r="G1177" t="s">
        <v>4</v>
      </c>
      <c r="H1177" s="2" t="s">
        <v>308</v>
      </c>
      <c r="I1177" s="2" t="s">
        <v>308</v>
      </c>
      <c r="J1177" t="s">
        <v>304</v>
      </c>
      <c r="K1177" t="s">
        <v>302</v>
      </c>
      <c r="L1177">
        <v>0.33</v>
      </c>
      <c r="M1177">
        <v>0</v>
      </c>
      <c r="O1177">
        <f t="shared" si="73"/>
        <v>1.4E-2</v>
      </c>
      <c r="Q1177">
        <v>40</v>
      </c>
      <c r="S1177">
        <v>5.25</v>
      </c>
      <c r="T1177">
        <v>0.1</v>
      </c>
      <c r="U1177">
        <f t="shared" si="74"/>
        <v>1.3888888888888887E-3</v>
      </c>
    </row>
    <row r="1178" spans="1:21" x14ac:dyDescent="0.35">
      <c r="A1178" s="1" t="s">
        <v>32</v>
      </c>
      <c r="B1178" t="s">
        <v>1</v>
      </c>
      <c r="C1178" t="s">
        <v>2</v>
      </c>
      <c r="D1178" s="2">
        <v>46.869107</v>
      </c>
      <c r="E1178" t="s">
        <v>3</v>
      </c>
      <c r="F1178" s="2">
        <v>-18.766946999999998</v>
      </c>
      <c r="G1178" t="s">
        <v>4</v>
      </c>
      <c r="H1178" s="2" t="s">
        <v>308</v>
      </c>
      <c r="I1178" s="2" t="s">
        <v>308</v>
      </c>
      <c r="J1178" t="s">
        <v>304</v>
      </c>
      <c r="K1178" t="s">
        <v>302</v>
      </c>
      <c r="L1178">
        <v>0.33</v>
      </c>
      <c r="M1178">
        <v>0</v>
      </c>
      <c r="O1178">
        <f t="shared" si="73"/>
        <v>1.4E-2</v>
      </c>
      <c r="Q1178">
        <v>40</v>
      </c>
      <c r="S1178">
        <v>5.25</v>
      </c>
      <c r="T1178">
        <v>0.1</v>
      </c>
      <c r="U1178">
        <f t="shared" si="74"/>
        <v>1.3888888888888887E-3</v>
      </c>
    </row>
    <row r="1179" spans="1:21" x14ac:dyDescent="0.35">
      <c r="A1179" s="1" t="s">
        <v>33</v>
      </c>
      <c r="B1179" t="s">
        <v>1</v>
      </c>
      <c r="C1179" t="s">
        <v>2</v>
      </c>
      <c r="D1179" s="2">
        <v>-3.9961660000000001</v>
      </c>
      <c r="E1179" t="s">
        <v>3</v>
      </c>
      <c r="F1179" s="2">
        <v>17.570692000000001</v>
      </c>
      <c r="G1179" t="s">
        <v>4</v>
      </c>
      <c r="H1179" s="2" t="s">
        <v>308</v>
      </c>
      <c r="I1179" s="2" t="s">
        <v>308</v>
      </c>
      <c r="J1179" t="s">
        <v>304</v>
      </c>
      <c r="K1179" t="s">
        <v>302</v>
      </c>
      <c r="L1179">
        <v>0.33</v>
      </c>
      <c r="M1179">
        <v>0</v>
      </c>
      <c r="O1179">
        <f t="shared" si="73"/>
        <v>1.4E-2</v>
      </c>
      <c r="Q1179">
        <v>40</v>
      </c>
      <c r="S1179">
        <v>5.25</v>
      </c>
      <c r="T1179">
        <v>0.1</v>
      </c>
      <c r="U1179">
        <f t="shared" si="74"/>
        <v>1.3888888888888887E-3</v>
      </c>
    </row>
    <row r="1180" spans="1:21" x14ac:dyDescent="0.35">
      <c r="A1180" s="1" t="s">
        <v>34</v>
      </c>
      <c r="B1180" t="s">
        <v>1</v>
      </c>
      <c r="C1180" t="s">
        <v>2</v>
      </c>
      <c r="D1180" s="2">
        <v>35.529561999999999</v>
      </c>
      <c r="E1180" t="s">
        <v>3</v>
      </c>
      <c r="F1180" s="2">
        <v>-18.665694999999999</v>
      </c>
      <c r="G1180" t="s">
        <v>4</v>
      </c>
      <c r="H1180" s="2" t="s">
        <v>308</v>
      </c>
      <c r="I1180" s="2" t="s">
        <v>308</v>
      </c>
      <c r="J1180" t="s">
        <v>304</v>
      </c>
      <c r="K1180" t="s">
        <v>302</v>
      </c>
      <c r="L1180">
        <v>0.33</v>
      </c>
      <c r="M1180">
        <v>0</v>
      </c>
      <c r="O1180">
        <f t="shared" si="73"/>
        <v>1.4E-2</v>
      </c>
      <c r="Q1180">
        <v>40</v>
      </c>
      <c r="S1180">
        <v>5.25</v>
      </c>
      <c r="T1180">
        <v>0.1</v>
      </c>
      <c r="U1180">
        <f t="shared" si="74"/>
        <v>1.3888888888888887E-3</v>
      </c>
    </row>
    <row r="1181" spans="1:21" x14ac:dyDescent="0.35">
      <c r="A1181" s="1" t="s">
        <v>35</v>
      </c>
      <c r="B1181" t="s">
        <v>1</v>
      </c>
      <c r="C1181" t="s">
        <v>2</v>
      </c>
      <c r="D1181" s="2">
        <v>-10.940835</v>
      </c>
      <c r="E1181" t="s">
        <v>3</v>
      </c>
      <c r="F1181" s="2">
        <v>21.00789</v>
      </c>
      <c r="G1181" t="s">
        <v>4</v>
      </c>
      <c r="H1181" s="2" t="s">
        <v>308</v>
      </c>
      <c r="I1181" s="2" t="s">
        <v>308</v>
      </c>
      <c r="J1181" t="s">
        <v>304</v>
      </c>
      <c r="K1181" t="s">
        <v>302</v>
      </c>
      <c r="L1181">
        <v>0.33</v>
      </c>
      <c r="M1181">
        <v>0</v>
      </c>
      <c r="O1181">
        <f t="shared" si="73"/>
        <v>1.4E-2</v>
      </c>
      <c r="Q1181">
        <v>40</v>
      </c>
      <c r="S1181">
        <v>5.25</v>
      </c>
      <c r="T1181">
        <v>0.1</v>
      </c>
      <c r="U1181">
        <f t="shared" si="74"/>
        <v>1.3888888888888887E-3</v>
      </c>
    </row>
    <row r="1182" spans="1:21" x14ac:dyDescent="0.35">
      <c r="A1182" s="1" t="s">
        <v>36</v>
      </c>
      <c r="B1182" t="s">
        <v>1</v>
      </c>
      <c r="C1182" t="s">
        <v>2</v>
      </c>
      <c r="D1182" s="2">
        <v>57.552152</v>
      </c>
      <c r="E1182" t="s">
        <v>3</v>
      </c>
      <c r="F1182" s="2">
        <v>-20.348403999999999</v>
      </c>
      <c r="G1182" t="s">
        <v>4</v>
      </c>
      <c r="H1182" s="2" t="s">
        <v>308</v>
      </c>
      <c r="I1182" s="2" t="s">
        <v>308</v>
      </c>
      <c r="J1182" t="s">
        <v>304</v>
      </c>
      <c r="K1182" t="s">
        <v>302</v>
      </c>
      <c r="L1182">
        <v>0.33</v>
      </c>
      <c r="M1182">
        <v>0</v>
      </c>
      <c r="O1182">
        <f t="shared" si="73"/>
        <v>1.4E-2</v>
      </c>
      <c r="Q1182">
        <v>40</v>
      </c>
      <c r="S1182">
        <v>5.25</v>
      </c>
      <c r="T1182">
        <v>0.1</v>
      </c>
      <c r="U1182">
        <f t="shared" si="74"/>
        <v>1.3888888888888887E-3</v>
      </c>
    </row>
    <row r="1183" spans="1:21" x14ac:dyDescent="0.35">
      <c r="A1183" s="1" t="s">
        <v>37</v>
      </c>
      <c r="B1183" t="s">
        <v>1</v>
      </c>
      <c r="C1183" t="s">
        <v>2</v>
      </c>
      <c r="D1183" s="2">
        <v>34.301524999999998</v>
      </c>
      <c r="E1183" t="s">
        <v>3</v>
      </c>
      <c r="F1183" s="2">
        <v>-13.254308</v>
      </c>
      <c r="G1183" t="s">
        <v>4</v>
      </c>
      <c r="H1183" s="2" t="s">
        <v>308</v>
      </c>
      <c r="I1183" s="2" t="s">
        <v>308</v>
      </c>
      <c r="J1183" t="s">
        <v>304</v>
      </c>
      <c r="K1183" t="s">
        <v>302</v>
      </c>
      <c r="L1183">
        <v>0.33</v>
      </c>
      <c r="M1183">
        <v>0</v>
      </c>
      <c r="O1183">
        <f t="shared" si="73"/>
        <v>1.4E-2</v>
      </c>
      <c r="Q1183">
        <v>40</v>
      </c>
      <c r="S1183">
        <v>5.25</v>
      </c>
      <c r="T1183">
        <v>0.1</v>
      </c>
      <c r="U1183">
        <f t="shared" si="74"/>
        <v>1.3888888888888887E-3</v>
      </c>
    </row>
    <row r="1184" spans="1:21" x14ac:dyDescent="0.35">
      <c r="A1184" s="1" t="s">
        <v>38</v>
      </c>
      <c r="B1184" t="s">
        <v>1</v>
      </c>
      <c r="C1184" t="s">
        <v>2</v>
      </c>
      <c r="D1184" s="2">
        <v>18.490410000000001</v>
      </c>
      <c r="E1184" t="s">
        <v>3</v>
      </c>
      <c r="F1184" s="2">
        <v>-22.957640000000001</v>
      </c>
      <c r="G1184" t="s">
        <v>4</v>
      </c>
      <c r="H1184" s="2" t="s">
        <v>308</v>
      </c>
      <c r="I1184" s="2" t="s">
        <v>308</v>
      </c>
      <c r="J1184" t="s">
        <v>304</v>
      </c>
      <c r="K1184" t="s">
        <v>302</v>
      </c>
      <c r="L1184">
        <v>0.33</v>
      </c>
      <c r="M1184">
        <v>0</v>
      </c>
      <c r="O1184">
        <f t="shared" si="73"/>
        <v>1.4E-2</v>
      </c>
      <c r="Q1184">
        <v>40</v>
      </c>
      <c r="S1184">
        <v>5.25</v>
      </c>
      <c r="T1184">
        <v>0.1</v>
      </c>
      <c r="U1184">
        <f t="shared" si="74"/>
        <v>1.3888888888888887E-3</v>
      </c>
    </row>
    <row r="1185" spans="1:21" x14ac:dyDescent="0.35">
      <c r="A1185" s="1" t="s">
        <v>39</v>
      </c>
      <c r="B1185" t="s">
        <v>1</v>
      </c>
      <c r="C1185" t="s">
        <v>2</v>
      </c>
      <c r="D1185" s="2">
        <v>8.0816660000000002</v>
      </c>
      <c r="E1185" t="s">
        <v>3</v>
      </c>
      <c r="F1185" s="2">
        <v>17.607789</v>
      </c>
      <c r="G1185" t="s">
        <v>4</v>
      </c>
      <c r="H1185" s="2" t="s">
        <v>308</v>
      </c>
      <c r="I1185" s="2" t="s">
        <v>308</v>
      </c>
      <c r="J1185" t="s">
        <v>304</v>
      </c>
      <c r="K1185" t="s">
        <v>302</v>
      </c>
      <c r="L1185">
        <v>0.33</v>
      </c>
      <c r="M1185">
        <v>0</v>
      </c>
      <c r="O1185">
        <f t="shared" si="73"/>
        <v>1.4E-2</v>
      </c>
      <c r="Q1185">
        <v>40</v>
      </c>
      <c r="S1185">
        <v>5.25</v>
      </c>
      <c r="T1185">
        <v>0.1</v>
      </c>
      <c r="U1185">
        <f t="shared" si="74"/>
        <v>1.3888888888888887E-3</v>
      </c>
    </row>
    <row r="1186" spans="1:21" x14ac:dyDescent="0.35">
      <c r="A1186" s="1" t="s">
        <v>40</v>
      </c>
      <c r="B1186" t="s">
        <v>1</v>
      </c>
      <c r="C1186" t="s">
        <v>2</v>
      </c>
      <c r="D1186" s="2">
        <v>8.6752769999999995</v>
      </c>
      <c r="E1186" t="s">
        <v>3</v>
      </c>
      <c r="F1186" s="2">
        <v>9.0819989999999997</v>
      </c>
      <c r="G1186" t="s">
        <v>4</v>
      </c>
      <c r="H1186" s="2" t="s">
        <v>308</v>
      </c>
      <c r="I1186" s="2" t="s">
        <v>308</v>
      </c>
      <c r="J1186" t="s">
        <v>304</v>
      </c>
      <c r="K1186" t="s">
        <v>302</v>
      </c>
      <c r="L1186">
        <v>0.33</v>
      </c>
      <c r="M1186">
        <v>0</v>
      </c>
      <c r="O1186">
        <f t="shared" si="73"/>
        <v>1.4E-2</v>
      </c>
      <c r="Q1186">
        <v>40</v>
      </c>
      <c r="S1186">
        <v>5.25</v>
      </c>
      <c r="T1186">
        <v>0.1</v>
      </c>
      <c r="U1186">
        <f t="shared" si="74"/>
        <v>1.3888888888888887E-3</v>
      </c>
    </row>
    <row r="1187" spans="1:21" x14ac:dyDescent="0.35">
      <c r="A1187" s="1" t="s">
        <v>41</v>
      </c>
      <c r="B1187" t="s">
        <v>1</v>
      </c>
      <c r="C1187" t="s">
        <v>2</v>
      </c>
      <c r="D1187" s="2">
        <v>29.873888000000001</v>
      </c>
      <c r="E1187" t="s">
        <v>3</v>
      </c>
      <c r="F1187" s="2">
        <v>-1.9402779999999999</v>
      </c>
      <c r="G1187" t="s">
        <v>4</v>
      </c>
      <c r="H1187" s="2" t="s">
        <v>308</v>
      </c>
      <c r="I1187" s="2" t="s">
        <v>308</v>
      </c>
      <c r="J1187" t="s">
        <v>304</v>
      </c>
      <c r="K1187" t="s">
        <v>302</v>
      </c>
      <c r="L1187">
        <v>0.33</v>
      </c>
      <c r="M1187">
        <v>0</v>
      </c>
      <c r="O1187">
        <f t="shared" si="73"/>
        <v>1.4E-2</v>
      </c>
      <c r="Q1187">
        <v>40</v>
      </c>
      <c r="S1187">
        <v>5.25</v>
      </c>
      <c r="T1187">
        <v>0.1</v>
      </c>
      <c r="U1187">
        <f t="shared" si="74"/>
        <v>1.3888888888888887E-3</v>
      </c>
    </row>
    <row r="1188" spans="1:21" x14ac:dyDescent="0.35">
      <c r="A1188" s="1" t="s">
        <v>42</v>
      </c>
      <c r="B1188" t="s">
        <v>1</v>
      </c>
      <c r="C1188" t="s">
        <v>2</v>
      </c>
      <c r="D1188" s="2">
        <v>30.217635999999999</v>
      </c>
      <c r="E1188" t="s">
        <v>3</v>
      </c>
      <c r="F1188" s="2">
        <v>12.862807</v>
      </c>
      <c r="G1188" t="s">
        <v>4</v>
      </c>
      <c r="H1188" s="2" t="s">
        <v>308</v>
      </c>
      <c r="I1188" s="2" t="s">
        <v>308</v>
      </c>
      <c r="J1188" t="s">
        <v>304</v>
      </c>
      <c r="K1188" t="s">
        <v>302</v>
      </c>
      <c r="L1188">
        <v>0.33</v>
      </c>
      <c r="M1188">
        <v>0</v>
      </c>
      <c r="O1188">
        <f t="shared" si="73"/>
        <v>1.4E-2</v>
      </c>
      <c r="Q1188">
        <v>40</v>
      </c>
      <c r="S1188">
        <v>5.25</v>
      </c>
      <c r="T1188">
        <v>0.1</v>
      </c>
      <c r="U1188">
        <f t="shared" si="74"/>
        <v>1.3888888888888887E-3</v>
      </c>
    </row>
    <row r="1189" spans="1:21" x14ac:dyDescent="0.35">
      <c r="A1189" s="1" t="s">
        <v>43</v>
      </c>
      <c r="B1189" t="s">
        <v>1</v>
      </c>
      <c r="C1189" t="s">
        <v>2</v>
      </c>
      <c r="D1189" s="2">
        <v>-14.452362000000001</v>
      </c>
      <c r="E1189" t="s">
        <v>3</v>
      </c>
      <c r="F1189" s="2">
        <v>14.497401</v>
      </c>
      <c r="G1189" t="s">
        <v>4</v>
      </c>
      <c r="H1189" s="2" t="s">
        <v>308</v>
      </c>
      <c r="I1189" s="2" t="s">
        <v>308</v>
      </c>
      <c r="J1189" t="s">
        <v>304</v>
      </c>
      <c r="K1189" t="s">
        <v>302</v>
      </c>
      <c r="L1189">
        <v>0.33</v>
      </c>
      <c r="M1189">
        <v>0</v>
      </c>
      <c r="O1189">
        <f t="shared" si="73"/>
        <v>1.4E-2</v>
      </c>
      <c r="Q1189">
        <v>40</v>
      </c>
      <c r="S1189">
        <v>5.25</v>
      </c>
      <c r="T1189">
        <v>0.1</v>
      </c>
      <c r="U1189">
        <f t="shared" si="74"/>
        <v>1.3888888888888887E-3</v>
      </c>
    </row>
    <row r="1190" spans="1:21" x14ac:dyDescent="0.35">
      <c r="A1190" s="1" t="s">
        <v>44</v>
      </c>
      <c r="B1190" t="s">
        <v>1</v>
      </c>
      <c r="C1190" t="s">
        <v>2</v>
      </c>
      <c r="D1190" s="2">
        <v>-11.779889000000001</v>
      </c>
      <c r="E1190" t="s">
        <v>3</v>
      </c>
      <c r="F1190" s="2">
        <v>8.4605549999999994</v>
      </c>
      <c r="G1190" t="s">
        <v>4</v>
      </c>
      <c r="H1190" s="2" t="s">
        <v>308</v>
      </c>
      <c r="I1190" s="2" t="s">
        <v>308</v>
      </c>
      <c r="J1190" t="s">
        <v>304</v>
      </c>
      <c r="K1190" t="s">
        <v>302</v>
      </c>
      <c r="L1190">
        <v>0.33</v>
      </c>
      <c r="M1190">
        <v>0</v>
      </c>
      <c r="O1190">
        <f t="shared" si="73"/>
        <v>1.4E-2</v>
      </c>
      <c r="Q1190">
        <v>40</v>
      </c>
      <c r="S1190">
        <v>5.25</v>
      </c>
      <c r="T1190">
        <v>0.1</v>
      </c>
      <c r="U1190">
        <f t="shared" si="74"/>
        <v>1.3888888888888887E-3</v>
      </c>
    </row>
    <row r="1191" spans="1:21" x14ac:dyDescent="0.35">
      <c r="A1191" s="1" t="s">
        <v>45</v>
      </c>
      <c r="B1191" t="s">
        <v>1</v>
      </c>
      <c r="C1191" t="s">
        <v>2</v>
      </c>
      <c r="D1191" s="2">
        <v>46.199615999999999</v>
      </c>
      <c r="E1191" t="s">
        <v>3</v>
      </c>
      <c r="F1191" s="2">
        <v>5.1521489999999996</v>
      </c>
      <c r="G1191" t="s">
        <v>4</v>
      </c>
      <c r="H1191" s="2" t="s">
        <v>308</v>
      </c>
      <c r="I1191" s="2" t="s">
        <v>308</v>
      </c>
      <c r="J1191" t="s">
        <v>304</v>
      </c>
      <c r="K1191" t="s">
        <v>302</v>
      </c>
      <c r="L1191">
        <v>0.33</v>
      </c>
      <c r="M1191">
        <v>0</v>
      </c>
      <c r="O1191">
        <f t="shared" si="73"/>
        <v>1.4E-2</v>
      </c>
      <c r="Q1191">
        <v>40</v>
      </c>
      <c r="S1191">
        <v>5.25</v>
      </c>
      <c r="T1191">
        <v>0.1</v>
      </c>
      <c r="U1191">
        <f t="shared" si="74"/>
        <v>1.3888888888888887E-3</v>
      </c>
    </row>
    <row r="1192" spans="1:21" x14ac:dyDescent="0.35">
      <c r="A1192" s="1" t="s">
        <v>46</v>
      </c>
      <c r="B1192" t="s">
        <v>1</v>
      </c>
      <c r="C1192" t="s">
        <v>2</v>
      </c>
      <c r="D1192" s="2">
        <v>31.465865999999998</v>
      </c>
      <c r="E1192" t="s">
        <v>3</v>
      </c>
      <c r="F1192" s="2">
        <v>-26.522503</v>
      </c>
      <c r="G1192" t="s">
        <v>4</v>
      </c>
      <c r="H1192" s="2" t="s">
        <v>308</v>
      </c>
      <c r="I1192" s="2" t="s">
        <v>308</v>
      </c>
      <c r="J1192" t="s">
        <v>304</v>
      </c>
      <c r="K1192" t="s">
        <v>302</v>
      </c>
      <c r="L1192">
        <v>0.33</v>
      </c>
      <c r="M1192">
        <v>0</v>
      </c>
      <c r="O1192">
        <f t="shared" si="73"/>
        <v>1.4E-2</v>
      </c>
      <c r="Q1192">
        <v>40</v>
      </c>
      <c r="S1192">
        <v>5.25</v>
      </c>
      <c r="T1192">
        <v>0.1</v>
      </c>
      <c r="U1192">
        <f t="shared" si="74"/>
        <v>1.3888888888888887E-3</v>
      </c>
    </row>
    <row r="1193" spans="1:21" x14ac:dyDescent="0.35">
      <c r="A1193" s="1" t="s">
        <v>47</v>
      </c>
      <c r="B1193" t="s">
        <v>1</v>
      </c>
      <c r="C1193" t="s">
        <v>2</v>
      </c>
      <c r="D1193" s="2">
        <v>18.732206999999999</v>
      </c>
      <c r="E1193" t="s">
        <v>3</v>
      </c>
      <c r="F1193" s="2">
        <v>15.454166000000001</v>
      </c>
      <c r="G1193" t="s">
        <v>4</v>
      </c>
      <c r="H1193" s="2" t="s">
        <v>308</v>
      </c>
      <c r="I1193" s="2" t="s">
        <v>308</v>
      </c>
      <c r="J1193" t="s">
        <v>304</v>
      </c>
      <c r="K1193" t="s">
        <v>302</v>
      </c>
      <c r="L1193">
        <v>0.33</v>
      </c>
      <c r="M1193">
        <v>0</v>
      </c>
      <c r="O1193">
        <f t="shared" si="73"/>
        <v>1.4E-2</v>
      </c>
      <c r="Q1193">
        <v>40</v>
      </c>
      <c r="S1193">
        <v>5.25</v>
      </c>
      <c r="T1193">
        <v>0.1</v>
      </c>
      <c r="U1193">
        <f t="shared" si="74"/>
        <v>1.3888888888888887E-3</v>
      </c>
    </row>
    <row r="1194" spans="1:21" x14ac:dyDescent="0.35">
      <c r="A1194" s="1" t="s">
        <v>48</v>
      </c>
      <c r="B1194" t="s">
        <v>1</v>
      </c>
      <c r="C1194" t="s">
        <v>2</v>
      </c>
      <c r="D1194" s="2">
        <v>0.82478200000000002</v>
      </c>
      <c r="E1194" t="s">
        <v>3</v>
      </c>
      <c r="F1194" s="2">
        <v>8.6195430000000002</v>
      </c>
      <c r="G1194" t="s">
        <v>4</v>
      </c>
      <c r="H1194" s="2" t="s">
        <v>308</v>
      </c>
      <c r="I1194" s="2" t="s">
        <v>308</v>
      </c>
      <c r="J1194" t="s">
        <v>304</v>
      </c>
      <c r="K1194" t="s">
        <v>302</v>
      </c>
      <c r="L1194">
        <v>0.33</v>
      </c>
      <c r="M1194">
        <v>0</v>
      </c>
      <c r="O1194">
        <f t="shared" si="73"/>
        <v>1.4E-2</v>
      </c>
      <c r="Q1194">
        <v>40</v>
      </c>
      <c r="S1194">
        <v>5.25</v>
      </c>
      <c r="T1194">
        <v>0.1</v>
      </c>
      <c r="U1194">
        <f t="shared" si="74"/>
        <v>1.3888888888888887E-3</v>
      </c>
    </row>
    <row r="1195" spans="1:21" x14ac:dyDescent="0.35">
      <c r="A1195" s="10" t="s">
        <v>49</v>
      </c>
      <c r="B1195" t="s">
        <v>1</v>
      </c>
      <c r="C1195" t="s">
        <v>2</v>
      </c>
      <c r="D1195" s="2">
        <v>9.5374990000000004</v>
      </c>
      <c r="E1195" t="s">
        <v>3</v>
      </c>
      <c r="F1195" s="2">
        <v>33.886916999999997</v>
      </c>
      <c r="G1195" t="s">
        <v>4</v>
      </c>
      <c r="H1195" s="2" t="s">
        <v>308</v>
      </c>
      <c r="I1195" s="2" t="s">
        <v>308</v>
      </c>
      <c r="J1195" t="s">
        <v>304</v>
      </c>
      <c r="K1195" t="s">
        <v>302</v>
      </c>
      <c r="L1195">
        <v>0.33</v>
      </c>
      <c r="M1195">
        <v>0</v>
      </c>
      <c r="O1195">
        <f t="shared" si="73"/>
        <v>1.4E-2</v>
      </c>
      <c r="Q1195">
        <v>40</v>
      </c>
      <c r="S1195">
        <v>5.25</v>
      </c>
      <c r="T1195">
        <v>0.1</v>
      </c>
      <c r="U1195">
        <f t="shared" si="74"/>
        <v>1.3888888888888887E-3</v>
      </c>
    </row>
    <row r="1196" spans="1:21" x14ac:dyDescent="0.35">
      <c r="A1196" s="1" t="s">
        <v>50</v>
      </c>
      <c r="B1196" t="s">
        <v>1</v>
      </c>
      <c r="C1196" t="s">
        <v>2</v>
      </c>
      <c r="D1196" s="2">
        <v>34.888821999999998</v>
      </c>
      <c r="E1196" t="s">
        <v>3</v>
      </c>
      <c r="F1196" s="2">
        <v>-6.3690280000000001</v>
      </c>
      <c r="G1196" t="s">
        <v>4</v>
      </c>
      <c r="H1196" s="2" t="s">
        <v>308</v>
      </c>
      <c r="I1196" s="2" t="s">
        <v>308</v>
      </c>
      <c r="J1196" t="s">
        <v>304</v>
      </c>
      <c r="K1196" t="s">
        <v>302</v>
      </c>
      <c r="L1196">
        <v>0.33</v>
      </c>
      <c r="M1196">
        <v>0</v>
      </c>
      <c r="O1196">
        <f t="shared" si="73"/>
        <v>1.4E-2</v>
      </c>
      <c r="Q1196">
        <v>40</v>
      </c>
      <c r="S1196">
        <v>5.25</v>
      </c>
      <c r="T1196">
        <v>0.1</v>
      </c>
      <c r="U1196">
        <f t="shared" si="74"/>
        <v>1.3888888888888887E-3</v>
      </c>
    </row>
    <row r="1197" spans="1:21" x14ac:dyDescent="0.35">
      <c r="A1197" s="1" t="s">
        <v>51</v>
      </c>
      <c r="B1197" t="s">
        <v>1</v>
      </c>
      <c r="C1197" t="s">
        <v>2</v>
      </c>
      <c r="D1197" s="2">
        <v>32.290275000000001</v>
      </c>
      <c r="E1197" t="s">
        <v>3</v>
      </c>
      <c r="F1197" s="2">
        <v>1.3733329999999999</v>
      </c>
      <c r="G1197" t="s">
        <v>4</v>
      </c>
      <c r="H1197" s="2" t="s">
        <v>308</v>
      </c>
      <c r="I1197" s="2" t="s">
        <v>308</v>
      </c>
      <c r="J1197" t="s">
        <v>304</v>
      </c>
      <c r="K1197" t="s">
        <v>302</v>
      </c>
      <c r="L1197">
        <v>0.33</v>
      </c>
      <c r="M1197">
        <v>0</v>
      </c>
      <c r="O1197">
        <f t="shared" si="73"/>
        <v>1.4E-2</v>
      </c>
      <c r="Q1197">
        <v>40</v>
      </c>
      <c r="S1197">
        <v>5.25</v>
      </c>
      <c r="T1197">
        <v>0.1</v>
      </c>
      <c r="U1197">
        <f t="shared" si="74"/>
        <v>1.3888888888888887E-3</v>
      </c>
    </row>
    <row r="1198" spans="1:21" x14ac:dyDescent="0.35">
      <c r="A1198" s="1" t="s">
        <v>52</v>
      </c>
      <c r="B1198" t="s">
        <v>1</v>
      </c>
      <c r="C1198" t="s">
        <v>2</v>
      </c>
      <c r="D1198" s="2">
        <v>22.937505999999999</v>
      </c>
      <c r="E1198" t="s">
        <v>3</v>
      </c>
      <c r="F1198" s="2">
        <v>-30.559481999999999</v>
      </c>
      <c r="G1198" t="s">
        <v>4</v>
      </c>
      <c r="H1198" s="2" t="s">
        <v>308</v>
      </c>
      <c r="I1198" s="2" t="s">
        <v>308</v>
      </c>
      <c r="J1198" t="s">
        <v>304</v>
      </c>
      <c r="K1198" t="s">
        <v>302</v>
      </c>
      <c r="L1198">
        <v>0.33</v>
      </c>
      <c r="M1198">
        <v>1940</v>
      </c>
      <c r="O1198">
        <f t="shared" si="73"/>
        <v>1.4E-2</v>
      </c>
      <c r="Q1198">
        <v>40</v>
      </c>
      <c r="S1198">
        <v>5.25</v>
      </c>
      <c r="T1198">
        <v>0.1</v>
      </c>
      <c r="U1198">
        <f t="shared" si="74"/>
        <v>1.3888888888888887E-3</v>
      </c>
    </row>
    <row r="1199" spans="1:21" x14ac:dyDescent="0.35">
      <c r="A1199" s="1" t="s">
        <v>53</v>
      </c>
      <c r="B1199" t="s">
        <v>1</v>
      </c>
      <c r="C1199" t="s">
        <v>2</v>
      </c>
      <c r="D1199" s="2">
        <v>27.849332</v>
      </c>
      <c r="E1199" t="s">
        <v>3</v>
      </c>
      <c r="F1199" s="2">
        <v>-13.133896999999999</v>
      </c>
      <c r="G1199" t="s">
        <v>4</v>
      </c>
      <c r="H1199" s="2" t="s">
        <v>308</v>
      </c>
      <c r="I1199" s="2" t="s">
        <v>308</v>
      </c>
      <c r="J1199" t="s">
        <v>304</v>
      </c>
      <c r="K1199" t="s">
        <v>302</v>
      </c>
      <c r="L1199">
        <v>0.33</v>
      </c>
      <c r="M1199">
        <v>0</v>
      </c>
      <c r="O1199">
        <f t="shared" si="73"/>
        <v>1.4E-2</v>
      </c>
      <c r="Q1199">
        <v>40</v>
      </c>
      <c r="S1199">
        <v>5.25</v>
      </c>
      <c r="T1199">
        <v>0.1</v>
      </c>
      <c r="U1199">
        <f t="shared" si="74"/>
        <v>1.3888888888888887E-3</v>
      </c>
    </row>
    <row r="1200" spans="1:21" x14ac:dyDescent="0.35">
      <c r="A1200" s="1" t="s">
        <v>54</v>
      </c>
      <c r="B1200" t="s">
        <v>1</v>
      </c>
      <c r="C1200" t="s">
        <v>2</v>
      </c>
      <c r="D1200" s="2">
        <v>29.154857</v>
      </c>
      <c r="E1200" t="s">
        <v>3</v>
      </c>
      <c r="F1200" s="2">
        <v>-19.015438</v>
      </c>
      <c r="G1200" t="s">
        <v>4</v>
      </c>
      <c r="H1200" s="2" t="s">
        <v>308</v>
      </c>
      <c r="I1200" s="2" t="s">
        <v>308</v>
      </c>
      <c r="J1200" t="s">
        <v>304</v>
      </c>
      <c r="K1200" t="s">
        <v>302</v>
      </c>
      <c r="L1200">
        <v>0.33</v>
      </c>
      <c r="M1200">
        <v>0</v>
      </c>
      <c r="O1200">
        <f t="shared" si="73"/>
        <v>1.4E-2</v>
      </c>
      <c r="Q1200">
        <v>40</v>
      </c>
      <c r="S1200">
        <v>5.25</v>
      </c>
      <c r="T1200">
        <v>0.1</v>
      </c>
      <c r="U1200">
        <f t="shared" si="74"/>
        <v>1.3888888888888887E-3</v>
      </c>
    </row>
    <row r="1201" spans="1:21" x14ac:dyDescent="0.35">
      <c r="A1201" s="3" t="s">
        <v>55</v>
      </c>
      <c r="B1201" t="s">
        <v>1</v>
      </c>
      <c r="C1201" t="s">
        <v>2</v>
      </c>
      <c r="D1201" s="2">
        <v>67.709952999999999</v>
      </c>
      <c r="E1201" t="s">
        <v>3</v>
      </c>
      <c r="F1201" s="2">
        <v>33.939109999999999</v>
      </c>
      <c r="G1201" t="s">
        <v>4</v>
      </c>
      <c r="H1201" s="2" t="s">
        <v>308</v>
      </c>
      <c r="I1201" s="2" t="s">
        <v>308</v>
      </c>
      <c r="J1201" t="s">
        <v>304</v>
      </c>
      <c r="K1201" t="s">
        <v>302</v>
      </c>
      <c r="L1201">
        <v>0.33</v>
      </c>
      <c r="M1201">
        <v>0</v>
      </c>
      <c r="O1201">
        <f t="shared" si="73"/>
        <v>1.4E-2</v>
      </c>
      <c r="Q1201">
        <v>40</v>
      </c>
      <c r="S1201">
        <v>5.25</v>
      </c>
      <c r="T1201" s="8">
        <v>0.58296565349252727</v>
      </c>
      <c r="U1201">
        <f t="shared" si="74"/>
        <v>1.3888888888888887E-3</v>
      </c>
    </row>
    <row r="1202" spans="1:21" x14ac:dyDescent="0.35">
      <c r="A1202" s="3" t="s">
        <v>56</v>
      </c>
      <c r="B1202" t="s">
        <v>1</v>
      </c>
      <c r="C1202" t="s">
        <v>2</v>
      </c>
      <c r="D1202" s="2">
        <v>53.847817999999997</v>
      </c>
      <c r="E1202" t="s">
        <v>3</v>
      </c>
      <c r="F1202" s="2">
        <v>23.424075999999999</v>
      </c>
      <c r="G1202" t="s">
        <v>4</v>
      </c>
      <c r="H1202" s="2" t="s">
        <v>308</v>
      </c>
      <c r="I1202" s="2" t="s">
        <v>308</v>
      </c>
      <c r="J1202" t="s">
        <v>304</v>
      </c>
      <c r="K1202" t="s">
        <v>302</v>
      </c>
      <c r="L1202">
        <v>0.33</v>
      </c>
      <c r="M1202">
        <v>2780</v>
      </c>
      <c r="O1202">
        <f t="shared" si="73"/>
        <v>1.4E-2</v>
      </c>
      <c r="Q1202">
        <v>40</v>
      </c>
      <c r="S1202">
        <v>5.25</v>
      </c>
      <c r="T1202" s="8">
        <v>0.58296565349252727</v>
      </c>
      <c r="U1202">
        <f t="shared" si="74"/>
        <v>1.3888888888888887E-3</v>
      </c>
    </row>
    <row r="1203" spans="1:21" x14ac:dyDescent="0.35">
      <c r="A1203" s="3" t="s">
        <v>57</v>
      </c>
      <c r="B1203" t="s">
        <v>1</v>
      </c>
      <c r="C1203" t="s">
        <v>2</v>
      </c>
      <c r="D1203" s="2">
        <v>90.356330999999997</v>
      </c>
      <c r="E1203" t="s">
        <v>3</v>
      </c>
      <c r="F1203" s="2">
        <v>23.684994</v>
      </c>
      <c r="G1203" t="s">
        <v>4</v>
      </c>
      <c r="H1203" s="2" t="s">
        <v>308</v>
      </c>
      <c r="I1203" s="2" t="s">
        <v>308</v>
      </c>
      <c r="J1203" t="s">
        <v>304</v>
      </c>
      <c r="K1203" t="s">
        <v>302</v>
      </c>
      <c r="L1203">
        <v>0.33</v>
      </c>
      <c r="M1203">
        <v>0</v>
      </c>
      <c r="O1203">
        <f t="shared" si="73"/>
        <v>1.4E-2</v>
      </c>
      <c r="Q1203">
        <v>40</v>
      </c>
      <c r="S1203">
        <v>5.25</v>
      </c>
      <c r="T1203" s="8">
        <v>0.58296565349252727</v>
      </c>
      <c r="U1203">
        <f t="shared" si="74"/>
        <v>1.3888888888888887E-3</v>
      </c>
    </row>
    <row r="1204" spans="1:21" x14ac:dyDescent="0.35">
      <c r="A1204" s="3" t="s">
        <v>58</v>
      </c>
      <c r="B1204" t="s">
        <v>1</v>
      </c>
      <c r="C1204" t="s">
        <v>2</v>
      </c>
      <c r="D1204" s="2">
        <v>50.637771999999998</v>
      </c>
      <c r="E1204" t="s">
        <v>3</v>
      </c>
      <c r="F1204" s="2">
        <v>25.930413999999999</v>
      </c>
      <c r="G1204" t="s">
        <v>4</v>
      </c>
      <c r="H1204" s="2" t="s">
        <v>308</v>
      </c>
      <c r="I1204" s="2" t="s">
        <v>308</v>
      </c>
      <c r="J1204" t="s">
        <v>304</v>
      </c>
      <c r="K1204" t="s">
        <v>302</v>
      </c>
      <c r="L1204">
        <v>0.33</v>
      </c>
      <c r="M1204">
        <v>0</v>
      </c>
      <c r="O1204">
        <f t="shared" si="73"/>
        <v>1.4E-2</v>
      </c>
      <c r="Q1204">
        <v>40</v>
      </c>
      <c r="S1204">
        <v>5.25</v>
      </c>
      <c r="T1204" s="8">
        <v>0.58296565349252727</v>
      </c>
      <c r="U1204">
        <f t="shared" si="74"/>
        <v>1.3888888888888887E-3</v>
      </c>
    </row>
    <row r="1205" spans="1:21" x14ac:dyDescent="0.35">
      <c r="A1205" s="3" t="s">
        <v>59</v>
      </c>
      <c r="B1205" t="s">
        <v>1</v>
      </c>
      <c r="C1205" t="s">
        <v>2</v>
      </c>
      <c r="D1205" s="2">
        <v>114.72766900000001</v>
      </c>
      <c r="E1205" t="s">
        <v>3</v>
      </c>
      <c r="F1205" s="2">
        <v>4.5352769999999998</v>
      </c>
      <c r="G1205" t="s">
        <v>4</v>
      </c>
      <c r="H1205" s="2" t="s">
        <v>308</v>
      </c>
      <c r="I1205" s="2" t="s">
        <v>308</v>
      </c>
      <c r="J1205" t="s">
        <v>304</v>
      </c>
      <c r="K1205" t="s">
        <v>302</v>
      </c>
      <c r="L1205">
        <v>0.33</v>
      </c>
      <c r="M1205">
        <v>0</v>
      </c>
      <c r="O1205">
        <f t="shared" si="73"/>
        <v>1.4E-2</v>
      </c>
      <c r="Q1205">
        <v>40</v>
      </c>
      <c r="S1205">
        <v>5.25</v>
      </c>
      <c r="T1205" s="8">
        <v>0.58296565349252727</v>
      </c>
      <c r="U1205">
        <f t="shared" si="74"/>
        <v>1.3888888888888887E-3</v>
      </c>
    </row>
    <row r="1206" spans="1:21" x14ac:dyDescent="0.35">
      <c r="A1206" s="3" t="s">
        <v>60</v>
      </c>
      <c r="B1206" t="s">
        <v>1</v>
      </c>
      <c r="C1206" t="s">
        <v>2</v>
      </c>
      <c r="D1206" s="2">
        <v>90.433600999999996</v>
      </c>
      <c r="E1206" t="s">
        <v>3</v>
      </c>
      <c r="F1206" s="2">
        <v>27.514161999999999</v>
      </c>
      <c r="G1206" t="s">
        <v>4</v>
      </c>
      <c r="H1206" s="2" t="s">
        <v>308</v>
      </c>
      <c r="I1206" s="2" t="s">
        <v>308</v>
      </c>
      <c r="J1206" t="s">
        <v>304</v>
      </c>
      <c r="K1206" t="s">
        <v>302</v>
      </c>
      <c r="L1206">
        <v>0.33</v>
      </c>
      <c r="M1206">
        <v>0</v>
      </c>
      <c r="O1206">
        <f t="shared" si="73"/>
        <v>1.4E-2</v>
      </c>
      <c r="Q1206">
        <v>40</v>
      </c>
      <c r="S1206">
        <v>5.25</v>
      </c>
      <c r="T1206" s="8">
        <v>0.58296565349252727</v>
      </c>
      <c r="U1206">
        <f t="shared" si="74"/>
        <v>1.3888888888888887E-3</v>
      </c>
    </row>
    <row r="1207" spans="1:21" x14ac:dyDescent="0.35">
      <c r="A1207" s="3" t="s">
        <v>61</v>
      </c>
      <c r="B1207" t="s">
        <v>1</v>
      </c>
      <c r="C1207" t="s">
        <v>2</v>
      </c>
      <c r="D1207" s="2">
        <f>AVERAGE(D1208:D1241)</f>
        <v>111.90304220809765</v>
      </c>
      <c r="E1207" t="s">
        <v>3</v>
      </c>
      <c r="F1207" s="2">
        <f t="shared" ref="F1207" si="75">AVERAGE(F1208:F1241)</f>
        <v>32.954811044249389</v>
      </c>
      <c r="G1207" t="s">
        <v>4</v>
      </c>
      <c r="H1207" s="2" t="s">
        <v>308</v>
      </c>
      <c r="I1207" s="2" t="s">
        <v>308</v>
      </c>
      <c r="J1207" t="s">
        <v>304</v>
      </c>
      <c r="K1207" t="s">
        <v>302</v>
      </c>
      <c r="L1207">
        <v>0.33</v>
      </c>
      <c r="M1207">
        <v>33480</v>
      </c>
      <c r="O1207">
        <f t="shared" si="73"/>
        <v>1.4E-2</v>
      </c>
      <c r="Q1207">
        <v>40</v>
      </c>
      <c r="S1207">
        <v>5.25</v>
      </c>
      <c r="T1207" s="8">
        <v>0.58296565349252727</v>
      </c>
      <c r="U1207">
        <f t="shared" si="74"/>
        <v>1.3888888888888887E-3</v>
      </c>
    </row>
    <row r="1208" spans="1:21" x14ac:dyDescent="0.35">
      <c r="A1208" s="3" t="s">
        <v>62</v>
      </c>
      <c r="B1208" t="s">
        <v>1</v>
      </c>
      <c r="C1208" t="s">
        <v>2</v>
      </c>
      <c r="D1208" s="2">
        <v>117.323958041674</v>
      </c>
      <c r="E1208" t="s">
        <v>3</v>
      </c>
      <c r="F1208" s="2">
        <v>31.861876923453298</v>
      </c>
      <c r="G1208" t="s">
        <v>4</v>
      </c>
      <c r="H1208" s="2" t="s">
        <v>308</v>
      </c>
      <c r="I1208" s="2" t="s">
        <v>308</v>
      </c>
      <c r="J1208" t="s">
        <v>304</v>
      </c>
      <c r="K1208" t="s">
        <v>302</v>
      </c>
      <c r="L1208">
        <v>0.33</v>
      </c>
      <c r="M1208">
        <v>0</v>
      </c>
      <c r="O1208">
        <f t="shared" si="73"/>
        <v>1.4E-2</v>
      </c>
      <c r="Q1208">
        <v>40</v>
      </c>
      <c r="S1208">
        <v>5.25</v>
      </c>
      <c r="T1208" s="8">
        <v>0.58296565349252727</v>
      </c>
      <c r="U1208">
        <f t="shared" si="74"/>
        <v>1.3888888888888887E-3</v>
      </c>
    </row>
    <row r="1209" spans="1:21" x14ac:dyDescent="0.35">
      <c r="A1209" s="3" t="s">
        <v>63</v>
      </c>
      <c r="B1209" t="s">
        <v>1</v>
      </c>
      <c r="C1209" t="s">
        <v>2</v>
      </c>
      <c r="D1209" s="2">
        <v>116.39127569999999</v>
      </c>
      <c r="E1209" t="s">
        <v>3</v>
      </c>
      <c r="F1209" s="2">
        <v>39.906216999999998</v>
      </c>
      <c r="G1209" t="s">
        <v>4</v>
      </c>
      <c r="H1209" s="2" t="s">
        <v>308</v>
      </c>
      <c r="I1209" s="2" t="s">
        <v>308</v>
      </c>
      <c r="J1209" t="s">
        <v>304</v>
      </c>
      <c r="K1209" t="s">
        <v>302</v>
      </c>
      <c r="L1209">
        <v>0.33</v>
      </c>
      <c r="M1209">
        <v>0</v>
      </c>
      <c r="O1209">
        <f t="shared" si="73"/>
        <v>1.4E-2</v>
      </c>
      <c r="Q1209">
        <v>40</v>
      </c>
      <c r="S1209">
        <v>5.25</v>
      </c>
      <c r="T1209" s="8">
        <v>0.58296565349252727</v>
      </c>
      <c r="U1209">
        <f t="shared" si="74"/>
        <v>1.3888888888888887E-3</v>
      </c>
    </row>
    <row r="1210" spans="1:21" x14ac:dyDescent="0.35">
      <c r="A1210" s="3" t="s">
        <v>64</v>
      </c>
      <c r="B1210" t="s">
        <v>1</v>
      </c>
      <c r="C1210" t="s">
        <v>2</v>
      </c>
      <c r="D1210" s="2">
        <v>106.949725277087</v>
      </c>
      <c r="E1210" t="s">
        <v>3</v>
      </c>
      <c r="F1210" s="2">
        <v>29.47245158674</v>
      </c>
      <c r="G1210" t="s">
        <v>4</v>
      </c>
      <c r="H1210" s="2" t="s">
        <v>308</v>
      </c>
      <c r="I1210" s="2" t="s">
        <v>308</v>
      </c>
      <c r="J1210" t="s">
        <v>304</v>
      </c>
      <c r="K1210" t="s">
        <v>302</v>
      </c>
      <c r="L1210">
        <v>0.33</v>
      </c>
      <c r="M1210">
        <v>0</v>
      </c>
      <c r="O1210">
        <f t="shared" si="73"/>
        <v>1.4E-2</v>
      </c>
      <c r="Q1210">
        <v>40</v>
      </c>
      <c r="S1210">
        <v>5.25</v>
      </c>
      <c r="T1210" s="8">
        <v>0.58296565349252727</v>
      </c>
      <c r="U1210">
        <f t="shared" si="74"/>
        <v>1.3888888888888887E-3</v>
      </c>
    </row>
    <row r="1211" spans="1:21" x14ac:dyDescent="0.35">
      <c r="A1211" s="3" t="s">
        <v>65</v>
      </c>
      <c r="B1211" t="s">
        <v>1</v>
      </c>
      <c r="C1211" t="s">
        <v>2</v>
      </c>
      <c r="D1211" s="2">
        <v>120.61910051917199</v>
      </c>
      <c r="E1211" t="s">
        <v>3</v>
      </c>
      <c r="F1211" s="2">
        <v>45.928817721237301</v>
      </c>
      <c r="G1211" t="s">
        <v>4</v>
      </c>
      <c r="H1211" s="2" t="s">
        <v>308</v>
      </c>
      <c r="I1211" s="2" t="s">
        <v>308</v>
      </c>
      <c r="J1211" t="s">
        <v>304</v>
      </c>
      <c r="K1211" t="s">
        <v>302</v>
      </c>
      <c r="L1211">
        <v>0.33</v>
      </c>
      <c r="M1211">
        <v>0</v>
      </c>
      <c r="O1211">
        <f t="shared" si="73"/>
        <v>1.4E-2</v>
      </c>
      <c r="Q1211">
        <v>40</v>
      </c>
      <c r="S1211">
        <v>5.25</v>
      </c>
      <c r="T1211" s="8">
        <v>0.58296565349252727</v>
      </c>
      <c r="U1211">
        <f t="shared" si="74"/>
        <v>1.3888888888888887E-3</v>
      </c>
    </row>
    <row r="1212" spans="1:21" x14ac:dyDescent="0.35">
      <c r="A1212" s="3" t="s">
        <v>66</v>
      </c>
      <c r="B1212" t="s">
        <v>1</v>
      </c>
      <c r="C1212" t="s">
        <v>2</v>
      </c>
      <c r="D1212" s="2">
        <v>118.072375091674</v>
      </c>
      <c r="E1212" t="s">
        <v>3</v>
      </c>
      <c r="F1212" s="2">
        <v>25.775702121736501</v>
      </c>
      <c r="G1212" t="s">
        <v>4</v>
      </c>
      <c r="H1212" s="2" t="s">
        <v>308</v>
      </c>
      <c r="I1212" s="2" t="s">
        <v>308</v>
      </c>
      <c r="J1212" t="s">
        <v>304</v>
      </c>
      <c r="K1212" t="s">
        <v>302</v>
      </c>
      <c r="L1212">
        <v>0.33</v>
      </c>
      <c r="M1212">
        <v>0</v>
      </c>
      <c r="O1212">
        <f t="shared" si="73"/>
        <v>1.4E-2</v>
      </c>
      <c r="Q1212">
        <v>40</v>
      </c>
      <c r="S1212">
        <v>5.25</v>
      </c>
      <c r="T1212" s="8">
        <v>0.58296565349252727</v>
      </c>
      <c r="U1212">
        <f t="shared" si="74"/>
        <v>1.3888888888888887E-3</v>
      </c>
    </row>
    <row r="1213" spans="1:21" x14ac:dyDescent="0.35">
      <c r="A1213" s="3" t="s">
        <v>67</v>
      </c>
      <c r="B1213" t="s">
        <v>1</v>
      </c>
      <c r="C1213" t="s">
        <v>2</v>
      </c>
      <c r="D1213" s="2">
        <v>101.99999990000001</v>
      </c>
      <c r="E1213" t="s">
        <v>3</v>
      </c>
      <c r="F1213" s="2">
        <v>38.000000100000001</v>
      </c>
      <c r="G1213" t="s">
        <v>4</v>
      </c>
      <c r="H1213" s="2" t="s">
        <v>308</v>
      </c>
      <c r="I1213" s="2" t="s">
        <v>308</v>
      </c>
      <c r="J1213" t="s">
        <v>304</v>
      </c>
      <c r="K1213" t="s">
        <v>302</v>
      </c>
      <c r="L1213">
        <v>0.33</v>
      </c>
      <c r="M1213">
        <v>0</v>
      </c>
      <c r="O1213">
        <f t="shared" si="73"/>
        <v>1.4E-2</v>
      </c>
      <c r="Q1213">
        <v>40</v>
      </c>
      <c r="S1213">
        <v>5.25</v>
      </c>
      <c r="T1213" s="8">
        <v>0.58296565349252727</v>
      </c>
      <c r="U1213">
        <f t="shared" si="74"/>
        <v>1.3888888888888887E-3</v>
      </c>
    </row>
    <row r="1214" spans="1:21" x14ac:dyDescent="0.35">
      <c r="A1214" s="3" t="s">
        <v>68</v>
      </c>
      <c r="B1214" t="s">
        <v>1</v>
      </c>
      <c r="C1214" t="s">
        <v>2</v>
      </c>
      <c r="D1214" s="2">
        <v>113.19826879999999</v>
      </c>
      <c r="E1214" t="s">
        <v>3</v>
      </c>
      <c r="F1214" s="2">
        <v>23.135769400000001</v>
      </c>
      <c r="G1214" t="s">
        <v>4</v>
      </c>
      <c r="H1214" s="2" t="s">
        <v>308</v>
      </c>
      <c r="I1214" s="2" t="s">
        <v>308</v>
      </c>
      <c r="J1214" t="s">
        <v>304</v>
      </c>
      <c r="K1214" t="s">
        <v>302</v>
      </c>
      <c r="L1214">
        <v>0.33</v>
      </c>
      <c r="M1214">
        <v>0</v>
      </c>
      <c r="O1214">
        <f t="shared" si="73"/>
        <v>1.4E-2</v>
      </c>
      <c r="Q1214">
        <v>40</v>
      </c>
      <c r="S1214">
        <v>5.25</v>
      </c>
      <c r="T1214" s="8">
        <v>0.58296565349252727</v>
      </c>
      <c r="U1214">
        <f t="shared" si="74"/>
        <v>1.3888888888888887E-3</v>
      </c>
    </row>
    <row r="1215" spans="1:21" x14ac:dyDescent="0.35">
      <c r="A1215" s="3" t="s">
        <v>69</v>
      </c>
      <c r="B1215" t="s">
        <v>1</v>
      </c>
      <c r="C1215" t="s">
        <v>2</v>
      </c>
      <c r="D1215" s="2">
        <v>107</v>
      </c>
      <c r="E1215" t="s">
        <v>3</v>
      </c>
      <c r="F1215" s="2">
        <v>27</v>
      </c>
      <c r="G1215" t="s">
        <v>4</v>
      </c>
      <c r="H1215" s="2" t="s">
        <v>308</v>
      </c>
      <c r="I1215" s="2" t="s">
        <v>308</v>
      </c>
      <c r="J1215" t="s">
        <v>304</v>
      </c>
      <c r="K1215" t="s">
        <v>302</v>
      </c>
      <c r="L1215">
        <v>0.33</v>
      </c>
      <c r="M1215">
        <v>0</v>
      </c>
      <c r="O1215">
        <f t="shared" ref="O1215:O1278" si="76">0.014</f>
        <v>1.4E-2</v>
      </c>
      <c r="Q1215">
        <v>40</v>
      </c>
      <c r="S1215">
        <v>5.25</v>
      </c>
      <c r="T1215" s="8">
        <v>0.58296565349252727</v>
      </c>
      <c r="U1215">
        <f t="shared" ref="U1215:U1278" si="77">(1/60) * (1/12)</f>
        <v>1.3888888888888887E-3</v>
      </c>
    </row>
    <row r="1216" spans="1:21" x14ac:dyDescent="0.35">
      <c r="A1216" s="3" t="s">
        <v>70</v>
      </c>
      <c r="B1216" t="s">
        <v>1</v>
      </c>
      <c r="C1216" t="s">
        <v>2</v>
      </c>
      <c r="D1216" s="2">
        <v>109</v>
      </c>
      <c r="E1216" t="s">
        <v>3</v>
      </c>
      <c r="F1216" s="2">
        <v>24</v>
      </c>
      <c r="G1216" t="s">
        <v>4</v>
      </c>
      <c r="H1216" s="2" t="s">
        <v>308</v>
      </c>
      <c r="I1216" s="2" t="s">
        <v>308</v>
      </c>
      <c r="J1216" t="s">
        <v>304</v>
      </c>
      <c r="K1216" t="s">
        <v>302</v>
      </c>
      <c r="L1216">
        <v>0.33</v>
      </c>
      <c r="M1216">
        <v>0</v>
      </c>
      <c r="O1216">
        <f t="shared" si="76"/>
        <v>1.4E-2</v>
      </c>
      <c r="Q1216">
        <v>40</v>
      </c>
      <c r="S1216">
        <v>5.25</v>
      </c>
      <c r="T1216" s="8">
        <v>0.58296565349252727</v>
      </c>
      <c r="U1216">
        <f t="shared" si="77"/>
        <v>1.3888888888888887E-3</v>
      </c>
    </row>
    <row r="1217" spans="1:21" x14ac:dyDescent="0.35">
      <c r="A1217" s="3" t="s">
        <v>71</v>
      </c>
      <c r="B1217" t="s">
        <v>1</v>
      </c>
      <c r="C1217" t="s">
        <v>2</v>
      </c>
      <c r="D1217" s="2">
        <v>109.5999999</v>
      </c>
      <c r="E1217" t="s">
        <v>3</v>
      </c>
      <c r="F1217" s="2">
        <v>19.2000001</v>
      </c>
      <c r="G1217" t="s">
        <v>4</v>
      </c>
      <c r="H1217" s="2" t="s">
        <v>308</v>
      </c>
      <c r="I1217" s="2" t="s">
        <v>308</v>
      </c>
      <c r="J1217" t="s">
        <v>304</v>
      </c>
      <c r="K1217" t="s">
        <v>302</v>
      </c>
      <c r="L1217">
        <v>0.33</v>
      </c>
      <c r="M1217">
        <v>0</v>
      </c>
      <c r="O1217">
        <f t="shared" si="76"/>
        <v>1.4E-2</v>
      </c>
      <c r="Q1217">
        <v>40</v>
      </c>
      <c r="S1217">
        <v>5.25</v>
      </c>
      <c r="T1217" s="8">
        <v>0.58296565349252727</v>
      </c>
      <c r="U1217">
        <f t="shared" si="77"/>
        <v>1.3888888888888887E-3</v>
      </c>
    </row>
    <row r="1218" spans="1:21" x14ac:dyDescent="0.35">
      <c r="A1218" s="3" t="s">
        <v>72</v>
      </c>
      <c r="B1218" t="s">
        <v>1</v>
      </c>
      <c r="C1218" t="s">
        <v>2</v>
      </c>
      <c r="D1218" s="2">
        <v>115.61436271667399</v>
      </c>
      <c r="E1218" t="s">
        <v>3</v>
      </c>
      <c r="F1218" s="2">
        <v>38.8460159128296</v>
      </c>
      <c r="G1218" t="s">
        <v>4</v>
      </c>
      <c r="H1218" s="2" t="s">
        <v>308</v>
      </c>
      <c r="I1218" s="2" t="s">
        <v>308</v>
      </c>
      <c r="J1218" t="s">
        <v>304</v>
      </c>
      <c r="K1218" t="s">
        <v>302</v>
      </c>
      <c r="L1218">
        <v>0.33</v>
      </c>
      <c r="M1218">
        <v>0</v>
      </c>
      <c r="O1218">
        <f t="shared" si="76"/>
        <v>1.4E-2</v>
      </c>
      <c r="Q1218">
        <v>40</v>
      </c>
      <c r="S1218">
        <v>5.25</v>
      </c>
      <c r="T1218" s="8">
        <v>0.58296565349252727</v>
      </c>
      <c r="U1218">
        <f t="shared" si="77"/>
        <v>1.3888888888888887E-3</v>
      </c>
    </row>
    <row r="1219" spans="1:21" x14ac:dyDescent="0.35">
      <c r="A1219" s="3" t="s">
        <v>73</v>
      </c>
      <c r="B1219" t="s">
        <v>1</v>
      </c>
      <c r="C1219" t="s">
        <v>2</v>
      </c>
      <c r="D1219" s="2">
        <v>113.570417304174</v>
      </c>
      <c r="E1219" t="s">
        <v>3</v>
      </c>
      <c r="F1219" s="2">
        <v>33.908728036530299</v>
      </c>
      <c r="G1219" t="s">
        <v>4</v>
      </c>
      <c r="H1219" s="2" t="s">
        <v>308</v>
      </c>
      <c r="I1219" s="2" t="s">
        <v>308</v>
      </c>
      <c r="J1219" t="s">
        <v>304</v>
      </c>
      <c r="K1219" t="s">
        <v>302</v>
      </c>
      <c r="L1219">
        <v>0.33</v>
      </c>
      <c r="M1219">
        <v>0</v>
      </c>
      <c r="O1219">
        <f t="shared" si="76"/>
        <v>1.4E-2</v>
      </c>
      <c r="Q1219">
        <v>40</v>
      </c>
      <c r="S1219">
        <v>5.25</v>
      </c>
      <c r="T1219" s="8">
        <v>0.58296565349252727</v>
      </c>
      <c r="U1219">
        <f t="shared" si="77"/>
        <v>1.3888888888888887E-3</v>
      </c>
    </row>
    <row r="1220" spans="1:21" x14ac:dyDescent="0.35">
      <c r="A1220" s="3" t="s">
        <v>74</v>
      </c>
      <c r="B1220" t="s">
        <v>1</v>
      </c>
      <c r="C1220" t="s">
        <v>2</v>
      </c>
      <c r="D1220" s="2">
        <v>128.367683029174</v>
      </c>
      <c r="E1220" t="s">
        <v>3</v>
      </c>
      <c r="F1220" s="2">
        <v>47.2772075226749</v>
      </c>
      <c r="G1220" t="s">
        <v>4</v>
      </c>
      <c r="H1220" s="2" t="s">
        <v>308</v>
      </c>
      <c r="I1220" s="2" t="s">
        <v>308</v>
      </c>
      <c r="J1220" t="s">
        <v>304</v>
      </c>
      <c r="K1220" t="s">
        <v>302</v>
      </c>
      <c r="L1220">
        <v>0.33</v>
      </c>
      <c r="M1220">
        <v>0</v>
      </c>
      <c r="O1220">
        <f t="shared" si="76"/>
        <v>1.4E-2</v>
      </c>
      <c r="Q1220">
        <v>40</v>
      </c>
      <c r="S1220">
        <v>5.25</v>
      </c>
      <c r="T1220" s="8">
        <v>0.58296565349252727</v>
      </c>
      <c r="U1220">
        <f t="shared" si="77"/>
        <v>1.3888888888888887E-3</v>
      </c>
    </row>
    <row r="1221" spans="1:21" x14ac:dyDescent="0.35">
      <c r="A1221" s="3" t="s">
        <v>75</v>
      </c>
      <c r="B1221" t="s">
        <v>1</v>
      </c>
      <c r="C1221" t="s">
        <v>2</v>
      </c>
      <c r="D1221" s="2">
        <v>114.166113814805</v>
      </c>
      <c r="E1221" t="s">
        <v>3</v>
      </c>
      <c r="F1221" s="2">
        <v>22.3239419772611</v>
      </c>
      <c r="G1221" t="s">
        <v>4</v>
      </c>
      <c r="H1221" s="2" t="s">
        <v>308</v>
      </c>
      <c r="I1221" s="2" t="s">
        <v>308</v>
      </c>
      <c r="J1221" t="s">
        <v>304</v>
      </c>
      <c r="K1221" t="s">
        <v>302</v>
      </c>
      <c r="L1221">
        <v>0.33</v>
      </c>
      <c r="M1221">
        <v>0</v>
      </c>
      <c r="O1221">
        <f t="shared" si="76"/>
        <v>1.4E-2</v>
      </c>
      <c r="Q1221">
        <v>40</v>
      </c>
      <c r="S1221">
        <v>5.25</v>
      </c>
      <c r="T1221" s="8">
        <v>0.58296565349252727</v>
      </c>
      <c r="U1221">
        <f t="shared" si="77"/>
        <v>1.3888888888888887E-3</v>
      </c>
    </row>
    <row r="1222" spans="1:21" x14ac:dyDescent="0.35">
      <c r="A1222" s="3" t="s">
        <v>76</v>
      </c>
      <c r="B1222" t="s">
        <v>1</v>
      </c>
      <c r="C1222" t="s">
        <v>2</v>
      </c>
      <c r="D1222" s="2">
        <v>111.74870629999999</v>
      </c>
      <c r="E1222" t="s">
        <v>3</v>
      </c>
      <c r="F1222" s="2">
        <v>27.666208699999999</v>
      </c>
      <c r="G1222" t="s">
        <v>4</v>
      </c>
      <c r="H1222" s="2" t="s">
        <v>308</v>
      </c>
      <c r="I1222" s="2" t="s">
        <v>308</v>
      </c>
      <c r="J1222" t="s">
        <v>304</v>
      </c>
      <c r="K1222" t="s">
        <v>302</v>
      </c>
      <c r="L1222">
        <v>0.33</v>
      </c>
      <c r="M1222">
        <v>0</v>
      </c>
      <c r="O1222">
        <f t="shared" si="76"/>
        <v>1.4E-2</v>
      </c>
      <c r="Q1222">
        <v>40</v>
      </c>
      <c r="S1222">
        <v>5.25</v>
      </c>
      <c r="T1222" s="8">
        <v>0.58296565349252727</v>
      </c>
      <c r="U1222">
        <f t="shared" si="77"/>
        <v>1.3888888888888887E-3</v>
      </c>
    </row>
    <row r="1223" spans="1:21" x14ac:dyDescent="0.35">
      <c r="A1223" s="3" t="s">
        <v>77</v>
      </c>
      <c r="B1223" t="s">
        <v>1</v>
      </c>
      <c r="C1223" t="s">
        <v>2</v>
      </c>
      <c r="D1223" s="2">
        <v>112.05323179167399</v>
      </c>
      <c r="E1223" t="s">
        <v>3</v>
      </c>
      <c r="F1223" s="2">
        <v>30.9068084523492</v>
      </c>
      <c r="G1223" t="s">
        <v>4</v>
      </c>
      <c r="H1223" s="2" t="s">
        <v>308</v>
      </c>
      <c r="I1223" s="2" t="s">
        <v>308</v>
      </c>
      <c r="J1223" t="s">
        <v>304</v>
      </c>
      <c r="K1223" t="s">
        <v>302</v>
      </c>
      <c r="L1223">
        <v>0.33</v>
      </c>
      <c r="M1223">
        <v>0</v>
      </c>
      <c r="O1223">
        <f t="shared" si="76"/>
        <v>1.4E-2</v>
      </c>
      <c r="Q1223">
        <v>40</v>
      </c>
      <c r="S1223">
        <v>5.25</v>
      </c>
      <c r="T1223" s="8">
        <v>0.58296565349252727</v>
      </c>
      <c r="U1223">
        <f t="shared" si="77"/>
        <v>1.3888888888888887E-3</v>
      </c>
    </row>
    <row r="1224" spans="1:21" x14ac:dyDescent="0.35">
      <c r="A1224" s="3" t="s">
        <v>78</v>
      </c>
      <c r="B1224" t="s">
        <v>1</v>
      </c>
      <c r="C1224" t="s">
        <v>2</v>
      </c>
      <c r="D1224" s="2">
        <v>126.694600929174</v>
      </c>
      <c r="E1224" t="s">
        <v>3</v>
      </c>
      <c r="F1224" s="2">
        <v>43.271959285627297</v>
      </c>
      <c r="G1224" t="s">
        <v>4</v>
      </c>
      <c r="H1224" s="2" t="s">
        <v>308</v>
      </c>
      <c r="I1224" s="2" t="s">
        <v>308</v>
      </c>
      <c r="J1224" t="s">
        <v>304</v>
      </c>
      <c r="K1224" t="s">
        <v>302</v>
      </c>
      <c r="L1224">
        <v>0.33</v>
      </c>
      <c r="M1224">
        <v>0</v>
      </c>
      <c r="O1224">
        <f t="shared" si="76"/>
        <v>1.4E-2</v>
      </c>
      <c r="Q1224">
        <v>40</v>
      </c>
      <c r="S1224">
        <v>5.25</v>
      </c>
      <c r="T1224" s="8">
        <v>0.58296565349252727</v>
      </c>
      <c r="U1224">
        <f t="shared" si="77"/>
        <v>1.3888888888888887E-3</v>
      </c>
    </row>
    <row r="1225" spans="1:21" x14ac:dyDescent="0.35">
      <c r="A1225" s="3" t="s">
        <v>79</v>
      </c>
      <c r="B1225" t="s">
        <v>1</v>
      </c>
      <c r="C1225" t="s">
        <v>2</v>
      </c>
      <c r="D1225" s="2">
        <v>119.658307929174</v>
      </c>
      <c r="E1225" t="s">
        <v>3</v>
      </c>
      <c r="F1225" s="2">
        <v>33.018282058027602</v>
      </c>
      <c r="G1225" t="s">
        <v>4</v>
      </c>
      <c r="H1225" s="2" t="s">
        <v>308</v>
      </c>
      <c r="I1225" s="2" t="s">
        <v>308</v>
      </c>
      <c r="J1225" t="s">
        <v>304</v>
      </c>
      <c r="K1225" t="s">
        <v>302</v>
      </c>
      <c r="L1225">
        <v>0.33</v>
      </c>
      <c r="M1225">
        <v>0</v>
      </c>
      <c r="O1225">
        <f t="shared" si="76"/>
        <v>1.4E-2</v>
      </c>
      <c r="Q1225">
        <v>40</v>
      </c>
      <c r="S1225">
        <v>5.25</v>
      </c>
      <c r="T1225" s="8">
        <v>0.58296565349252727</v>
      </c>
      <c r="U1225">
        <f t="shared" si="77"/>
        <v>1.3888888888888887E-3</v>
      </c>
    </row>
    <row r="1226" spans="1:21" x14ac:dyDescent="0.35">
      <c r="A1226" s="3" t="s">
        <v>80</v>
      </c>
      <c r="B1226" t="s">
        <v>1</v>
      </c>
      <c r="C1226" t="s">
        <v>2</v>
      </c>
      <c r="D1226" s="2">
        <v>116</v>
      </c>
      <c r="E1226" t="s">
        <v>3</v>
      </c>
      <c r="F1226" s="2">
        <v>28</v>
      </c>
      <c r="G1226" t="s">
        <v>4</v>
      </c>
      <c r="H1226" s="2" t="s">
        <v>308</v>
      </c>
      <c r="I1226" s="2" t="s">
        <v>308</v>
      </c>
      <c r="J1226" t="s">
        <v>304</v>
      </c>
      <c r="K1226" t="s">
        <v>302</v>
      </c>
      <c r="L1226">
        <v>0.33</v>
      </c>
      <c r="M1226">
        <v>0</v>
      </c>
      <c r="O1226">
        <f t="shared" si="76"/>
        <v>1.4E-2</v>
      </c>
      <c r="Q1226">
        <v>40</v>
      </c>
      <c r="S1226">
        <v>5.25</v>
      </c>
      <c r="T1226" s="8">
        <v>0.58296565349252727</v>
      </c>
      <c r="U1226">
        <f t="shared" si="77"/>
        <v>1.3888888888888887E-3</v>
      </c>
    </row>
    <row r="1227" spans="1:21" x14ac:dyDescent="0.35">
      <c r="A1227" s="3" t="s">
        <v>81</v>
      </c>
      <c r="B1227" t="s">
        <v>1</v>
      </c>
      <c r="C1227" t="s">
        <v>2</v>
      </c>
      <c r="D1227" s="2">
        <v>123.08261474167401</v>
      </c>
      <c r="E1227" t="s">
        <v>3</v>
      </c>
      <c r="F1227" s="2">
        <v>41.356018729958201</v>
      </c>
      <c r="G1227" t="s">
        <v>4</v>
      </c>
      <c r="H1227" s="2" t="s">
        <v>308</v>
      </c>
      <c r="I1227" s="2" t="s">
        <v>308</v>
      </c>
      <c r="J1227" t="s">
        <v>304</v>
      </c>
      <c r="K1227" t="s">
        <v>302</v>
      </c>
      <c r="L1227">
        <v>0.33</v>
      </c>
      <c r="M1227">
        <v>0</v>
      </c>
      <c r="O1227">
        <f t="shared" si="76"/>
        <v>1.4E-2</v>
      </c>
      <c r="Q1227">
        <v>40</v>
      </c>
      <c r="S1227">
        <v>5.25</v>
      </c>
      <c r="T1227" s="8">
        <v>0.58296565349252727</v>
      </c>
      <c r="U1227">
        <f t="shared" si="77"/>
        <v>1.3888888888888887E-3</v>
      </c>
    </row>
    <row r="1228" spans="1:21" x14ac:dyDescent="0.35">
      <c r="A1228" s="3" t="s">
        <v>82</v>
      </c>
      <c r="B1228" t="s">
        <v>1</v>
      </c>
      <c r="C1228" t="s">
        <v>2</v>
      </c>
      <c r="D1228" s="2">
        <v>113.55090256891199</v>
      </c>
      <c r="E1228" t="s">
        <v>3</v>
      </c>
      <c r="F1228" s="2">
        <v>22.186763328420898</v>
      </c>
      <c r="G1228" t="s">
        <v>4</v>
      </c>
      <c r="H1228" s="2" t="s">
        <v>308</v>
      </c>
      <c r="I1228" s="2" t="s">
        <v>308</v>
      </c>
      <c r="J1228" t="s">
        <v>304</v>
      </c>
      <c r="K1228" t="s">
        <v>302</v>
      </c>
      <c r="L1228">
        <v>0.33</v>
      </c>
      <c r="M1228">
        <v>0</v>
      </c>
      <c r="O1228">
        <f t="shared" si="76"/>
        <v>1.4E-2</v>
      </c>
      <c r="Q1228">
        <v>40</v>
      </c>
      <c r="S1228">
        <v>5.25</v>
      </c>
      <c r="T1228" s="8">
        <v>0.58296565349252727</v>
      </c>
      <c r="U1228">
        <f t="shared" si="77"/>
        <v>1.3888888888888887E-3</v>
      </c>
    </row>
    <row r="1229" spans="1:21" x14ac:dyDescent="0.35">
      <c r="A1229" s="3" t="s">
        <v>83</v>
      </c>
      <c r="B1229" t="s">
        <v>1</v>
      </c>
      <c r="C1229" t="s">
        <v>2</v>
      </c>
      <c r="D1229" s="2">
        <v>105.99999990000001</v>
      </c>
      <c r="E1229" t="s">
        <v>3</v>
      </c>
      <c r="F1229" s="2">
        <v>37.000000100000001</v>
      </c>
      <c r="G1229" t="s">
        <v>4</v>
      </c>
      <c r="H1229" s="2" t="s">
        <v>308</v>
      </c>
      <c r="I1229" s="2" t="s">
        <v>308</v>
      </c>
      <c r="J1229" t="s">
        <v>304</v>
      </c>
      <c r="K1229" t="s">
        <v>302</v>
      </c>
      <c r="L1229">
        <v>0.33</v>
      </c>
      <c r="M1229">
        <v>0</v>
      </c>
      <c r="O1229">
        <f t="shared" si="76"/>
        <v>1.4E-2</v>
      </c>
      <c r="Q1229">
        <v>40</v>
      </c>
      <c r="S1229">
        <v>5.25</v>
      </c>
      <c r="T1229" s="8">
        <v>0.58296565349252727</v>
      </c>
      <c r="U1229">
        <f t="shared" si="77"/>
        <v>1.3888888888888887E-3</v>
      </c>
    </row>
    <row r="1230" spans="1:21" x14ac:dyDescent="0.35">
      <c r="A1230" s="3" t="s">
        <v>84</v>
      </c>
      <c r="B1230" t="s">
        <v>1</v>
      </c>
      <c r="C1230" t="s">
        <v>2</v>
      </c>
      <c r="D1230" s="2">
        <v>95.952115699999993</v>
      </c>
      <c r="E1230" t="s">
        <v>3</v>
      </c>
      <c r="F1230" s="2">
        <v>35.407095200000001</v>
      </c>
      <c r="G1230" t="s">
        <v>4</v>
      </c>
      <c r="H1230" s="2" t="s">
        <v>308</v>
      </c>
      <c r="I1230" s="2" t="s">
        <v>308</v>
      </c>
      <c r="J1230" t="s">
        <v>304</v>
      </c>
      <c r="K1230" t="s">
        <v>302</v>
      </c>
      <c r="L1230">
        <v>0.33</v>
      </c>
      <c r="M1230">
        <v>0</v>
      </c>
      <c r="O1230">
        <f t="shared" si="76"/>
        <v>1.4E-2</v>
      </c>
      <c r="Q1230">
        <v>40</v>
      </c>
      <c r="S1230">
        <v>5.25</v>
      </c>
      <c r="T1230" s="8">
        <v>0.58296565349252727</v>
      </c>
      <c r="U1230">
        <f t="shared" si="77"/>
        <v>1.3888888888888887E-3</v>
      </c>
    </row>
    <row r="1231" spans="1:21" x14ac:dyDescent="0.35">
      <c r="A1231" s="3" t="s">
        <v>85</v>
      </c>
      <c r="B1231" t="s">
        <v>1</v>
      </c>
      <c r="C1231" t="s">
        <v>2</v>
      </c>
      <c r="D1231" s="2">
        <v>102.861432929174</v>
      </c>
      <c r="E1231" t="s">
        <v>3</v>
      </c>
      <c r="F1231" s="2">
        <v>29.987341126914401</v>
      </c>
      <c r="G1231" t="s">
        <v>4</v>
      </c>
      <c r="H1231" s="2" t="s">
        <v>308</v>
      </c>
      <c r="I1231" s="2" t="s">
        <v>308</v>
      </c>
      <c r="J1231" t="s">
        <v>304</v>
      </c>
      <c r="K1231" t="s">
        <v>302</v>
      </c>
      <c r="L1231">
        <v>0.33</v>
      </c>
      <c r="M1231">
        <v>0</v>
      </c>
      <c r="O1231">
        <f t="shared" si="76"/>
        <v>1.4E-2</v>
      </c>
      <c r="Q1231">
        <v>40</v>
      </c>
      <c r="S1231">
        <v>5.25</v>
      </c>
      <c r="T1231" s="8">
        <v>0.58296565349252727</v>
      </c>
      <c r="U1231">
        <f t="shared" si="77"/>
        <v>1.3888888888888887E-3</v>
      </c>
    </row>
    <row r="1232" spans="1:21" x14ac:dyDescent="0.35">
      <c r="A1232" s="3" t="s">
        <v>86</v>
      </c>
      <c r="B1232" t="s">
        <v>1</v>
      </c>
      <c r="C1232" t="s">
        <v>2</v>
      </c>
      <c r="D1232" s="2">
        <v>118.121225404174</v>
      </c>
      <c r="E1232" t="s">
        <v>3</v>
      </c>
      <c r="F1232" s="2">
        <v>35.927519389694901</v>
      </c>
      <c r="G1232" t="s">
        <v>4</v>
      </c>
      <c r="H1232" s="2" t="s">
        <v>308</v>
      </c>
      <c r="I1232" s="2" t="s">
        <v>308</v>
      </c>
      <c r="J1232" t="s">
        <v>304</v>
      </c>
      <c r="K1232" t="s">
        <v>302</v>
      </c>
      <c r="L1232">
        <v>0.33</v>
      </c>
      <c r="M1232">
        <v>0</v>
      </c>
      <c r="O1232">
        <f t="shared" si="76"/>
        <v>1.4E-2</v>
      </c>
      <c r="Q1232">
        <v>40</v>
      </c>
      <c r="S1232">
        <v>5.25</v>
      </c>
      <c r="T1232" s="8">
        <v>0.58296565349252727</v>
      </c>
      <c r="U1232">
        <f t="shared" si="77"/>
        <v>1.3888888888888887E-3</v>
      </c>
    </row>
    <row r="1233" spans="1:21" x14ac:dyDescent="0.35">
      <c r="A1233" s="3" t="s">
        <v>87</v>
      </c>
      <c r="B1233" t="s">
        <v>1</v>
      </c>
      <c r="C1233" t="s">
        <v>2</v>
      </c>
      <c r="D1233" s="2">
        <v>121.4888922</v>
      </c>
      <c r="E1233" t="s">
        <v>3</v>
      </c>
      <c r="F1233" s="2">
        <v>31.225344100000001</v>
      </c>
      <c r="G1233" t="s">
        <v>4</v>
      </c>
      <c r="H1233" s="2" t="s">
        <v>308</v>
      </c>
      <c r="I1233" s="2" t="s">
        <v>308</v>
      </c>
      <c r="J1233" t="s">
        <v>304</v>
      </c>
      <c r="K1233" t="s">
        <v>302</v>
      </c>
      <c r="L1233">
        <v>0.33</v>
      </c>
      <c r="M1233">
        <v>0</v>
      </c>
      <c r="O1233">
        <f t="shared" si="76"/>
        <v>1.4E-2</v>
      </c>
      <c r="Q1233">
        <v>40</v>
      </c>
      <c r="S1233">
        <v>5.25</v>
      </c>
      <c r="T1233" s="8">
        <v>0.58296565349252727</v>
      </c>
      <c r="U1233">
        <f t="shared" si="77"/>
        <v>1.3888888888888887E-3</v>
      </c>
    </row>
    <row r="1234" spans="1:21" x14ac:dyDescent="0.35">
      <c r="A1234" s="3" t="s">
        <v>88</v>
      </c>
      <c r="B1234" t="s">
        <v>1</v>
      </c>
      <c r="C1234" t="s">
        <v>2</v>
      </c>
      <c r="D1234" s="2">
        <v>108.931850433349</v>
      </c>
      <c r="E1234" t="s">
        <v>3</v>
      </c>
      <c r="F1234" s="2">
        <v>34.238535263974804</v>
      </c>
      <c r="G1234" t="s">
        <v>4</v>
      </c>
      <c r="H1234" s="2" t="s">
        <v>308</v>
      </c>
      <c r="I1234" s="2" t="s">
        <v>308</v>
      </c>
      <c r="J1234" t="s">
        <v>304</v>
      </c>
      <c r="K1234" t="s">
        <v>302</v>
      </c>
      <c r="L1234">
        <v>0.33</v>
      </c>
      <c r="M1234">
        <v>0</v>
      </c>
      <c r="O1234">
        <f t="shared" si="76"/>
        <v>1.4E-2</v>
      </c>
      <c r="Q1234">
        <v>40</v>
      </c>
      <c r="S1234">
        <v>5.25</v>
      </c>
      <c r="T1234" s="8">
        <v>0.58296565349252727</v>
      </c>
      <c r="U1234">
        <f t="shared" si="77"/>
        <v>1.3888888888888887E-3</v>
      </c>
    </row>
    <row r="1235" spans="1:21" x14ac:dyDescent="0.35">
      <c r="A1235" s="3" t="s">
        <v>89</v>
      </c>
      <c r="B1235" t="s">
        <v>1</v>
      </c>
      <c r="C1235" t="s">
        <v>2</v>
      </c>
      <c r="D1235" s="2">
        <v>112.36143302917399</v>
      </c>
      <c r="E1235" t="s">
        <v>3</v>
      </c>
      <c r="F1235" s="2">
        <v>37.262629512543</v>
      </c>
      <c r="G1235" t="s">
        <v>4</v>
      </c>
      <c r="H1235" s="2" t="s">
        <v>308</v>
      </c>
      <c r="I1235" s="2" t="s">
        <v>308</v>
      </c>
      <c r="J1235" t="s">
        <v>304</v>
      </c>
      <c r="K1235" t="s">
        <v>302</v>
      </c>
      <c r="L1235">
        <v>0.33</v>
      </c>
      <c r="M1235">
        <v>0</v>
      </c>
      <c r="O1235">
        <f t="shared" si="76"/>
        <v>1.4E-2</v>
      </c>
      <c r="Q1235">
        <v>40</v>
      </c>
      <c r="S1235">
        <v>5.25</v>
      </c>
      <c r="T1235" s="8">
        <v>0.58296565349252727</v>
      </c>
      <c r="U1235">
        <f t="shared" si="77"/>
        <v>1.3888888888888887E-3</v>
      </c>
    </row>
    <row r="1236" spans="1:21" x14ac:dyDescent="0.35">
      <c r="A1236" s="3" t="s">
        <v>90</v>
      </c>
      <c r="B1236" t="s">
        <v>1</v>
      </c>
      <c r="C1236" t="s">
        <v>2</v>
      </c>
      <c r="D1236" s="2">
        <v>87.615351379174797</v>
      </c>
      <c r="E1236" t="s">
        <v>3</v>
      </c>
      <c r="F1236" s="2">
        <v>31.800873536782898</v>
      </c>
      <c r="G1236" t="s">
        <v>4</v>
      </c>
      <c r="H1236" s="2" t="s">
        <v>308</v>
      </c>
      <c r="I1236" s="2" t="s">
        <v>308</v>
      </c>
      <c r="J1236" t="s">
        <v>304</v>
      </c>
      <c r="K1236" t="s">
        <v>302</v>
      </c>
      <c r="L1236">
        <v>0.33</v>
      </c>
      <c r="M1236">
        <v>0</v>
      </c>
      <c r="O1236">
        <f t="shared" si="76"/>
        <v>1.4E-2</v>
      </c>
      <c r="Q1236">
        <v>40</v>
      </c>
      <c r="S1236">
        <v>5.25</v>
      </c>
      <c r="T1236" s="8">
        <v>0.58296565349252727</v>
      </c>
      <c r="U1236">
        <f t="shared" si="77"/>
        <v>1.3888888888888887E-3</v>
      </c>
    </row>
    <row r="1237" spans="1:21" x14ac:dyDescent="0.35">
      <c r="A1237" s="3" t="s">
        <v>91</v>
      </c>
      <c r="B1237" t="s">
        <v>1</v>
      </c>
      <c r="C1237" t="s">
        <v>2</v>
      </c>
      <c r="D1237" s="2">
        <v>117.372743951049</v>
      </c>
      <c r="E1237" t="s">
        <v>3</v>
      </c>
      <c r="F1237" s="2">
        <v>39.310688119060003</v>
      </c>
      <c r="G1237" t="s">
        <v>4</v>
      </c>
      <c r="H1237" s="2" t="s">
        <v>308</v>
      </c>
      <c r="I1237" s="2" t="s">
        <v>308</v>
      </c>
      <c r="J1237" t="s">
        <v>304</v>
      </c>
      <c r="K1237" t="s">
        <v>302</v>
      </c>
      <c r="L1237">
        <v>0.33</v>
      </c>
      <c r="M1237">
        <v>0</v>
      </c>
      <c r="O1237">
        <f t="shared" si="76"/>
        <v>1.4E-2</v>
      </c>
      <c r="Q1237">
        <v>40</v>
      </c>
      <c r="S1237">
        <v>5.25</v>
      </c>
      <c r="T1237" s="8">
        <v>0.58296565349252727</v>
      </c>
      <c r="U1237">
        <f t="shared" si="77"/>
        <v>1.3888888888888887E-3</v>
      </c>
    </row>
    <row r="1238" spans="1:21" x14ac:dyDescent="0.35">
      <c r="A1238" s="3" t="s">
        <v>92</v>
      </c>
      <c r="B1238" t="s">
        <v>1</v>
      </c>
      <c r="C1238" t="s">
        <v>2</v>
      </c>
      <c r="D1238" s="2">
        <v>109.96396885666</v>
      </c>
      <c r="E1238" t="s">
        <v>3</v>
      </c>
      <c r="F1238" s="2">
        <v>40.759123858389202</v>
      </c>
      <c r="G1238" t="s">
        <v>4</v>
      </c>
      <c r="H1238" s="2" t="s">
        <v>308</v>
      </c>
      <c r="I1238" s="2" t="s">
        <v>308</v>
      </c>
      <c r="J1238" t="s">
        <v>304</v>
      </c>
      <c r="K1238" t="s">
        <v>302</v>
      </c>
      <c r="L1238">
        <v>0.33</v>
      </c>
      <c r="M1238">
        <v>0</v>
      </c>
      <c r="O1238">
        <f t="shared" si="76"/>
        <v>1.4E-2</v>
      </c>
      <c r="Q1238">
        <v>40</v>
      </c>
      <c r="S1238">
        <v>5.25</v>
      </c>
      <c r="T1238" s="8">
        <v>0.58296565349252727</v>
      </c>
      <c r="U1238">
        <f t="shared" si="77"/>
        <v>1.3888888888888887E-3</v>
      </c>
    </row>
    <row r="1239" spans="1:21" x14ac:dyDescent="0.35">
      <c r="A1239" s="3" t="s">
        <v>93</v>
      </c>
      <c r="B1239" t="s">
        <v>1</v>
      </c>
      <c r="C1239" t="s">
        <v>2</v>
      </c>
      <c r="D1239" s="2">
        <v>87.221200041674805</v>
      </c>
      <c r="E1239" t="s">
        <v>3</v>
      </c>
      <c r="F1239" s="2">
        <v>41.015520309856797</v>
      </c>
      <c r="G1239" t="s">
        <v>4</v>
      </c>
      <c r="H1239" s="2" t="s">
        <v>308</v>
      </c>
      <c r="I1239" s="2" t="s">
        <v>308</v>
      </c>
      <c r="J1239" t="s">
        <v>304</v>
      </c>
      <c r="K1239" t="s">
        <v>302</v>
      </c>
      <c r="L1239">
        <v>0.33</v>
      </c>
      <c r="M1239">
        <v>0</v>
      </c>
      <c r="O1239">
        <f t="shared" si="76"/>
        <v>1.4E-2</v>
      </c>
      <c r="Q1239">
        <v>40</v>
      </c>
      <c r="S1239">
        <v>5.25</v>
      </c>
      <c r="T1239" s="8">
        <v>0.58296565349252727</v>
      </c>
      <c r="U1239">
        <f t="shared" si="77"/>
        <v>1.3888888888888887E-3</v>
      </c>
    </row>
    <row r="1240" spans="1:21" x14ac:dyDescent="0.35">
      <c r="A1240" s="3" t="s">
        <v>94</v>
      </c>
      <c r="B1240" t="s">
        <v>1</v>
      </c>
      <c r="C1240" t="s">
        <v>2</v>
      </c>
      <c r="D1240" s="2">
        <v>101.83408927917399</v>
      </c>
      <c r="E1240" t="s">
        <v>3</v>
      </c>
      <c r="F1240" s="2">
        <v>24.620897743834998</v>
      </c>
      <c r="G1240" t="s">
        <v>4</v>
      </c>
      <c r="H1240" s="2" t="s">
        <v>308</v>
      </c>
      <c r="I1240" s="2" t="s">
        <v>308</v>
      </c>
      <c r="J1240" t="s">
        <v>304</v>
      </c>
      <c r="K1240" t="s">
        <v>302</v>
      </c>
      <c r="L1240">
        <v>0.33</v>
      </c>
      <c r="M1240">
        <v>0</v>
      </c>
      <c r="O1240">
        <f t="shared" si="76"/>
        <v>1.4E-2</v>
      </c>
      <c r="Q1240">
        <v>40</v>
      </c>
      <c r="S1240">
        <v>5.25</v>
      </c>
      <c r="T1240" s="8">
        <v>0.58296565349252727</v>
      </c>
      <c r="U1240">
        <f t="shared" si="77"/>
        <v>1.3888888888888887E-3</v>
      </c>
    </row>
    <row r="1241" spans="1:21" x14ac:dyDescent="0.35">
      <c r="A1241" s="3" t="s">
        <v>95</v>
      </c>
      <c r="B1241" t="s">
        <v>1</v>
      </c>
      <c r="C1241" t="s">
        <v>2</v>
      </c>
      <c r="D1241" s="2">
        <v>120.317487616674</v>
      </c>
      <c r="E1241" t="s">
        <v>3</v>
      </c>
      <c r="F1241" s="2">
        <v>28.865238286582201</v>
      </c>
      <c r="G1241" t="s">
        <v>4</v>
      </c>
      <c r="H1241" s="2" t="s">
        <v>308</v>
      </c>
      <c r="I1241" s="2" t="s">
        <v>308</v>
      </c>
      <c r="J1241" t="s">
        <v>304</v>
      </c>
      <c r="K1241" t="s">
        <v>302</v>
      </c>
      <c r="L1241">
        <v>0.33</v>
      </c>
      <c r="M1241">
        <v>0</v>
      </c>
      <c r="O1241">
        <f t="shared" si="76"/>
        <v>1.4E-2</v>
      </c>
      <c r="Q1241">
        <v>40</v>
      </c>
      <c r="S1241">
        <v>5.25</v>
      </c>
      <c r="T1241" s="8">
        <v>0.58296565349252727</v>
      </c>
      <c r="U1241">
        <f t="shared" si="77"/>
        <v>1.3888888888888887E-3</v>
      </c>
    </row>
    <row r="1242" spans="1:21" x14ac:dyDescent="0.35">
      <c r="A1242" s="3" t="s">
        <v>96</v>
      </c>
      <c r="B1242" t="s">
        <v>1</v>
      </c>
      <c r="C1242" t="s">
        <v>2</v>
      </c>
      <c r="D1242" s="2">
        <v>113.92132700000001</v>
      </c>
      <c r="E1242" t="s">
        <v>3</v>
      </c>
      <c r="F1242" s="2">
        <v>-0.78927499999999995</v>
      </c>
      <c r="G1242" t="s">
        <v>4</v>
      </c>
      <c r="H1242" s="2" t="s">
        <v>308</v>
      </c>
      <c r="I1242" s="2" t="s">
        <v>308</v>
      </c>
      <c r="J1242" t="s">
        <v>304</v>
      </c>
      <c r="K1242" t="s">
        <v>302</v>
      </c>
      <c r="L1242">
        <v>0.33</v>
      </c>
      <c r="M1242">
        <v>0</v>
      </c>
      <c r="O1242">
        <f t="shared" si="76"/>
        <v>1.4E-2</v>
      </c>
      <c r="Q1242">
        <v>40</v>
      </c>
      <c r="S1242">
        <v>5.25</v>
      </c>
      <c r="T1242" s="8">
        <v>0.58296565349252727</v>
      </c>
      <c r="U1242">
        <f t="shared" si="77"/>
        <v>1.3888888888888887E-3</v>
      </c>
    </row>
    <row r="1243" spans="1:21" x14ac:dyDescent="0.35">
      <c r="A1243" s="3" t="s">
        <v>97</v>
      </c>
      <c r="B1243" t="s">
        <v>1</v>
      </c>
      <c r="C1243" t="s">
        <v>2</v>
      </c>
      <c r="D1243" s="2">
        <f>AVERAGE(D1244:D1248)</f>
        <v>82.461300215825503</v>
      </c>
      <c r="E1243" t="s">
        <v>3</v>
      </c>
      <c r="F1243" s="2">
        <f t="shared" ref="F1243" si="78">AVERAGE(F1244:F1248)</f>
        <v>22.33048671536692</v>
      </c>
      <c r="G1243" t="s">
        <v>4</v>
      </c>
      <c r="H1243" s="2" t="s">
        <v>308</v>
      </c>
      <c r="I1243" s="2" t="s">
        <v>308</v>
      </c>
      <c r="J1243" t="s">
        <v>304</v>
      </c>
      <c r="K1243" t="s">
        <v>302</v>
      </c>
      <c r="L1243">
        <v>0.33</v>
      </c>
      <c r="M1243">
        <v>8760</v>
      </c>
      <c r="O1243">
        <f t="shared" si="76"/>
        <v>1.4E-2</v>
      </c>
      <c r="Q1243">
        <v>40</v>
      </c>
      <c r="S1243">
        <v>5.25</v>
      </c>
      <c r="T1243" s="8">
        <v>0.58296565349252727</v>
      </c>
      <c r="U1243">
        <f t="shared" si="77"/>
        <v>1.3888888888888887E-3</v>
      </c>
    </row>
    <row r="1244" spans="1:21" x14ac:dyDescent="0.35">
      <c r="A1244" s="3" t="s">
        <v>98</v>
      </c>
      <c r="B1244" t="s">
        <v>1</v>
      </c>
      <c r="C1244" t="s">
        <v>2</v>
      </c>
      <c r="D1244" s="2">
        <v>86.656761352237794</v>
      </c>
      <c r="E1244" t="s">
        <v>3</v>
      </c>
      <c r="F1244" s="2">
        <v>22.913353751166799</v>
      </c>
      <c r="G1244" t="s">
        <v>4</v>
      </c>
      <c r="H1244" s="2" t="s">
        <v>308</v>
      </c>
      <c r="I1244" s="2" t="s">
        <v>308</v>
      </c>
      <c r="J1244" t="s">
        <v>304</v>
      </c>
      <c r="K1244" t="s">
        <v>302</v>
      </c>
      <c r="L1244">
        <v>0.33</v>
      </c>
      <c r="M1244">
        <v>0</v>
      </c>
      <c r="O1244">
        <f t="shared" si="76"/>
        <v>1.4E-2</v>
      </c>
      <c r="Q1244">
        <v>40</v>
      </c>
      <c r="S1244">
        <v>5.25</v>
      </c>
      <c r="T1244" s="8">
        <v>0.58296565349252727</v>
      </c>
      <c r="U1244">
        <f t="shared" si="77"/>
        <v>1.3888888888888887E-3</v>
      </c>
    </row>
    <row r="1245" spans="1:21" x14ac:dyDescent="0.35">
      <c r="A1245" s="3" t="s">
        <v>99</v>
      </c>
      <c r="B1245" t="s">
        <v>1</v>
      </c>
      <c r="C1245" t="s">
        <v>2</v>
      </c>
      <c r="D1245" s="2">
        <v>93.325387680631096</v>
      </c>
      <c r="E1245" t="s">
        <v>3</v>
      </c>
      <c r="F1245" s="2">
        <v>25.8148737407558</v>
      </c>
      <c r="G1245" t="s">
        <v>4</v>
      </c>
      <c r="H1245" s="2" t="s">
        <v>308</v>
      </c>
      <c r="I1245" s="2" t="s">
        <v>308</v>
      </c>
      <c r="J1245" t="s">
        <v>304</v>
      </c>
      <c r="K1245" t="s">
        <v>302</v>
      </c>
      <c r="L1245">
        <v>0.33</v>
      </c>
      <c r="M1245">
        <v>0</v>
      </c>
      <c r="O1245">
        <f t="shared" si="76"/>
        <v>1.4E-2</v>
      </c>
      <c r="Q1245">
        <v>40</v>
      </c>
      <c r="S1245">
        <v>5.25</v>
      </c>
      <c r="T1245" s="8">
        <v>0.58296565349252727</v>
      </c>
      <c r="U1245">
        <f t="shared" si="77"/>
        <v>1.3888888888888887E-3</v>
      </c>
    </row>
    <row r="1246" spans="1:21" x14ac:dyDescent="0.35">
      <c r="A1246" s="3" t="s">
        <v>100</v>
      </c>
      <c r="B1246" t="s">
        <v>1</v>
      </c>
      <c r="C1246" t="s">
        <v>2</v>
      </c>
      <c r="D1246" s="2">
        <v>77.221938800000004</v>
      </c>
      <c r="E1246" t="s">
        <v>3</v>
      </c>
      <c r="F1246" s="2">
        <v>28.6517178</v>
      </c>
      <c r="G1246" t="s">
        <v>4</v>
      </c>
      <c r="H1246" s="2" t="s">
        <v>308</v>
      </c>
      <c r="I1246" s="2" t="s">
        <v>308</v>
      </c>
      <c r="J1246" t="s">
        <v>304</v>
      </c>
      <c r="K1246" t="s">
        <v>302</v>
      </c>
      <c r="L1246">
        <v>0.33</v>
      </c>
      <c r="M1246">
        <v>0</v>
      </c>
      <c r="O1246">
        <f t="shared" si="76"/>
        <v>1.4E-2</v>
      </c>
      <c r="Q1246">
        <v>40</v>
      </c>
      <c r="S1246">
        <v>5.25</v>
      </c>
      <c r="T1246" s="8">
        <v>0.58296565349252727</v>
      </c>
      <c r="U1246">
        <f t="shared" si="77"/>
        <v>1.3888888888888887E-3</v>
      </c>
    </row>
    <row r="1247" spans="1:21" x14ac:dyDescent="0.35">
      <c r="A1247" s="3" t="s">
        <v>101</v>
      </c>
      <c r="B1247" t="s">
        <v>1</v>
      </c>
      <c r="C1247" t="s">
        <v>2</v>
      </c>
      <c r="D1247" s="2">
        <v>77.591299699999993</v>
      </c>
      <c r="E1247" t="s">
        <v>3</v>
      </c>
      <c r="F1247" s="2">
        <v>12.979119799999999</v>
      </c>
      <c r="G1247" t="s">
        <v>4</v>
      </c>
      <c r="H1247" s="2" t="s">
        <v>308</v>
      </c>
      <c r="I1247" s="2" t="s">
        <v>308</v>
      </c>
      <c r="J1247" t="s">
        <v>304</v>
      </c>
      <c r="K1247" t="s">
        <v>302</v>
      </c>
      <c r="L1247">
        <v>0.33</v>
      </c>
      <c r="M1247">
        <v>0</v>
      </c>
      <c r="O1247">
        <f t="shared" si="76"/>
        <v>1.4E-2</v>
      </c>
      <c r="Q1247">
        <v>40</v>
      </c>
      <c r="S1247">
        <v>5.25</v>
      </c>
      <c r="T1247" s="8">
        <v>0.58296565349252727</v>
      </c>
      <c r="U1247">
        <f t="shared" si="77"/>
        <v>1.3888888888888887E-3</v>
      </c>
    </row>
    <row r="1248" spans="1:21" x14ac:dyDescent="0.35">
      <c r="A1248" s="3" t="s">
        <v>102</v>
      </c>
      <c r="B1248" t="s">
        <v>1</v>
      </c>
      <c r="C1248" t="s">
        <v>2</v>
      </c>
      <c r="D1248" s="2">
        <v>77.511113546258599</v>
      </c>
      <c r="E1248" t="s">
        <v>3</v>
      </c>
      <c r="F1248" s="2">
        <v>21.293368484912001</v>
      </c>
      <c r="G1248" t="s">
        <v>4</v>
      </c>
      <c r="H1248" s="2" t="s">
        <v>308</v>
      </c>
      <c r="I1248" s="2" t="s">
        <v>308</v>
      </c>
      <c r="J1248" t="s">
        <v>304</v>
      </c>
      <c r="K1248" t="s">
        <v>302</v>
      </c>
      <c r="L1248">
        <v>0.33</v>
      </c>
      <c r="M1248">
        <v>0</v>
      </c>
      <c r="O1248">
        <f t="shared" si="76"/>
        <v>1.4E-2</v>
      </c>
      <c r="Q1248">
        <v>40</v>
      </c>
      <c r="S1248">
        <v>5.25</v>
      </c>
      <c r="T1248" s="8">
        <v>0.58296565349252727</v>
      </c>
      <c r="U1248">
        <f t="shared" si="77"/>
        <v>1.3888888888888887E-3</v>
      </c>
    </row>
    <row r="1249" spans="1:21" x14ac:dyDescent="0.35">
      <c r="A1249" s="3" t="s">
        <v>103</v>
      </c>
      <c r="B1249" t="s">
        <v>1</v>
      </c>
      <c r="C1249" t="s">
        <v>2</v>
      </c>
      <c r="D1249" s="2">
        <v>53.688046</v>
      </c>
      <c r="E1249" t="s">
        <v>3</v>
      </c>
      <c r="F1249" s="2">
        <v>32.427908000000002</v>
      </c>
      <c r="G1249" t="s">
        <v>4</v>
      </c>
      <c r="H1249" s="2" t="s">
        <v>308</v>
      </c>
      <c r="I1249" s="2" t="s">
        <v>308</v>
      </c>
      <c r="J1249" t="s">
        <v>304</v>
      </c>
      <c r="K1249" t="s">
        <v>302</v>
      </c>
      <c r="L1249">
        <v>0.33</v>
      </c>
      <c r="M1249">
        <v>960</v>
      </c>
      <c r="O1249">
        <f t="shared" si="76"/>
        <v>1.4E-2</v>
      </c>
      <c r="Q1249">
        <v>40</v>
      </c>
      <c r="S1249">
        <v>5.25</v>
      </c>
      <c r="T1249" s="8">
        <v>0.58296565349252727</v>
      </c>
      <c r="U1249">
        <f t="shared" si="77"/>
        <v>1.3888888888888887E-3</v>
      </c>
    </row>
    <row r="1250" spans="1:21" x14ac:dyDescent="0.35">
      <c r="A1250" s="3" t="s">
        <v>104</v>
      </c>
      <c r="B1250" t="s">
        <v>1</v>
      </c>
      <c r="C1250" t="s">
        <v>2</v>
      </c>
      <c r="D1250" s="2">
        <v>43.679290999999999</v>
      </c>
      <c r="E1250" t="s">
        <v>3</v>
      </c>
      <c r="F1250" s="2">
        <v>33.223191</v>
      </c>
      <c r="G1250" t="s">
        <v>4</v>
      </c>
      <c r="H1250" s="2" t="s">
        <v>308</v>
      </c>
      <c r="I1250" s="2" t="s">
        <v>308</v>
      </c>
      <c r="J1250" t="s">
        <v>304</v>
      </c>
      <c r="K1250" t="s">
        <v>302</v>
      </c>
      <c r="L1250">
        <v>0.33</v>
      </c>
      <c r="M1250">
        <v>0</v>
      </c>
      <c r="O1250">
        <f t="shared" si="76"/>
        <v>1.4E-2</v>
      </c>
      <c r="Q1250">
        <v>40</v>
      </c>
      <c r="S1250">
        <v>5.25</v>
      </c>
      <c r="T1250" s="8">
        <v>0.58296565349252727</v>
      </c>
      <c r="U1250">
        <f t="shared" si="77"/>
        <v>1.3888888888888887E-3</v>
      </c>
    </row>
    <row r="1251" spans="1:21" x14ac:dyDescent="0.35">
      <c r="A1251" s="3" t="s">
        <v>105</v>
      </c>
      <c r="B1251" t="s">
        <v>1</v>
      </c>
      <c r="C1251" t="s">
        <v>2</v>
      </c>
      <c r="D1251" s="2">
        <v>34.851612000000003</v>
      </c>
      <c r="E1251" t="s">
        <v>3</v>
      </c>
      <c r="F1251" s="2">
        <v>31.046050999999999</v>
      </c>
      <c r="G1251" t="s">
        <v>4</v>
      </c>
      <c r="H1251" s="2" t="s">
        <v>308</v>
      </c>
      <c r="I1251" s="2" t="s">
        <v>308</v>
      </c>
      <c r="J1251" t="s">
        <v>304</v>
      </c>
      <c r="K1251" t="s">
        <v>302</v>
      </c>
      <c r="L1251">
        <v>0.33</v>
      </c>
      <c r="M1251">
        <v>0</v>
      </c>
      <c r="O1251">
        <f t="shared" si="76"/>
        <v>1.4E-2</v>
      </c>
      <c r="Q1251">
        <v>40</v>
      </c>
      <c r="S1251">
        <v>5.25</v>
      </c>
      <c r="T1251" s="8">
        <v>0.58296565349252727</v>
      </c>
      <c r="U1251">
        <f t="shared" si="77"/>
        <v>1.3888888888888887E-3</v>
      </c>
    </row>
    <row r="1252" spans="1:21" x14ac:dyDescent="0.35">
      <c r="A1252" s="3" t="s">
        <v>106</v>
      </c>
      <c r="B1252" t="s">
        <v>1</v>
      </c>
      <c r="C1252" t="s">
        <v>2</v>
      </c>
      <c r="D1252" s="2">
        <v>36.238413999999999</v>
      </c>
      <c r="E1252" t="s">
        <v>3</v>
      </c>
      <c r="F1252" s="2">
        <v>30.585163999999999</v>
      </c>
      <c r="G1252" t="s">
        <v>4</v>
      </c>
      <c r="H1252" s="2" t="s">
        <v>308</v>
      </c>
      <c r="I1252" s="2" t="s">
        <v>308</v>
      </c>
      <c r="J1252" t="s">
        <v>304</v>
      </c>
      <c r="K1252" t="s">
        <v>302</v>
      </c>
      <c r="L1252">
        <v>0.33</v>
      </c>
      <c r="M1252">
        <v>0</v>
      </c>
      <c r="O1252">
        <f t="shared" si="76"/>
        <v>1.4E-2</v>
      </c>
      <c r="Q1252">
        <v>40</v>
      </c>
      <c r="S1252">
        <v>5.25</v>
      </c>
      <c r="T1252" s="8">
        <v>0.58296565349252727</v>
      </c>
      <c r="U1252">
        <f t="shared" si="77"/>
        <v>1.3888888888888887E-3</v>
      </c>
    </row>
    <row r="1253" spans="1:21" x14ac:dyDescent="0.35">
      <c r="A1253" s="3" t="s">
        <v>107</v>
      </c>
      <c r="B1253" t="s">
        <v>1</v>
      </c>
      <c r="C1253" t="s">
        <v>2</v>
      </c>
      <c r="D1253" s="2">
        <f>AVERAGE(D1254:D1259)</f>
        <v>135.27577090903682</v>
      </c>
      <c r="E1253" t="s">
        <v>3</v>
      </c>
      <c r="F1253" s="2">
        <f t="shared" ref="F1253" si="79">AVERAGE(F1254:F1259)</f>
        <v>34.828615547929964</v>
      </c>
      <c r="G1253" t="s">
        <v>4</v>
      </c>
      <c r="H1253" s="2" t="s">
        <v>308</v>
      </c>
      <c r="I1253" s="2" t="s">
        <v>308</v>
      </c>
      <c r="J1253" t="s">
        <v>304</v>
      </c>
      <c r="K1253" t="s">
        <v>302</v>
      </c>
      <c r="L1253">
        <v>0.33</v>
      </c>
      <c r="M1253">
        <v>42720</v>
      </c>
      <c r="O1253">
        <f t="shared" si="76"/>
        <v>1.4E-2</v>
      </c>
      <c r="Q1253">
        <v>40</v>
      </c>
      <c r="S1253">
        <v>5.25</v>
      </c>
      <c r="T1253" s="8">
        <v>0.58296565349252727</v>
      </c>
      <c r="U1253">
        <f t="shared" si="77"/>
        <v>1.3888888888888887E-3</v>
      </c>
    </row>
    <row r="1254" spans="1:21" x14ac:dyDescent="0.35">
      <c r="A1254" s="3" t="s">
        <v>108</v>
      </c>
      <c r="B1254" t="s">
        <v>1</v>
      </c>
      <c r="C1254" t="s">
        <v>2</v>
      </c>
      <c r="D1254" s="2">
        <v>135.90213792917399</v>
      </c>
      <c r="E1254" t="s">
        <v>3</v>
      </c>
      <c r="F1254" s="2">
        <v>34.911577090300597</v>
      </c>
      <c r="G1254" t="s">
        <v>4</v>
      </c>
      <c r="H1254" s="2" t="s">
        <v>308</v>
      </c>
      <c r="I1254" s="2" t="s">
        <v>308</v>
      </c>
      <c r="J1254" t="s">
        <v>304</v>
      </c>
      <c r="K1254" t="s">
        <v>302</v>
      </c>
      <c r="L1254">
        <v>0.33</v>
      </c>
      <c r="M1254">
        <v>0</v>
      </c>
      <c r="O1254">
        <f t="shared" si="76"/>
        <v>1.4E-2</v>
      </c>
      <c r="Q1254">
        <v>40</v>
      </c>
      <c r="S1254">
        <v>5.25</v>
      </c>
      <c r="T1254" s="8">
        <v>0.58296565349252727</v>
      </c>
      <c r="U1254">
        <f t="shared" si="77"/>
        <v>1.3888888888888887E-3</v>
      </c>
    </row>
    <row r="1255" spans="1:21" x14ac:dyDescent="0.35">
      <c r="A1255" s="3" t="s">
        <v>109</v>
      </c>
      <c r="B1255" t="s">
        <v>1</v>
      </c>
      <c r="C1255" t="s">
        <v>2</v>
      </c>
      <c r="D1255" s="2">
        <v>142.82311310834899</v>
      </c>
      <c r="E1255" t="s">
        <v>3</v>
      </c>
      <c r="F1255" s="2">
        <v>43.1081737536717</v>
      </c>
      <c r="G1255" t="s">
        <v>4</v>
      </c>
      <c r="H1255" s="2" t="s">
        <v>308</v>
      </c>
      <c r="I1255" s="2" t="s">
        <v>308</v>
      </c>
      <c r="J1255" t="s">
        <v>304</v>
      </c>
      <c r="K1255" t="s">
        <v>302</v>
      </c>
      <c r="L1255">
        <v>0.33</v>
      </c>
      <c r="M1255">
        <v>0</v>
      </c>
      <c r="O1255">
        <f t="shared" si="76"/>
        <v>1.4E-2</v>
      </c>
      <c r="Q1255">
        <v>40</v>
      </c>
      <c r="S1255">
        <v>5.25</v>
      </c>
      <c r="T1255" s="8">
        <v>0.58296565349252727</v>
      </c>
      <c r="U1255">
        <f t="shared" si="77"/>
        <v>1.3888888888888887E-3</v>
      </c>
    </row>
    <row r="1256" spans="1:21" x14ac:dyDescent="0.35">
      <c r="A1256" s="3" t="s">
        <v>110</v>
      </c>
      <c r="B1256" t="s">
        <v>1</v>
      </c>
      <c r="C1256" t="s">
        <v>2</v>
      </c>
      <c r="D1256" s="2">
        <v>131.01210611459899</v>
      </c>
      <c r="E1256" t="s">
        <v>3</v>
      </c>
      <c r="F1256" s="2">
        <v>32.647058717282199</v>
      </c>
      <c r="G1256" t="s">
        <v>4</v>
      </c>
      <c r="H1256" s="2" t="s">
        <v>308</v>
      </c>
      <c r="I1256" s="2" t="s">
        <v>308</v>
      </c>
      <c r="J1256" t="s">
        <v>304</v>
      </c>
      <c r="K1256" t="s">
        <v>302</v>
      </c>
      <c r="L1256">
        <v>0.33</v>
      </c>
      <c r="M1256">
        <v>0</v>
      </c>
      <c r="O1256">
        <f t="shared" si="76"/>
        <v>1.4E-2</v>
      </c>
      <c r="Q1256">
        <v>40</v>
      </c>
      <c r="S1256">
        <v>5.25</v>
      </c>
      <c r="T1256" s="8">
        <v>0.58296565349252727</v>
      </c>
      <c r="U1256">
        <f t="shared" si="77"/>
        <v>1.3888888888888887E-3</v>
      </c>
    </row>
    <row r="1257" spans="1:21" x14ac:dyDescent="0.35">
      <c r="A1257" s="3" t="s">
        <v>111</v>
      </c>
      <c r="B1257" t="s">
        <v>1</v>
      </c>
      <c r="C1257" t="s">
        <v>2</v>
      </c>
      <c r="D1257" s="2">
        <v>128.02559009999999</v>
      </c>
      <c r="E1257" t="s">
        <v>3</v>
      </c>
      <c r="F1257" s="2">
        <v>26.570775399999999</v>
      </c>
      <c r="G1257" t="s">
        <v>4</v>
      </c>
      <c r="H1257" s="2" t="s">
        <v>308</v>
      </c>
      <c r="I1257" s="2" t="s">
        <v>308</v>
      </c>
      <c r="J1257" t="s">
        <v>304</v>
      </c>
      <c r="K1257" t="s">
        <v>302</v>
      </c>
      <c r="L1257">
        <v>0.33</v>
      </c>
      <c r="M1257">
        <v>0</v>
      </c>
      <c r="O1257">
        <f t="shared" si="76"/>
        <v>1.4E-2</v>
      </c>
      <c r="Q1257">
        <v>40</v>
      </c>
      <c r="S1257">
        <v>5.25</v>
      </c>
      <c r="T1257" s="8">
        <v>0.58296565349252727</v>
      </c>
      <c r="U1257">
        <f t="shared" si="77"/>
        <v>1.3888888888888887E-3</v>
      </c>
    </row>
    <row r="1258" spans="1:21" x14ac:dyDescent="0.35">
      <c r="A1258" s="3" t="s">
        <v>112</v>
      </c>
      <c r="B1258" t="s">
        <v>1</v>
      </c>
      <c r="C1258" t="s">
        <v>2</v>
      </c>
      <c r="D1258" s="2">
        <v>133.59994428751199</v>
      </c>
      <c r="E1258" t="s">
        <v>3</v>
      </c>
      <c r="F1258" s="2">
        <v>33.7045857881008</v>
      </c>
      <c r="G1258" t="s">
        <v>4</v>
      </c>
      <c r="H1258" s="2" t="s">
        <v>308</v>
      </c>
      <c r="I1258" s="2" t="s">
        <v>308</v>
      </c>
      <c r="J1258" t="s">
        <v>304</v>
      </c>
      <c r="K1258" t="s">
        <v>302</v>
      </c>
      <c r="L1258">
        <v>0.33</v>
      </c>
      <c r="M1258">
        <v>0</v>
      </c>
      <c r="O1258">
        <f t="shared" si="76"/>
        <v>1.4E-2</v>
      </c>
      <c r="Q1258">
        <v>40</v>
      </c>
      <c r="S1258">
        <v>5.25</v>
      </c>
      <c r="T1258" s="8">
        <v>0.58296565349252727</v>
      </c>
      <c r="U1258">
        <f t="shared" si="77"/>
        <v>1.3888888888888887E-3</v>
      </c>
    </row>
    <row r="1259" spans="1:21" x14ac:dyDescent="0.35">
      <c r="A1259" s="3" t="s">
        <v>113</v>
      </c>
      <c r="B1259" t="s">
        <v>1</v>
      </c>
      <c r="C1259" t="s">
        <v>2</v>
      </c>
      <c r="D1259" s="2">
        <v>140.29173391458701</v>
      </c>
      <c r="E1259" t="s">
        <v>3</v>
      </c>
      <c r="F1259" s="2">
        <v>38.029522538224498</v>
      </c>
      <c r="G1259" t="s">
        <v>4</v>
      </c>
      <c r="H1259" s="2" t="s">
        <v>308</v>
      </c>
      <c r="I1259" s="2" t="s">
        <v>308</v>
      </c>
      <c r="J1259" t="s">
        <v>304</v>
      </c>
      <c r="K1259" t="s">
        <v>302</v>
      </c>
      <c r="L1259">
        <v>0.33</v>
      </c>
      <c r="M1259">
        <v>0</v>
      </c>
      <c r="O1259">
        <f t="shared" si="76"/>
        <v>1.4E-2</v>
      </c>
      <c r="Q1259">
        <v>40</v>
      </c>
      <c r="S1259">
        <v>5.25</v>
      </c>
      <c r="T1259" s="8">
        <v>0.58296565349252727</v>
      </c>
      <c r="U1259">
        <f t="shared" si="77"/>
        <v>1.3888888888888887E-3</v>
      </c>
    </row>
    <row r="1260" spans="1:21" x14ac:dyDescent="0.35">
      <c r="A1260" s="3" t="s">
        <v>114</v>
      </c>
      <c r="B1260" t="s">
        <v>1</v>
      </c>
      <c r="C1260" t="s">
        <v>2</v>
      </c>
      <c r="D1260" s="2">
        <v>66.923683999999994</v>
      </c>
      <c r="E1260" t="s">
        <v>3</v>
      </c>
      <c r="F1260" s="2">
        <v>48.019573000000001</v>
      </c>
      <c r="G1260" t="s">
        <v>4</v>
      </c>
      <c r="H1260" s="2" t="s">
        <v>308</v>
      </c>
      <c r="I1260" s="2" t="s">
        <v>308</v>
      </c>
      <c r="J1260" t="s">
        <v>304</v>
      </c>
      <c r="K1260" t="s">
        <v>302</v>
      </c>
      <c r="L1260">
        <v>0.33</v>
      </c>
      <c r="M1260">
        <v>0</v>
      </c>
      <c r="O1260">
        <f t="shared" si="76"/>
        <v>1.4E-2</v>
      </c>
      <c r="Q1260">
        <v>40</v>
      </c>
      <c r="S1260">
        <v>5.25</v>
      </c>
      <c r="T1260" s="8">
        <v>0.58296565349252727</v>
      </c>
      <c r="U1260">
        <f t="shared" si="77"/>
        <v>1.3888888888888887E-3</v>
      </c>
    </row>
    <row r="1261" spans="1:21" x14ac:dyDescent="0.35">
      <c r="A1261" s="3" t="s">
        <v>115</v>
      </c>
      <c r="B1261" t="s">
        <v>1</v>
      </c>
      <c r="C1261" t="s">
        <v>2</v>
      </c>
      <c r="D1261" s="2">
        <v>74.766098</v>
      </c>
      <c r="E1261" t="s">
        <v>3</v>
      </c>
      <c r="F1261" s="2">
        <v>41.20438</v>
      </c>
      <c r="G1261" t="s">
        <v>4</v>
      </c>
      <c r="H1261" s="2" t="s">
        <v>308</v>
      </c>
      <c r="I1261" s="2" t="s">
        <v>308</v>
      </c>
      <c r="J1261" t="s">
        <v>304</v>
      </c>
      <c r="K1261" t="s">
        <v>302</v>
      </c>
      <c r="L1261">
        <v>0.33</v>
      </c>
      <c r="M1261">
        <v>0</v>
      </c>
      <c r="O1261">
        <f t="shared" si="76"/>
        <v>1.4E-2</v>
      </c>
      <c r="Q1261">
        <v>40</v>
      </c>
      <c r="S1261">
        <v>5.25</v>
      </c>
      <c r="T1261" s="8">
        <v>0.58296565349252727</v>
      </c>
      <c r="U1261">
        <f t="shared" si="77"/>
        <v>1.3888888888888887E-3</v>
      </c>
    </row>
    <row r="1262" spans="1:21" x14ac:dyDescent="0.35">
      <c r="A1262" s="3" t="s">
        <v>116</v>
      </c>
      <c r="B1262" t="s">
        <v>1</v>
      </c>
      <c r="C1262" t="s">
        <v>2</v>
      </c>
      <c r="D1262" s="2">
        <v>104.99096299999999</v>
      </c>
      <c r="E1262" t="s">
        <v>3</v>
      </c>
      <c r="F1262" s="2">
        <v>12.565678999999999</v>
      </c>
      <c r="G1262" t="s">
        <v>4</v>
      </c>
      <c r="H1262" s="2" t="s">
        <v>308</v>
      </c>
      <c r="I1262" s="2" t="s">
        <v>308</v>
      </c>
      <c r="J1262" t="s">
        <v>304</v>
      </c>
      <c r="K1262" t="s">
        <v>302</v>
      </c>
      <c r="L1262">
        <v>0.33</v>
      </c>
      <c r="M1262">
        <v>0</v>
      </c>
      <c r="O1262">
        <f t="shared" si="76"/>
        <v>1.4E-2</v>
      </c>
      <c r="Q1262">
        <v>40</v>
      </c>
      <c r="S1262">
        <v>5.25</v>
      </c>
      <c r="T1262" s="8">
        <v>0.58296565349252727</v>
      </c>
      <c r="U1262">
        <f t="shared" si="77"/>
        <v>1.3888888888888887E-3</v>
      </c>
    </row>
    <row r="1263" spans="1:21" x14ac:dyDescent="0.35">
      <c r="A1263" s="3" t="s">
        <v>117</v>
      </c>
      <c r="B1263" t="s">
        <v>1</v>
      </c>
      <c r="C1263" t="s">
        <v>2</v>
      </c>
      <c r="D1263" s="2">
        <v>127.76692199999999</v>
      </c>
      <c r="E1263" t="s">
        <v>3</v>
      </c>
      <c r="F1263" s="2">
        <v>35.907756999999997</v>
      </c>
      <c r="G1263" t="s">
        <v>4</v>
      </c>
      <c r="H1263" s="2" t="s">
        <v>308</v>
      </c>
      <c r="I1263" s="2" t="s">
        <v>308</v>
      </c>
      <c r="J1263" t="s">
        <v>304</v>
      </c>
      <c r="K1263" t="s">
        <v>302</v>
      </c>
      <c r="L1263">
        <v>0.33</v>
      </c>
      <c r="M1263">
        <v>23040</v>
      </c>
      <c r="O1263">
        <f t="shared" si="76"/>
        <v>1.4E-2</v>
      </c>
      <c r="Q1263">
        <v>40</v>
      </c>
      <c r="S1263">
        <v>5.25</v>
      </c>
      <c r="T1263" s="8">
        <v>0.58296565349252727</v>
      </c>
      <c r="U1263">
        <f t="shared" si="77"/>
        <v>1.3888888888888887E-3</v>
      </c>
    </row>
    <row r="1264" spans="1:21" x14ac:dyDescent="0.35">
      <c r="A1264" s="3" t="s">
        <v>118</v>
      </c>
      <c r="B1264" t="s">
        <v>1</v>
      </c>
      <c r="C1264" t="s">
        <v>2</v>
      </c>
      <c r="D1264" s="2">
        <v>47.481766</v>
      </c>
      <c r="E1264" t="s">
        <v>3</v>
      </c>
      <c r="F1264" s="2">
        <v>29.31166</v>
      </c>
      <c r="G1264" t="s">
        <v>4</v>
      </c>
      <c r="H1264" s="2" t="s">
        <v>308</v>
      </c>
      <c r="I1264" s="2" t="s">
        <v>308</v>
      </c>
      <c r="J1264" t="s">
        <v>304</v>
      </c>
      <c r="K1264" t="s">
        <v>302</v>
      </c>
      <c r="L1264">
        <v>0.33</v>
      </c>
      <c r="M1264">
        <v>0</v>
      </c>
      <c r="O1264">
        <f t="shared" si="76"/>
        <v>1.4E-2</v>
      </c>
      <c r="Q1264">
        <v>40</v>
      </c>
      <c r="S1264">
        <v>5.25</v>
      </c>
      <c r="T1264" s="8">
        <v>0.58296565349252727</v>
      </c>
      <c r="U1264">
        <f t="shared" si="77"/>
        <v>1.3888888888888887E-3</v>
      </c>
    </row>
    <row r="1265" spans="1:21" x14ac:dyDescent="0.35">
      <c r="A1265" s="3" t="s">
        <v>119</v>
      </c>
      <c r="B1265" t="s">
        <v>1</v>
      </c>
      <c r="C1265" t="s">
        <v>2</v>
      </c>
      <c r="D1265" s="2">
        <v>102.495496</v>
      </c>
      <c r="E1265" t="s">
        <v>3</v>
      </c>
      <c r="F1265" s="2">
        <v>19.856269999999999</v>
      </c>
      <c r="G1265" t="s">
        <v>4</v>
      </c>
      <c r="H1265" s="2" t="s">
        <v>308</v>
      </c>
      <c r="I1265" s="2" t="s">
        <v>308</v>
      </c>
      <c r="J1265" t="s">
        <v>304</v>
      </c>
      <c r="K1265" t="s">
        <v>302</v>
      </c>
      <c r="L1265">
        <v>0.33</v>
      </c>
      <c r="M1265">
        <v>0</v>
      </c>
      <c r="O1265">
        <f t="shared" si="76"/>
        <v>1.4E-2</v>
      </c>
      <c r="Q1265">
        <v>40</v>
      </c>
      <c r="S1265">
        <v>5.25</v>
      </c>
      <c r="T1265" s="8">
        <v>0.58296565349252727</v>
      </c>
      <c r="U1265">
        <f t="shared" si="77"/>
        <v>1.3888888888888887E-3</v>
      </c>
    </row>
    <row r="1266" spans="1:21" x14ac:dyDescent="0.35">
      <c r="A1266" s="3" t="s">
        <v>120</v>
      </c>
      <c r="B1266" t="s">
        <v>1</v>
      </c>
      <c r="C1266" t="s">
        <v>2</v>
      </c>
      <c r="D1266" s="2">
        <v>35.862285</v>
      </c>
      <c r="E1266" t="s">
        <v>3</v>
      </c>
      <c r="F1266" s="2">
        <v>33.854720999999998</v>
      </c>
      <c r="G1266" t="s">
        <v>4</v>
      </c>
      <c r="H1266" s="2" t="s">
        <v>308</v>
      </c>
      <c r="I1266" s="2" t="s">
        <v>308</v>
      </c>
      <c r="J1266" t="s">
        <v>304</v>
      </c>
      <c r="K1266" t="s">
        <v>302</v>
      </c>
      <c r="L1266">
        <v>0.33</v>
      </c>
      <c r="M1266">
        <v>0</v>
      </c>
      <c r="O1266">
        <f t="shared" si="76"/>
        <v>1.4E-2</v>
      </c>
      <c r="Q1266">
        <v>40</v>
      </c>
      <c r="S1266">
        <v>5.25</v>
      </c>
      <c r="T1266" s="8">
        <v>0.58296565349252727</v>
      </c>
      <c r="U1266">
        <f t="shared" si="77"/>
        <v>1.3888888888888887E-3</v>
      </c>
    </row>
    <row r="1267" spans="1:21" x14ac:dyDescent="0.35">
      <c r="A1267" s="3" t="s">
        <v>121</v>
      </c>
      <c r="B1267" t="s">
        <v>1</v>
      </c>
      <c r="C1267" t="s">
        <v>2</v>
      </c>
      <c r="D1267" s="2">
        <v>80.771797000000007</v>
      </c>
      <c r="E1267" t="s">
        <v>3</v>
      </c>
      <c r="F1267" s="2">
        <v>7.8730539999999998</v>
      </c>
      <c r="G1267" t="s">
        <v>4</v>
      </c>
      <c r="H1267" s="2" t="s">
        <v>308</v>
      </c>
      <c r="I1267" s="2" t="s">
        <v>308</v>
      </c>
      <c r="J1267" t="s">
        <v>304</v>
      </c>
      <c r="K1267" t="s">
        <v>302</v>
      </c>
      <c r="L1267">
        <v>0.33</v>
      </c>
      <c r="M1267">
        <v>0</v>
      </c>
      <c r="O1267">
        <f t="shared" si="76"/>
        <v>1.4E-2</v>
      </c>
      <c r="Q1267">
        <v>40</v>
      </c>
      <c r="S1267">
        <v>5.25</v>
      </c>
      <c r="T1267" s="8">
        <v>0.58296565349252727</v>
      </c>
      <c r="U1267">
        <f t="shared" si="77"/>
        <v>1.3888888888888887E-3</v>
      </c>
    </row>
    <row r="1268" spans="1:21" x14ac:dyDescent="0.35">
      <c r="A1268" s="3" t="s">
        <v>122</v>
      </c>
      <c r="B1268" t="s">
        <v>1</v>
      </c>
      <c r="C1268" t="s">
        <v>2</v>
      </c>
      <c r="D1268" s="2">
        <v>95.956222999999994</v>
      </c>
      <c r="E1268" t="s">
        <v>3</v>
      </c>
      <c r="F1268" s="2">
        <v>21.913965000000001</v>
      </c>
      <c r="G1268" t="s">
        <v>4</v>
      </c>
      <c r="H1268" s="2" t="s">
        <v>308</v>
      </c>
      <c r="I1268" s="2" t="s">
        <v>308</v>
      </c>
      <c r="J1268" t="s">
        <v>304</v>
      </c>
      <c r="K1268" t="s">
        <v>302</v>
      </c>
      <c r="L1268">
        <v>0.33</v>
      </c>
      <c r="M1268">
        <v>0</v>
      </c>
      <c r="O1268">
        <f t="shared" si="76"/>
        <v>1.4E-2</v>
      </c>
      <c r="Q1268">
        <v>40</v>
      </c>
      <c r="S1268">
        <v>5.25</v>
      </c>
      <c r="T1268" s="8">
        <v>0.58296565349252727</v>
      </c>
      <c r="U1268">
        <f t="shared" si="77"/>
        <v>1.3888888888888887E-3</v>
      </c>
    </row>
    <row r="1269" spans="1:21" x14ac:dyDescent="0.35">
      <c r="A1269" s="3" t="s">
        <v>123</v>
      </c>
      <c r="B1269" t="s">
        <v>1</v>
      </c>
      <c r="C1269" t="s">
        <v>2</v>
      </c>
      <c r="D1269" s="2">
        <v>103.846656</v>
      </c>
      <c r="E1269" t="s">
        <v>3</v>
      </c>
      <c r="F1269" s="2">
        <v>46.862496</v>
      </c>
      <c r="G1269" t="s">
        <v>4</v>
      </c>
      <c r="H1269" s="2" t="s">
        <v>308</v>
      </c>
      <c r="I1269" s="2" t="s">
        <v>308</v>
      </c>
      <c r="J1269" t="s">
        <v>304</v>
      </c>
      <c r="K1269" t="s">
        <v>302</v>
      </c>
      <c r="L1269">
        <v>0.33</v>
      </c>
      <c r="M1269">
        <v>0</v>
      </c>
      <c r="O1269">
        <f t="shared" si="76"/>
        <v>1.4E-2</v>
      </c>
      <c r="Q1269">
        <v>40</v>
      </c>
      <c r="S1269">
        <v>5.25</v>
      </c>
      <c r="T1269" s="8">
        <v>0.58296565349252727</v>
      </c>
      <c r="U1269">
        <f t="shared" si="77"/>
        <v>1.3888888888888887E-3</v>
      </c>
    </row>
    <row r="1270" spans="1:21" x14ac:dyDescent="0.35">
      <c r="A1270" s="3" t="s">
        <v>124</v>
      </c>
      <c r="B1270" t="s">
        <v>1</v>
      </c>
      <c r="C1270" t="s">
        <v>2</v>
      </c>
      <c r="D1270" s="2">
        <v>101.97576599999999</v>
      </c>
      <c r="E1270" t="s">
        <v>3</v>
      </c>
      <c r="F1270" s="2">
        <v>4.2104840000000001</v>
      </c>
      <c r="G1270" t="s">
        <v>4</v>
      </c>
      <c r="H1270" s="2" t="s">
        <v>308</v>
      </c>
      <c r="I1270" s="2" t="s">
        <v>308</v>
      </c>
      <c r="J1270" t="s">
        <v>304</v>
      </c>
      <c r="K1270" t="s">
        <v>302</v>
      </c>
      <c r="L1270">
        <v>0.33</v>
      </c>
      <c r="M1270">
        <v>0</v>
      </c>
      <c r="O1270">
        <f t="shared" si="76"/>
        <v>1.4E-2</v>
      </c>
      <c r="Q1270">
        <v>40</v>
      </c>
      <c r="S1270">
        <v>5.25</v>
      </c>
      <c r="T1270" s="8">
        <v>0.58296565349252727</v>
      </c>
      <c r="U1270">
        <f t="shared" si="77"/>
        <v>1.3888888888888887E-3</v>
      </c>
    </row>
    <row r="1271" spans="1:21" x14ac:dyDescent="0.35">
      <c r="A1271" s="3" t="s">
        <v>125</v>
      </c>
      <c r="B1271" t="s">
        <v>1</v>
      </c>
      <c r="C1271" t="s">
        <v>2</v>
      </c>
      <c r="D1271" s="2">
        <v>84.124008000000003</v>
      </c>
      <c r="E1271" t="s">
        <v>3</v>
      </c>
      <c r="F1271" s="2">
        <v>28.394856999999998</v>
      </c>
      <c r="G1271" t="s">
        <v>4</v>
      </c>
      <c r="H1271" s="2" t="s">
        <v>308</v>
      </c>
      <c r="I1271" s="2" t="s">
        <v>308</v>
      </c>
      <c r="J1271" t="s">
        <v>304</v>
      </c>
      <c r="K1271" t="s">
        <v>302</v>
      </c>
      <c r="L1271">
        <v>0.33</v>
      </c>
      <c r="M1271">
        <v>0</v>
      </c>
      <c r="O1271">
        <f t="shared" si="76"/>
        <v>1.4E-2</v>
      </c>
      <c r="Q1271">
        <v>40</v>
      </c>
      <c r="S1271">
        <v>5.25</v>
      </c>
      <c r="T1271" s="8">
        <v>0.58296565349252727</v>
      </c>
      <c r="U1271">
        <f t="shared" si="77"/>
        <v>1.3888888888888887E-3</v>
      </c>
    </row>
    <row r="1272" spans="1:21" x14ac:dyDescent="0.35">
      <c r="A1272" s="3" t="s">
        <v>126</v>
      </c>
      <c r="B1272" t="s">
        <v>1</v>
      </c>
      <c r="C1272" t="s">
        <v>2</v>
      </c>
      <c r="D1272" s="2">
        <v>55.923254999999997</v>
      </c>
      <c r="E1272" t="s">
        <v>3</v>
      </c>
      <c r="F1272" s="2">
        <v>21.512582999999999</v>
      </c>
      <c r="G1272" t="s">
        <v>4</v>
      </c>
      <c r="H1272" s="2" t="s">
        <v>308</v>
      </c>
      <c r="I1272" s="2" t="s">
        <v>308</v>
      </c>
      <c r="J1272" t="s">
        <v>304</v>
      </c>
      <c r="K1272" t="s">
        <v>302</v>
      </c>
      <c r="L1272">
        <v>0.33</v>
      </c>
      <c r="M1272">
        <v>0</v>
      </c>
      <c r="O1272">
        <f t="shared" si="76"/>
        <v>1.4E-2</v>
      </c>
      <c r="Q1272">
        <v>40</v>
      </c>
      <c r="S1272">
        <v>5.25</v>
      </c>
      <c r="T1272" s="8">
        <v>0.58296565349252727</v>
      </c>
      <c r="U1272">
        <f t="shared" si="77"/>
        <v>1.3888888888888887E-3</v>
      </c>
    </row>
    <row r="1273" spans="1:21" x14ac:dyDescent="0.35">
      <c r="A1273" s="3" t="s">
        <v>127</v>
      </c>
      <c r="B1273" t="s">
        <v>1</v>
      </c>
      <c r="C1273" t="s">
        <v>2</v>
      </c>
      <c r="D1273" s="2">
        <v>69.345116000000004</v>
      </c>
      <c r="E1273" t="s">
        <v>3</v>
      </c>
      <c r="F1273" s="2">
        <v>30.375321</v>
      </c>
      <c r="G1273" t="s">
        <v>4</v>
      </c>
      <c r="H1273" s="2" t="s">
        <v>308</v>
      </c>
      <c r="I1273" s="2" t="s">
        <v>308</v>
      </c>
      <c r="J1273" t="s">
        <v>304</v>
      </c>
      <c r="K1273" t="s">
        <v>302</v>
      </c>
      <c r="L1273">
        <v>0.33</v>
      </c>
      <c r="M1273">
        <v>1440</v>
      </c>
      <c r="O1273">
        <f t="shared" si="76"/>
        <v>1.4E-2</v>
      </c>
      <c r="Q1273">
        <v>40</v>
      </c>
      <c r="S1273">
        <v>5.25</v>
      </c>
      <c r="T1273" s="8">
        <v>0.58296565349252727</v>
      </c>
      <c r="U1273">
        <f t="shared" si="77"/>
        <v>1.3888888888888887E-3</v>
      </c>
    </row>
    <row r="1274" spans="1:21" x14ac:dyDescent="0.35">
      <c r="A1274" s="3" t="s">
        <v>128</v>
      </c>
      <c r="B1274" t="s">
        <v>1</v>
      </c>
      <c r="C1274" t="s">
        <v>2</v>
      </c>
      <c r="D1274" s="2">
        <v>121.008118</v>
      </c>
      <c r="E1274" t="s">
        <v>3</v>
      </c>
      <c r="F1274" s="2">
        <v>14.616927</v>
      </c>
      <c r="G1274" t="s">
        <v>4</v>
      </c>
      <c r="H1274" s="2" t="s">
        <v>308</v>
      </c>
      <c r="I1274" s="2" t="s">
        <v>308</v>
      </c>
      <c r="J1274" t="s">
        <v>304</v>
      </c>
      <c r="K1274" t="s">
        <v>302</v>
      </c>
      <c r="L1274">
        <v>0.33</v>
      </c>
      <c r="M1274">
        <v>0</v>
      </c>
      <c r="O1274">
        <f t="shared" si="76"/>
        <v>1.4E-2</v>
      </c>
      <c r="Q1274">
        <v>40</v>
      </c>
      <c r="S1274">
        <v>5.25</v>
      </c>
      <c r="T1274" s="8">
        <v>0.58296565349252727</v>
      </c>
      <c r="U1274">
        <f t="shared" si="77"/>
        <v>1.3888888888888887E-3</v>
      </c>
    </row>
    <row r="1275" spans="1:21" x14ac:dyDescent="0.35">
      <c r="A1275" s="3" t="s">
        <v>129</v>
      </c>
      <c r="B1275" t="s">
        <v>1</v>
      </c>
      <c r="C1275" t="s">
        <v>2</v>
      </c>
      <c r="D1275" s="2">
        <v>127.510093</v>
      </c>
      <c r="E1275" t="s">
        <v>3</v>
      </c>
      <c r="F1275" s="2">
        <v>40.339852</v>
      </c>
      <c r="G1275" t="s">
        <v>4</v>
      </c>
      <c r="H1275" s="2" t="s">
        <v>308</v>
      </c>
      <c r="I1275" s="2" t="s">
        <v>308</v>
      </c>
      <c r="J1275" t="s">
        <v>304</v>
      </c>
      <c r="K1275" t="s">
        <v>302</v>
      </c>
      <c r="L1275">
        <v>0.33</v>
      </c>
      <c r="M1275">
        <v>0</v>
      </c>
      <c r="O1275">
        <f t="shared" si="76"/>
        <v>1.4E-2</v>
      </c>
      <c r="Q1275">
        <v>40</v>
      </c>
      <c r="S1275">
        <v>5.25</v>
      </c>
      <c r="T1275" s="8">
        <v>0.58296565349252727</v>
      </c>
      <c r="U1275">
        <f t="shared" si="77"/>
        <v>1.3888888888888887E-3</v>
      </c>
    </row>
    <row r="1276" spans="1:21" x14ac:dyDescent="0.35">
      <c r="A1276" s="3" t="s">
        <v>130</v>
      </c>
      <c r="B1276" t="s">
        <v>1</v>
      </c>
      <c r="C1276" t="s">
        <v>2</v>
      </c>
      <c r="D1276" s="2">
        <v>51.183883999999999</v>
      </c>
      <c r="E1276" t="s">
        <v>3</v>
      </c>
      <c r="F1276" s="2">
        <v>25.354825999999999</v>
      </c>
      <c r="G1276" t="s">
        <v>4</v>
      </c>
      <c r="H1276" s="2" t="s">
        <v>308</v>
      </c>
      <c r="I1276" s="2" t="s">
        <v>308</v>
      </c>
      <c r="J1276" t="s">
        <v>304</v>
      </c>
      <c r="K1276" t="s">
        <v>302</v>
      </c>
      <c r="L1276">
        <v>0.33</v>
      </c>
      <c r="M1276">
        <v>0</v>
      </c>
      <c r="O1276">
        <f t="shared" si="76"/>
        <v>1.4E-2</v>
      </c>
      <c r="Q1276">
        <v>40</v>
      </c>
      <c r="S1276">
        <v>5.25</v>
      </c>
      <c r="T1276" s="8">
        <v>0.58296565349252727</v>
      </c>
      <c r="U1276">
        <f t="shared" si="77"/>
        <v>1.3888888888888887E-3</v>
      </c>
    </row>
    <row r="1277" spans="1:21" x14ac:dyDescent="0.35">
      <c r="A1277" s="3" t="s">
        <v>131</v>
      </c>
      <c r="B1277" t="s">
        <v>1</v>
      </c>
      <c r="C1277" t="s">
        <v>2</v>
      </c>
      <c r="D1277" s="2">
        <f>AVERAGE(D1278:D1284)</f>
        <v>66.619219656719494</v>
      </c>
      <c r="E1277" t="s">
        <v>3</v>
      </c>
      <c r="F1277" s="2">
        <f t="shared" ref="F1277" si="80">AVERAGE(F1278:F1284)</f>
        <v>57.185329126063273</v>
      </c>
      <c r="G1277" t="s">
        <v>4</v>
      </c>
      <c r="H1277" s="2" t="s">
        <v>308</v>
      </c>
      <c r="I1277" s="2" t="s">
        <v>308</v>
      </c>
      <c r="J1277" t="s">
        <v>304</v>
      </c>
      <c r="K1277" t="s">
        <v>302</v>
      </c>
      <c r="L1277">
        <v>0.33</v>
      </c>
      <c r="M1277">
        <v>29500</v>
      </c>
      <c r="O1277">
        <f t="shared" si="76"/>
        <v>1.4E-2</v>
      </c>
      <c r="Q1277">
        <v>40</v>
      </c>
      <c r="S1277">
        <v>5.25</v>
      </c>
      <c r="T1277" s="8">
        <v>0.58296565349252727</v>
      </c>
      <c r="U1277">
        <f t="shared" si="77"/>
        <v>1.3888888888888887E-3</v>
      </c>
    </row>
    <row r="1278" spans="1:21" x14ac:dyDescent="0.35">
      <c r="A1278" s="3" t="s">
        <v>132</v>
      </c>
      <c r="B1278" t="s">
        <v>1</v>
      </c>
      <c r="C1278" t="s">
        <v>2</v>
      </c>
      <c r="D1278" s="2">
        <v>37.6333188382443</v>
      </c>
      <c r="E1278" t="s">
        <v>3</v>
      </c>
      <c r="F1278" s="2">
        <v>55.750028634417198</v>
      </c>
      <c r="G1278" t="s">
        <v>4</v>
      </c>
      <c r="H1278" s="2" t="s">
        <v>308</v>
      </c>
      <c r="I1278" s="2" t="s">
        <v>308</v>
      </c>
      <c r="J1278" t="s">
        <v>304</v>
      </c>
      <c r="K1278" t="s">
        <v>302</v>
      </c>
      <c r="L1278">
        <v>0.33</v>
      </c>
      <c r="M1278">
        <v>0</v>
      </c>
      <c r="O1278">
        <f t="shared" si="76"/>
        <v>1.4E-2</v>
      </c>
      <c r="Q1278">
        <v>40</v>
      </c>
      <c r="S1278">
        <v>5.25</v>
      </c>
      <c r="T1278" s="8">
        <v>0.58296565349252727</v>
      </c>
      <c r="U1278">
        <f t="shared" si="77"/>
        <v>1.3888888888888887E-3</v>
      </c>
    </row>
    <row r="1279" spans="1:21" x14ac:dyDescent="0.35">
      <c r="A1279" s="3" t="s">
        <v>133</v>
      </c>
      <c r="B1279" t="s">
        <v>1</v>
      </c>
      <c r="C1279" t="s">
        <v>2</v>
      </c>
      <c r="D1279" s="2">
        <v>134.75309643952301</v>
      </c>
      <c r="E1279" t="s">
        <v>3</v>
      </c>
      <c r="F1279" s="2">
        <v>64.618387280561706</v>
      </c>
      <c r="G1279" t="s">
        <v>4</v>
      </c>
      <c r="H1279" s="2" t="s">
        <v>308</v>
      </c>
      <c r="I1279" s="2" t="s">
        <v>308</v>
      </c>
      <c r="J1279" t="s">
        <v>304</v>
      </c>
      <c r="K1279" t="s">
        <v>302</v>
      </c>
      <c r="L1279">
        <v>0.33</v>
      </c>
      <c r="M1279">
        <v>0</v>
      </c>
      <c r="O1279">
        <f t="shared" ref="O1279:O1342" si="81">0.014</f>
        <v>1.4E-2</v>
      </c>
      <c r="Q1279">
        <v>40</v>
      </c>
      <c r="S1279">
        <v>5.25</v>
      </c>
      <c r="T1279" s="8">
        <v>0.58296565349252727</v>
      </c>
      <c r="U1279">
        <f t="shared" ref="U1279:U1342" si="82">(1/60) * (1/12)</f>
        <v>1.3888888888888887E-3</v>
      </c>
    </row>
    <row r="1280" spans="1:21" x14ac:dyDescent="0.35">
      <c r="A1280" s="3" t="s">
        <v>134</v>
      </c>
      <c r="B1280" t="s">
        <v>1</v>
      </c>
      <c r="C1280" t="s">
        <v>2</v>
      </c>
      <c r="D1280" s="2">
        <v>46.549635279400398</v>
      </c>
      <c r="E1280" t="s">
        <v>3</v>
      </c>
      <c r="F1280" s="2">
        <v>54.348367768465501</v>
      </c>
      <c r="G1280" t="s">
        <v>4</v>
      </c>
      <c r="H1280" s="2" t="s">
        <v>308</v>
      </c>
      <c r="I1280" s="2" t="s">
        <v>308</v>
      </c>
      <c r="J1280" t="s">
        <v>304</v>
      </c>
      <c r="K1280" t="s">
        <v>302</v>
      </c>
      <c r="L1280">
        <v>0.33</v>
      </c>
      <c r="M1280">
        <v>0</v>
      </c>
      <c r="O1280">
        <f t="shared" si="81"/>
        <v>1.4E-2</v>
      </c>
      <c r="Q1280">
        <v>40</v>
      </c>
      <c r="S1280">
        <v>5.25</v>
      </c>
      <c r="T1280" s="8">
        <v>0.58296565349252727</v>
      </c>
      <c r="U1280">
        <f t="shared" si="82"/>
        <v>1.3888888888888887E-3</v>
      </c>
    </row>
    <row r="1281" spans="1:21" x14ac:dyDescent="0.35">
      <c r="A1281" s="3" t="s">
        <v>135</v>
      </c>
      <c r="B1281" t="s">
        <v>1</v>
      </c>
      <c r="C1281" t="s">
        <v>2</v>
      </c>
      <c r="D1281" s="2">
        <v>49.390305273752098</v>
      </c>
      <c r="E1281" t="s">
        <v>3</v>
      </c>
      <c r="F1281" s="2">
        <v>63.562928827792902</v>
      </c>
      <c r="G1281" t="s">
        <v>4</v>
      </c>
      <c r="H1281" s="2" t="s">
        <v>308</v>
      </c>
      <c r="I1281" s="2" t="s">
        <v>308</v>
      </c>
      <c r="J1281" t="s">
        <v>304</v>
      </c>
      <c r="K1281" t="s">
        <v>302</v>
      </c>
      <c r="L1281">
        <v>0.33</v>
      </c>
      <c r="M1281">
        <v>0</v>
      </c>
      <c r="O1281">
        <f t="shared" si="81"/>
        <v>1.4E-2</v>
      </c>
      <c r="Q1281">
        <v>40</v>
      </c>
      <c r="S1281">
        <v>5.25</v>
      </c>
      <c r="T1281" s="8">
        <v>0.58296565349252727</v>
      </c>
      <c r="U1281">
        <f t="shared" si="82"/>
        <v>1.3888888888888887E-3</v>
      </c>
    </row>
    <row r="1282" spans="1:21" x14ac:dyDescent="0.35">
      <c r="A1282" s="3" t="s">
        <v>136</v>
      </c>
      <c r="B1282" t="s">
        <v>1</v>
      </c>
      <c r="C1282" t="s">
        <v>2</v>
      </c>
      <c r="D1282" s="2">
        <v>93.190968935202093</v>
      </c>
      <c r="E1282" t="s">
        <v>3</v>
      </c>
      <c r="F1282" s="2">
        <v>58.681865403530402</v>
      </c>
      <c r="G1282" t="s">
        <v>4</v>
      </c>
      <c r="H1282" s="2" t="s">
        <v>308</v>
      </c>
      <c r="I1282" s="2" t="s">
        <v>308</v>
      </c>
      <c r="J1282" t="s">
        <v>304</v>
      </c>
      <c r="K1282" t="s">
        <v>302</v>
      </c>
      <c r="L1282">
        <v>0.33</v>
      </c>
      <c r="M1282">
        <v>0</v>
      </c>
      <c r="O1282">
        <f t="shared" si="81"/>
        <v>1.4E-2</v>
      </c>
      <c r="Q1282">
        <v>40</v>
      </c>
      <c r="S1282">
        <v>5.25</v>
      </c>
      <c r="T1282" s="8">
        <v>0.58296565349252727</v>
      </c>
      <c r="U1282">
        <f t="shared" si="82"/>
        <v>1.3888888888888887E-3</v>
      </c>
    </row>
    <row r="1283" spans="1:21" x14ac:dyDescent="0.35">
      <c r="A1283" s="3" t="s">
        <v>137</v>
      </c>
      <c r="B1283" t="s">
        <v>1</v>
      </c>
      <c r="C1283" t="s">
        <v>2</v>
      </c>
      <c r="D1283" s="2">
        <v>42.896885809069502</v>
      </c>
      <c r="E1283" t="s">
        <v>3</v>
      </c>
      <c r="F1283" s="2">
        <v>45.226322943269103</v>
      </c>
      <c r="G1283" t="s">
        <v>4</v>
      </c>
      <c r="H1283" s="2" t="s">
        <v>308</v>
      </c>
      <c r="I1283" s="2" t="s">
        <v>308</v>
      </c>
      <c r="J1283" t="s">
        <v>304</v>
      </c>
      <c r="K1283" t="s">
        <v>302</v>
      </c>
      <c r="L1283">
        <v>0.33</v>
      </c>
      <c r="M1283">
        <v>0</v>
      </c>
      <c r="O1283">
        <f t="shared" si="81"/>
        <v>1.4E-2</v>
      </c>
      <c r="Q1283">
        <v>40</v>
      </c>
      <c r="S1283">
        <v>5.25</v>
      </c>
      <c r="T1283" s="8">
        <v>0.58296565349252727</v>
      </c>
      <c r="U1283">
        <f t="shared" si="82"/>
        <v>1.3888888888888887E-3</v>
      </c>
    </row>
    <row r="1284" spans="1:21" x14ac:dyDescent="0.35">
      <c r="A1284" s="3" t="s">
        <v>138</v>
      </c>
      <c r="B1284" t="s">
        <v>1</v>
      </c>
      <c r="C1284" t="s">
        <v>2</v>
      </c>
      <c r="D1284" s="2">
        <v>61.920327021845097</v>
      </c>
      <c r="E1284" t="s">
        <v>3</v>
      </c>
      <c r="F1284" s="2">
        <v>58.109403024406099</v>
      </c>
      <c r="G1284" t="s">
        <v>4</v>
      </c>
      <c r="H1284" s="2" t="s">
        <v>308</v>
      </c>
      <c r="I1284" s="2" t="s">
        <v>308</v>
      </c>
      <c r="J1284" t="s">
        <v>304</v>
      </c>
      <c r="K1284" t="s">
        <v>302</v>
      </c>
      <c r="L1284">
        <v>0.33</v>
      </c>
      <c r="M1284">
        <v>0</v>
      </c>
      <c r="O1284">
        <f t="shared" si="81"/>
        <v>1.4E-2</v>
      </c>
      <c r="Q1284">
        <v>40</v>
      </c>
      <c r="S1284">
        <v>5.25</v>
      </c>
      <c r="T1284" s="8">
        <v>0.58296565349252727</v>
      </c>
      <c r="U1284">
        <f t="shared" si="82"/>
        <v>1.3888888888888887E-3</v>
      </c>
    </row>
    <row r="1285" spans="1:21" x14ac:dyDescent="0.35">
      <c r="A1285" s="3" t="s">
        <v>139</v>
      </c>
      <c r="B1285" t="s">
        <v>1</v>
      </c>
      <c r="C1285" t="s">
        <v>2</v>
      </c>
      <c r="D1285" s="2">
        <v>45.079161999999997</v>
      </c>
      <c r="E1285" t="s">
        <v>3</v>
      </c>
      <c r="F1285" s="2">
        <v>23.885942</v>
      </c>
      <c r="G1285" t="s">
        <v>4</v>
      </c>
      <c r="H1285" s="2" t="s">
        <v>308</v>
      </c>
      <c r="I1285" s="2" t="s">
        <v>308</v>
      </c>
      <c r="J1285" t="s">
        <v>304</v>
      </c>
      <c r="K1285" t="s">
        <v>302</v>
      </c>
      <c r="L1285">
        <v>0.33</v>
      </c>
      <c r="M1285">
        <v>0</v>
      </c>
      <c r="O1285">
        <f t="shared" si="81"/>
        <v>1.4E-2</v>
      </c>
      <c r="Q1285">
        <v>40</v>
      </c>
      <c r="S1285">
        <v>5.25</v>
      </c>
      <c r="T1285" s="8">
        <v>0.58296565349252727</v>
      </c>
      <c r="U1285">
        <f t="shared" si="82"/>
        <v>1.3888888888888887E-3</v>
      </c>
    </row>
    <row r="1286" spans="1:21" x14ac:dyDescent="0.35">
      <c r="A1286" s="3" t="s">
        <v>140</v>
      </c>
      <c r="B1286" t="s">
        <v>1</v>
      </c>
      <c r="C1286" t="s">
        <v>2</v>
      </c>
      <c r="D1286" s="2">
        <v>103.819836</v>
      </c>
      <c r="E1286" t="s">
        <v>3</v>
      </c>
      <c r="F1286" s="2">
        <v>1.3520829999999999</v>
      </c>
      <c r="G1286" t="s">
        <v>4</v>
      </c>
      <c r="H1286" s="2" t="s">
        <v>308</v>
      </c>
      <c r="I1286" s="2" t="s">
        <v>308</v>
      </c>
      <c r="J1286" t="s">
        <v>304</v>
      </c>
      <c r="K1286" t="s">
        <v>302</v>
      </c>
      <c r="L1286">
        <v>0.33</v>
      </c>
      <c r="M1286">
        <v>0</v>
      </c>
      <c r="O1286">
        <f t="shared" si="81"/>
        <v>1.4E-2</v>
      </c>
      <c r="Q1286">
        <v>40</v>
      </c>
      <c r="S1286">
        <v>5.25</v>
      </c>
      <c r="T1286" s="8">
        <v>0.58296565349252727</v>
      </c>
      <c r="U1286">
        <f t="shared" si="82"/>
        <v>1.3888888888888887E-3</v>
      </c>
    </row>
    <row r="1287" spans="1:21" x14ac:dyDescent="0.35">
      <c r="A1287" s="3" t="s">
        <v>141</v>
      </c>
      <c r="B1287" t="s">
        <v>1</v>
      </c>
      <c r="C1287" t="s">
        <v>2</v>
      </c>
      <c r="D1287" s="2">
        <v>38.996814999999998</v>
      </c>
      <c r="E1287" t="s">
        <v>3</v>
      </c>
      <c r="F1287" s="2">
        <v>34.802075000000002</v>
      </c>
      <c r="G1287" t="s">
        <v>4</v>
      </c>
      <c r="H1287" s="2" t="s">
        <v>308</v>
      </c>
      <c r="I1287" s="2" t="s">
        <v>308</v>
      </c>
      <c r="J1287" t="s">
        <v>304</v>
      </c>
      <c r="K1287" t="s">
        <v>302</v>
      </c>
      <c r="L1287">
        <v>0.33</v>
      </c>
      <c r="M1287">
        <v>0</v>
      </c>
      <c r="O1287">
        <f t="shared" si="81"/>
        <v>1.4E-2</v>
      </c>
      <c r="Q1287">
        <v>40</v>
      </c>
      <c r="S1287">
        <v>5.25</v>
      </c>
      <c r="T1287" s="8">
        <v>0.58296565349252727</v>
      </c>
      <c r="U1287">
        <f t="shared" si="82"/>
        <v>1.3888888888888887E-3</v>
      </c>
    </row>
    <row r="1288" spans="1:21" x14ac:dyDescent="0.35">
      <c r="A1288" s="3" t="s">
        <v>142</v>
      </c>
      <c r="B1288" t="s">
        <v>1</v>
      </c>
      <c r="C1288" t="s">
        <v>2</v>
      </c>
      <c r="D1288" s="2">
        <v>100.992541</v>
      </c>
      <c r="E1288" t="s">
        <v>3</v>
      </c>
      <c r="F1288" s="2">
        <v>15.870032</v>
      </c>
      <c r="G1288" t="s">
        <v>4</v>
      </c>
      <c r="H1288" s="2" t="s">
        <v>308</v>
      </c>
      <c r="I1288" s="2" t="s">
        <v>308</v>
      </c>
      <c r="J1288" t="s">
        <v>304</v>
      </c>
      <c r="K1288" t="s">
        <v>302</v>
      </c>
      <c r="L1288">
        <v>0.33</v>
      </c>
      <c r="M1288">
        <v>0</v>
      </c>
      <c r="O1288">
        <f t="shared" si="81"/>
        <v>1.4E-2</v>
      </c>
      <c r="Q1288">
        <v>40</v>
      </c>
      <c r="S1288">
        <v>5.25</v>
      </c>
      <c r="T1288" s="8">
        <v>0.58296565349252727</v>
      </c>
      <c r="U1288">
        <f t="shared" si="82"/>
        <v>1.3888888888888887E-3</v>
      </c>
    </row>
    <row r="1289" spans="1:21" x14ac:dyDescent="0.35">
      <c r="A1289" s="3" t="s">
        <v>143</v>
      </c>
      <c r="B1289" t="s">
        <v>1</v>
      </c>
      <c r="C1289" t="s">
        <v>2</v>
      </c>
      <c r="D1289" s="2">
        <v>71.276093000000003</v>
      </c>
      <c r="E1289" t="s">
        <v>3</v>
      </c>
      <c r="F1289" s="2">
        <v>38.861033999999997</v>
      </c>
      <c r="G1289" t="s">
        <v>4</v>
      </c>
      <c r="H1289" s="2" t="s">
        <v>308</v>
      </c>
      <c r="I1289" s="2" t="s">
        <v>308</v>
      </c>
      <c r="J1289" t="s">
        <v>304</v>
      </c>
      <c r="K1289" t="s">
        <v>302</v>
      </c>
      <c r="L1289">
        <v>0.33</v>
      </c>
      <c r="M1289">
        <v>0</v>
      </c>
      <c r="O1289">
        <f t="shared" si="81"/>
        <v>1.4E-2</v>
      </c>
      <c r="Q1289">
        <v>40</v>
      </c>
      <c r="S1289">
        <v>5.25</v>
      </c>
      <c r="T1289" s="8">
        <v>0.58296565349252727</v>
      </c>
      <c r="U1289">
        <f t="shared" si="82"/>
        <v>1.3888888888888887E-3</v>
      </c>
    </row>
    <row r="1290" spans="1:21" x14ac:dyDescent="0.35">
      <c r="A1290" s="3" t="s">
        <v>144</v>
      </c>
      <c r="B1290" t="s">
        <v>1</v>
      </c>
      <c r="C1290" t="s">
        <v>2</v>
      </c>
      <c r="D1290" s="2">
        <v>59.556277999999999</v>
      </c>
      <c r="E1290" t="s">
        <v>3</v>
      </c>
      <c r="F1290" s="2">
        <v>38.969718999999998</v>
      </c>
      <c r="G1290" t="s">
        <v>4</v>
      </c>
      <c r="H1290" s="2" t="s">
        <v>308</v>
      </c>
      <c r="I1290" s="2" t="s">
        <v>308</v>
      </c>
      <c r="J1290" t="s">
        <v>304</v>
      </c>
      <c r="K1290" t="s">
        <v>302</v>
      </c>
      <c r="L1290">
        <v>0.33</v>
      </c>
      <c r="M1290">
        <v>0</v>
      </c>
      <c r="O1290">
        <f t="shared" si="81"/>
        <v>1.4E-2</v>
      </c>
      <c r="Q1290">
        <v>40</v>
      </c>
      <c r="S1290">
        <v>5.25</v>
      </c>
      <c r="T1290" s="8">
        <v>0.58296565349252727</v>
      </c>
      <c r="U1290">
        <f t="shared" si="82"/>
        <v>1.3888888888888887E-3</v>
      </c>
    </row>
    <row r="1291" spans="1:21" x14ac:dyDescent="0.35">
      <c r="A1291" s="3" t="s">
        <v>145</v>
      </c>
      <c r="B1291" t="s">
        <v>1</v>
      </c>
      <c r="C1291" t="s">
        <v>2</v>
      </c>
      <c r="D1291" s="2">
        <v>125.72753899999999</v>
      </c>
      <c r="E1291" t="s">
        <v>3</v>
      </c>
      <c r="F1291" s="2">
        <v>-8.8742169999999998</v>
      </c>
      <c r="G1291" t="s">
        <v>4</v>
      </c>
      <c r="H1291" s="2" t="s">
        <v>308</v>
      </c>
      <c r="I1291" s="2" t="s">
        <v>308</v>
      </c>
      <c r="J1291" t="s">
        <v>304</v>
      </c>
      <c r="K1291" t="s">
        <v>302</v>
      </c>
      <c r="L1291">
        <v>0.33</v>
      </c>
      <c r="M1291">
        <v>0</v>
      </c>
      <c r="O1291">
        <f t="shared" si="81"/>
        <v>1.4E-2</v>
      </c>
      <c r="Q1291">
        <v>40</v>
      </c>
      <c r="S1291">
        <v>5.25</v>
      </c>
      <c r="T1291" s="8">
        <v>0.58296565349252727</v>
      </c>
      <c r="U1291">
        <f t="shared" si="82"/>
        <v>1.3888888888888887E-3</v>
      </c>
    </row>
    <row r="1292" spans="1:21" x14ac:dyDescent="0.35">
      <c r="A1292" s="10" t="s">
        <v>146</v>
      </c>
      <c r="B1292" t="s">
        <v>1</v>
      </c>
      <c r="C1292" t="s">
        <v>2</v>
      </c>
      <c r="D1292" s="2">
        <v>35.243321999999999</v>
      </c>
      <c r="E1292" t="s">
        <v>3</v>
      </c>
      <c r="F1292" s="2">
        <v>38.963745000000003</v>
      </c>
      <c r="G1292" t="s">
        <v>4</v>
      </c>
      <c r="H1292" s="2" t="s">
        <v>308</v>
      </c>
      <c r="I1292" s="2" t="s">
        <v>308</v>
      </c>
      <c r="J1292" t="s">
        <v>304</v>
      </c>
      <c r="K1292" t="s">
        <v>302</v>
      </c>
      <c r="L1292">
        <v>0.33</v>
      </c>
      <c r="M1292">
        <v>0</v>
      </c>
      <c r="O1292">
        <f t="shared" si="81"/>
        <v>1.4E-2</v>
      </c>
      <c r="Q1292">
        <v>40</v>
      </c>
      <c r="S1292">
        <v>5.25</v>
      </c>
      <c r="T1292" s="8">
        <v>0.58296565349252727</v>
      </c>
      <c r="U1292">
        <f t="shared" si="82"/>
        <v>1.3888888888888887E-3</v>
      </c>
    </row>
    <row r="1293" spans="1:21" x14ac:dyDescent="0.35">
      <c r="A1293" s="3" t="s">
        <v>147</v>
      </c>
      <c r="B1293" t="s">
        <v>1</v>
      </c>
      <c r="C1293" t="s">
        <v>2</v>
      </c>
      <c r="D1293" s="2">
        <v>120.960515</v>
      </c>
      <c r="E1293" t="s">
        <v>3</v>
      </c>
      <c r="F1293" s="2">
        <v>23.69781</v>
      </c>
      <c r="G1293" t="s">
        <v>4</v>
      </c>
      <c r="H1293" s="2" t="s">
        <v>308</v>
      </c>
      <c r="I1293" s="2" t="s">
        <v>308</v>
      </c>
      <c r="J1293" t="s">
        <v>304</v>
      </c>
      <c r="K1293" t="s">
        <v>302</v>
      </c>
      <c r="L1293">
        <v>0.33</v>
      </c>
      <c r="M1293">
        <v>1900</v>
      </c>
      <c r="O1293">
        <f t="shared" si="81"/>
        <v>1.4E-2</v>
      </c>
      <c r="Q1293">
        <v>40</v>
      </c>
      <c r="S1293">
        <v>5.25</v>
      </c>
      <c r="T1293" s="8">
        <v>0.58296565349252727</v>
      </c>
      <c r="U1293">
        <f t="shared" si="82"/>
        <v>1.3888888888888887E-3</v>
      </c>
    </row>
    <row r="1294" spans="1:21" x14ac:dyDescent="0.35">
      <c r="A1294" s="3" t="s">
        <v>148</v>
      </c>
      <c r="B1294" t="s">
        <v>1</v>
      </c>
      <c r="C1294" t="s">
        <v>2</v>
      </c>
      <c r="D1294" s="2">
        <v>64.585262</v>
      </c>
      <c r="E1294" t="s">
        <v>3</v>
      </c>
      <c r="F1294" s="2">
        <v>41.377490999999999</v>
      </c>
      <c r="G1294" t="s">
        <v>4</v>
      </c>
      <c r="H1294" s="2" t="s">
        <v>308</v>
      </c>
      <c r="I1294" s="2" t="s">
        <v>308</v>
      </c>
      <c r="J1294" t="s">
        <v>304</v>
      </c>
      <c r="K1294" t="s">
        <v>302</v>
      </c>
      <c r="L1294">
        <v>0.33</v>
      </c>
      <c r="M1294">
        <v>0</v>
      </c>
      <c r="O1294">
        <f t="shared" si="81"/>
        <v>1.4E-2</v>
      </c>
      <c r="Q1294">
        <v>40</v>
      </c>
      <c r="S1294">
        <v>5.25</v>
      </c>
      <c r="T1294" s="8">
        <v>0.58296565349252727</v>
      </c>
      <c r="U1294">
        <f t="shared" si="82"/>
        <v>1.3888888888888887E-3</v>
      </c>
    </row>
    <row r="1295" spans="1:21" x14ac:dyDescent="0.35">
      <c r="A1295" s="3" t="s">
        <v>149</v>
      </c>
      <c r="B1295" t="s">
        <v>1</v>
      </c>
      <c r="C1295" t="s">
        <v>2</v>
      </c>
      <c r="D1295" s="2">
        <v>108.277199</v>
      </c>
      <c r="E1295" t="s">
        <v>3</v>
      </c>
      <c r="F1295" s="2">
        <v>14.058324000000001</v>
      </c>
      <c r="G1295" t="s">
        <v>4</v>
      </c>
      <c r="H1295" s="2" t="s">
        <v>308</v>
      </c>
      <c r="I1295" s="2" t="s">
        <v>308</v>
      </c>
      <c r="J1295" t="s">
        <v>304</v>
      </c>
      <c r="K1295" t="s">
        <v>302</v>
      </c>
      <c r="L1295">
        <v>0.33</v>
      </c>
      <c r="M1295">
        <v>0</v>
      </c>
      <c r="O1295">
        <f t="shared" si="81"/>
        <v>1.4E-2</v>
      </c>
      <c r="Q1295">
        <v>40</v>
      </c>
      <c r="S1295">
        <v>5.25</v>
      </c>
      <c r="T1295" s="8">
        <v>0.58296565349252727</v>
      </c>
      <c r="U1295">
        <f t="shared" si="82"/>
        <v>1.3888888888888887E-3</v>
      </c>
    </row>
    <row r="1296" spans="1:21" x14ac:dyDescent="0.35">
      <c r="A1296" s="3" t="s">
        <v>150</v>
      </c>
      <c r="B1296" t="s">
        <v>1</v>
      </c>
      <c r="C1296" t="s">
        <v>2</v>
      </c>
      <c r="D1296" s="2">
        <v>48.516387999999999</v>
      </c>
      <c r="E1296" t="s">
        <v>3</v>
      </c>
      <c r="F1296" s="2">
        <v>15.552727000000001</v>
      </c>
      <c r="G1296" t="s">
        <v>4</v>
      </c>
      <c r="H1296" s="2" t="s">
        <v>308</v>
      </c>
      <c r="I1296" s="2" t="s">
        <v>308</v>
      </c>
      <c r="J1296" t="s">
        <v>304</v>
      </c>
      <c r="K1296" t="s">
        <v>302</v>
      </c>
      <c r="L1296">
        <v>0.33</v>
      </c>
      <c r="M1296">
        <v>0</v>
      </c>
      <c r="O1296">
        <f t="shared" si="81"/>
        <v>1.4E-2</v>
      </c>
      <c r="Q1296">
        <v>40</v>
      </c>
      <c r="S1296">
        <v>5.25</v>
      </c>
      <c r="T1296" s="8">
        <v>0.58296565349252727</v>
      </c>
      <c r="U1296">
        <f t="shared" si="82"/>
        <v>1.3888888888888887E-3</v>
      </c>
    </row>
    <row r="1297" spans="1:21" x14ac:dyDescent="0.35">
      <c r="A1297" s="10" t="s">
        <v>151</v>
      </c>
      <c r="B1297" t="s">
        <v>1</v>
      </c>
      <c r="C1297" t="s">
        <v>2</v>
      </c>
      <c r="D1297" s="2">
        <v>20.168330999999998</v>
      </c>
      <c r="E1297" t="s">
        <v>3</v>
      </c>
      <c r="F1297" s="2">
        <v>41.153331999999999</v>
      </c>
      <c r="G1297" t="s">
        <v>4</v>
      </c>
      <c r="H1297" s="2" t="s">
        <v>308</v>
      </c>
      <c r="I1297" s="2" t="s">
        <v>308</v>
      </c>
      <c r="J1297" t="s">
        <v>304</v>
      </c>
      <c r="K1297" t="s">
        <v>302</v>
      </c>
      <c r="L1297">
        <v>0.33</v>
      </c>
      <c r="M1297">
        <v>0</v>
      </c>
      <c r="O1297">
        <f t="shared" si="81"/>
        <v>1.4E-2</v>
      </c>
      <c r="Q1297">
        <v>40</v>
      </c>
      <c r="S1297">
        <v>5.25</v>
      </c>
      <c r="T1297" s="8">
        <v>1.3486719798104709</v>
      </c>
      <c r="U1297">
        <f t="shared" si="82"/>
        <v>1.3888888888888887E-3</v>
      </c>
    </row>
    <row r="1298" spans="1:21" x14ac:dyDescent="0.35">
      <c r="A1298" s="10" t="s">
        <v>152</v>
      </c>
      <c r="B1298" t="s">
        <v>1</v>
      </c>
      <c r="C1298" t="s">
        <v>2</v>
      </c>
      <c r="D1298" s="2">
        <v>45.038189000000003</v>
      </c>
      <c r="E1298" t="s">
        <v>3</v>
      </c>
      <c r="F1298" s="2">
        <v>40.069099000000001</v>
      </c>
      <c r="G1298" t="s">
        <v>4</v>
      </c>
      <c r="H1298" s="2" t="s">
        <v>308</v>
      </c>
      <c r="I1298" s="2" t="s">
        <v>308</v>
      </c>
      <c r="J1298" t="s">
        <v>304</v>
      </c>
      <c r="K1298" t="s">
        <v>302</v>
      </c>
      <c r="L1298">
        <v>0.33</v>
      </c>
      <c r="M1298">
        <v>360</v>
      </c>
      <c r="O1298">
        <f t="shared" si="81"/>
        <v>1.4E-2</v>
      </c>
      <c r="Q1298">
        <v>40</v>
      </c>
      <c r="S1298">
        <v>5.25</v>
      </c>
      <c r="T1298" s="8">
        <v>1.3486719798104709</v>
      </c>
      <c r="U1298">
        <f t="shared" si="82"/>
        <v>1.3888888888888887E-3</v>
      </c>
    </row>
    <row r="1299" spans="1:21" x14ac:dyDescent="0.35">
      <c r="A1299" s="10" t="s">
        <v>153</v>
      </c>
      <c r="B1299" t="s">
        <v>1</v>
      </c>
      <c r="C1299" t="s">
        <v>2</v>
      </c>
      <c r="D1299" s="2">
        <v>14.550072</v>
      </c>
      <c r="E1299" t="s">
        <v>3</v>
      </c>
      <c r="F1299" s="2">
        <v>47.516230999999998</v>
      </c>
      <c r="G1299" t="s">
        <v>4</v>
      </c>
      <c r="H1299" s="2" t="s">
        <v>308</v>
      </c>
      <c r="I1299" s="2" t="s">
        <v>308</v>
      </c>
      <c r="J1299" t="s">
        <v>304</v>
      </c>
      <c r="K1299" t="s">
        <v>302</v>
      </c>
      <c r="L1299">
        <v>0.33</v>
      </c>
      <c r="M1299">
        <v>0</v>
      </c>
      <c r="O1299">
        <f t="shared" si="81"/>
        <v>1.4E-2</v>
      </c>
      <c r="Q1299">
        <v>40</v>
      </c>
      <c r="S1299">
        <v>5.25</v>
      </c>
      <c r="T1299" s="8">
        <v>1.34867197981047</v>
      </c>
      <c r="U1299">
        <f t="shared" si="82"/>
        <v>1.3888888888888887E-3</v>
      </c>
    </row>
    <row r="1300" spans="1:21" x14ac:dyDescent="0.35">
      <c r="A1300" s="10" t="s">
        <v>154</v>
      </c>
      <c r="B1300" t="s">
        <v>1</v>
      </c>
      <c r="C1300" t="s">
        <v>2</v>
      </c>
      <c r="D1300" s="2">
        <v>47.576926999999998</v>
      </c>
      <c r="E1300" t="s">
        <v>3</v>
      </c>
      <c r="F1300" s="2">
        <v>40.143104999999998</v>
      </c>
      <c r="G1300" t="s">
        <v>4</v>
      </c>
      <c r="H1300" s="2" t="s">
        <v>308</v>
      </c>
      <c r="I1300" s="2" t="s">
        <v>308</v>
      </c>
      <c r="J1300" t="s">
        <v>304</v>
      </c>
      <c r="K1300" t="s">
        <v>302</v>
      </c>
      <c r="L1300">
        <v>0.33</v>
      </c>
      <c r="M1300">
        <v>0</v>
      </c>
      <c r="O1300">
        <f t="shared" si="81"/>
        <v>1.4E-2</v>
      </c>
      <c r="Q1300">
        <v>40</v>
      </c>
      <c r="S1300">
        <v>5.25</v>
      </c>
      <c r="T1300" s="8">
        <v>1.34867197981047</v>
      </c>
      <c r="U1300">
        <f t="shared" si="82"/>
        <v>1.3888888888888887E-3</v>
      </c>
    </row>
    <row r="1301" spans="1:21" x14ac:dyDescent="0.35">
      <c r="A1301" s="10" t="s">
        <v>155</v>
      </c>
      <c r="B1301" t="s">
        <v>1</v>
      </c>
      <c r="C1301" t="s">
        <v>2</v>
      </c>
      <c r="D1301" s="2">
        <v>4.4699359999999997</v>
      </c>
      <c r="E1301" t="s">
        <v>3</v>
      </c>
      <c r="F1301" s="2">
        <v>50.503886999999999</v>
      </c>
      <c r="G1301" t="s">
        <v>4</v>
      </c>
      <c r="H1301" s="2" t="s">
        <v>308</v>
      </c>
      <c r="I1301" s="2" t="s">
        <v>308</v>
      </c>
      <c r="J1301" t="s">
        <v>304</v>
      </c>
      <c r="K1301" t="s">
        <v>302</v>
      </c>
      <c r="L1301">
        <v>0.33</v>
      </c>
      <c r="M1301">
        <v>4937</v>
      </c>
      <c r="O1301">
        <f t="shared" si="81"/>
        <v>1.4E-2</v>
      </c>
      <c r="Q1301">
        <v>40</v>
      </c>
      <c r="S1301">
        <v>5.25</v>
      </c>
      <c r="T1301" s="8">
        <v>1.34867197981047</v>
      </c>
      <c r="U1301">
        <f t="shared" si="82"/>
        <v>1.3888888888888887E-3</v>
      </c>
    </row>
    <row r="1302" spans="1:21" x14ac:dyDescent="0.35">
      <c r="A1302" s="10" t="s">
        <v>156</v>
      </c>
      <c r="B1302" t="s">
        <v>1</v>
      </c>
      <c r="C1302" t="s">
        <v>2</v>
      </c>
      <c r="D1302" s="2">
        <v>25.48583</v>
      </c>
      <c r="E1302" t="s">
        <v>3</v>
      </c>
      <c r="F1302" s="2">
        <v>42.733882999999999</v>
      </c>
      <c r="G1302" t="s">
        <v>4</v>
      </c>
      <c r="H1302" s="2" t="s">
        <v>308</v>
      </c>
      <c r="I1302" s="2" t="s">
        <v>308</v>
      </c>
      <c r="J1302" t="s">
        <v>304</v>
      </c>
      <c r="K1302" t="s">
        <v>302</v>
      </c>
      <c r="L1302">
        <v>0.33</v>
      </c>
      <c r="M1302">
        <v>2080</v>
      </c>
      <c r="O1302">
        <f t="shared" si="81"/>
        <v>1.4E-2</v>
      </c>
      <c r="Q1302">
        <v>40</v>
      </c>
      <c r="S1302">
        <v>5.25</v>
      </c>
      <c r="T1302" s="8">
        <v>1.34867197981047</v>
      </c>
      <c r="U1302">
        <f t="shared" si="82"/>
        <v>1.3888888888888887E-3</v>
      </c>
    </row>
    <row r="1303" spans="1:21" x14ac:dyDescent="0.35">
      <c r="A1303" s="10" t="s">
        <v>157</v>
      </c>
      <c r="B1303" t="s">
        <v>1</v>
      </c>
      <c r="C1303" t="s">
        <v>2</v>
      </c>
      <c r="D1303" s="2">
        <v>17.679075999999998</v>
      </c>
      <c r="E1303" t="s">
        <v>3</v>
      </c>
      <c r="F1303" s="2">
        <v>43.915886</v>
      </c>
      <c r="G1303" t="s">
        <v>4</v>
      </c>
      <c r="H1303" s="2" t="s">
        <v>308</v>
      </c>
      <c r="I1303" s="2" t="s">
        <v>308</v>
      </c>
      <c r="J1303" t="s">
        <v>304</v>
      </c>
      <c r="K1303" t="s">
        <v>302</v>
      </c>
      <c r="L1303">
        <v>0.33</v>
      </c>
      <c r="M1303">
        <v>0</v>
      </c>
      <c r="O1303">
        <f t="shared" si="81"/>
        <v>1.4E-2</v>
      </c>
      <c r="Q1303">
        <v>40</v>
      </c>
      <c r="S1303">
        <v>5.25</v>
      </c>
      <c r="T1303" s="8">
        <v>1.34867197981047</v>
      </c>
      <c r="U1303">
        <f t="shared" si="82"/>
        <v>1.3888888888888887E-3</v>
      </c>
    </row>
    <row r="1304" spans="1:21" x14ac:dyDescent="0.35">
      <c r="A1304" s="4" t="s">
        <v>158</v>
      </c>
      <c r="B1304" t="s">
        <v>1</v>
      </c>
      <c r="C1304" t="s">
        <v>2</v>
      </c>
      <c r="D1304" s="2">
        <v>27.953389000000001</v>
      </c>
      <c r="E1304" t="s">
        <v>3</v>
      </c>
      <c r="F1304" s="2">
        <v>53.709806999999998</v>
      </c>
      <c r="G1304" t="s">
        <v>4</v>
      </c>
      <c r="H1304" s="2" t="s">
        <v>308</v>
      </c>
      <c r="I1304" s="2" t="s">
        <v>308</v>
      </c>
      <c r="J1304" t="s">
        <v>304</v>
      </c>
      <c r="K1304" t="s">
        <v>302</v>
      </c>
      <c r="L1304">
        <v>0.33</v>
      </c>
      <c r="M1304">
        <v>0</v>
      </c>
      <c r="O1304">
        <f t="shared" si="81"/>
        <v>1.4E-2</v>
      </c>
      <c r="Q1304">
        <v>40</v>
      </c>
      <c r="S1304">
        <v>5.25</v>
      </c>
      <c r="T1304" s="8">
        <v>1.34867197981047</v>
      </c>
      <c r="U1304">
        <f t="shared" si="82"/>
        <v>1.3888888888888887E-3</v>
      </c>
    </row>
    <row r="1305" spans="1:21" x14ac:dyDescent="0.35">
      <c r="A1305" s="10" t="s">
        <v>159</v>
      </c>
      <c r="B1305" t="s">
        <v>1</v>
      </c>
      <c r="C1305" t="s">
        <v>2</v>
      </c>
      <c r="D1305" s="2">
        <v>8.2275120000000008</v>
      </c>
      <c r="E1305" t="s">
        <v>3</v>
      </c>
      <c r="F1305" s="2">
        <v>46.818187999999999</v>
      </c>
      <c r="G1305" t="s">
        <v>4</v>
      </c>
      <c r="H1305" s="2" t="s">
        <v>308</v>
      </c>
      <c r="I1305" s="2" t="s">
        <v>308</v>
      </c>
      <c r="J1305" t="s">
        <v>304</v>
      </c>
      <c r="K1305" t="s">
        <v>302</v>
      </c>
      <c r="L1305">
        <v>0.33</v>
      </c>
      <c r="M1305">
        <v>2970</v>
      </c>
      <c r="O1305">
        <f t="shared" si="81"/>
        <v>1.4E-2</v>
      </c>
      <c r="Q1305">
        <v>40</v>
      </c>
      <c r="S1305">
        <v>5.25</v>
      </c>
      <c r="T1305" s="8">
        <v>1.34867197981047</v>
      </c>
      <c r="U1305">
        <f t="shared" si="82"/>
        <v>1.3888888888888887E-3</v>
      </c>
    </row>
    <row r="1306" spans="1:21" x14ac:dyDescent="0.35">
      <c r="A1306" s="4" t="s">
        <v>160</v>
      </c>
      <c r="B1306" t="s">
        <v>1</v>
      </c>
      <c r="C1306" t="s">
        <v>2</v>
      </c>
      <c r="D1306" s="2">
        <v>33.429859</v>
      </c>
      <c r="E1306" t="s">
        <v>3</v>
      </c>
      <c r="F1306" s="2">
        <v>35.126412999999999</v>
      </c>
      <c r="G1306" t="s">
        <v>4</v>
      </c>
      <c r="H1306" s="2" t="s">
        <v>308</v>
      </c>
      <c r="I1306" s="2" t="s">
        <v>308</v>
      </c>
      <c r="J1306" t="s">
        <v>304</v>
      </c>
      <c r="K1306" t="s">
        <v>302</v>
      </c>
      <c r="L1306">
        <v>0.33</v>
      </c>
      <c r="M1306">
        <v>0</v>
      </c>
      <c r="O1306">
        <f t="shared" si="81"/>
        <v>1.4E-2</v>
      </c>
      <c r="Q1306">
        <v>40</v>
      </c>
      <c r="S1306">
        <v>5.25</v>
      </c>
      <c r="T1306" s="8">
        <v>1.34867197981047</v>
      </c>
      <c r="U1306">
        <f t="shared" si="82"/>
        <v>1.3888888888888887E-3</v>
      </c>
    </row>
    <row r="1307" spans="1:21" x14ac:dyDescent="0.35">
      <c r="A1307" s="10" t="s">
        <v>161</v>
      </c>
      <c r="B1307" t="s">
        <v>1</v>
      </c>
      <c r="C1307" t="s">
        <v>2</v>
      </c>
      <c r="D1307" s="2">
        <v>15.472962000000001</v>
      </c>
      <c r="E1307" t="s">
        <v>3</v>
      </c>
      <c r="F1307" s="2">
        <v>49.817492000000001</v>
      </c>
      <c r="G1307" t="s">
        <v>4</v>
      </c>
      <c r="H1307" s="2" t="s">
        <v>308</v>
      </c>
      <c r="I1307" s="2" t="s">
        <v>308</v>
      </c>
      <c r="J1307" t="s">
        <v>304</v>
      </c>
      <c r="K1307" t="s">
        <v>302</v>
      </c>
      <c r="L1307">
        <v>0.33</v>
      </c>
      <c r="M1307">
        <v>4040</v>
      </c>
      <c r="O1307">
        <f t="shared" si="81"/>
        <v>1.4E-2</v>
      </c>
      <c r="Q1307">
        <v>40</v>
      </c>
      <c r="S1307">
        <v>5.25</v>
      </c>
      <c r="T1307" s="8">
        <v>1.34867197981047</v>
      </c>
      <c r="U1307">
        <f t="shared" si="82"/>
        <v>1.3888888888888887E-3</v>
      </c>
    </row>
    <row r="1308" spans="1:21" x14ac:dyDescent="0.35">
      <c r="A1308" s="10" t="s">
        <v>162</v>
      </c>
      <c r="B1308" t="s">
        <v>1</v>
      </c>
      <c r="C1308" t="s">
        <v>2</v>
      </c>
      <c r="D1308" s="2">
        <v>9.2345130480234907</v>
      </c>
      <c r="E1308" t="s">
        <v>3</v>
      </c>
      <c r="F1308" s="2">
        <v>52.190327993345299</v>
      </c>
      <c r="G1308" t="s">
        <v>4</v>
      </c>
      <c r="H1308" s="2" t="s">
        <v>308</v>
      </c>
      <c r="I1308" s="2" t="s">
        <v>308</v>
      </c>
      <c r="J1308" t="s">
        <v>304</v>
      </c>
      <c r="K1308" t="s">
        <v>302</v>
      </c>
      <c r="L1308">
        <v>0.33</v>
      </c>
      <c r="M1308">
        <v>0</v>
      </c>
      <c r="O1308">
        <f t="shared" si="81"/>
        <v>1.4E-2</v>
      </c>
      <c r="Q1308">
        <v>40</v>
      </c>
      <c r="S1308">
        <v>5.25</v>
      </c>
      <c r="T1308" s="8">
        <v>1.34867197981047</v>
      </c>
      <c r="U1308">
        <f t="shared" si="82"/>
        <v>1.3888888888888887E-3</v>
      </c>
    </row>
    <row r="1309" spans="1:21" x14ac:dyDescent="0.35">
      <c r="A1309" s="10" t="s">
        <v>163</v>
      </c>
      <c r="B1309" t="s">
        <v>1</v>
      </c>
      <c r="C1309" t="s">
        <v>2</v>
      </c>
      <c r="D1309" s="2">
        <f>AVERAGE(D1310:D1311)</f>
        <v>10.644012285383525</v>
      </c>
      <c r="E1309" t="s">
        <v>3</v>
      </c>
      <c r="F1309" s="2">
        <f t="shared" ref="F1309" si="83">AVERAGE(F1310:F1311)</f>
        <v>55.907048348482903</v>
      </c>
      <c r="G1309" t="s">
        <v>4</v>
      </c>
      <c r="H1309" s="2" t="s">
        <v>308</v>
      </c>
      <c r="I1309" s="2" t="s">
        <v>308</v>
      </c>
      <c r="J1309" t="s">
        <v>304</v>
      </c>
      <c r="K1309" t="s">
        <v>302</v>
      </c>
      <c r="L1309">
        <v>0.33</v>
      </c>
      <c r="M1309">
        <v>0</v>
      </c>
      <c r="O1309">
        <f t="shared" si="81"/>
        <v>1.4E-2</v>
      </c>
      <c r="Q1309">
        <v>40</v>
      </c>
      <c r="S1309">
        <v>5.25</v>
      </c>
      <c r="T1309" s="8">
        <v>1.34867197981047</v>
      </c>
      <c r="U1309">
        <f t="shared" si="82"/>
        <v>1.3888888888888887E-3</v>
      </c>
    </row>
    <row r="1310" spans="1:21" x14ac:dyDescent="0.35">
      <c r="A1310" s="10" t="s">
        <v>164</v>
      </c>
      <c r="B1310" t="s">
        <v>1</v>
      </c>
      <c r="C1310" t="s">
        <v>2</v>
      </c>
      <c r="D1310" s="2">
        <v>8.9730720935565493</v>
      </c>
      <c r="E1310" t="s">
        <v>3</v>
      </c>
      <c r="F1310" s="2">
        <v>56.125650467195797</v>
      </c>
      <c r="G1310" t="s">
        <v>4</v>
      </c>
      <c r="H1310" s="2" t="s">
        <v>308</v>
      </c>
      <c r="I1310" s="2" t="s">
        <v>308</v>
      </c>
      <c r="J1310" t="s">
        <v>304</v>
      </c>
      <c r="K1310" t="s">
        <v>302</v>
      </c>
      <c r="L1310">
        <v>0.33</v>
      </c>
      <c r="M1310">
        <v>0</v>
      </c>
      <c r="O1310">
        <f t="shared" si="81"/>
        <v>1.4E-2</v>
      </c>
      <c r="Q1310">
        <v>40</v>
      </c>
      <c r="S1310">
        <v>5.25</v>
      </c>
      <c r="T1310" s="8">
        <v>1.34867197981047</v>
      </c>
      <c r="U1310">
        <f t="shared" si="82"/>
        <v>1.3888888888888887E-3</v>
      </c>
    </row>
    <row r="1311" spans="1:21" x14ac:dyDescent="0.35">
      <c r="A1311" s="10" t="s">
        <v>165</v>
      </c>
      <c r="B1311" t="s">
        <v>1</v>
      </c>
      <c r="C1311" t="s">
        <v>2</v>
      </c>
      <c r="D1311" s="2">
        <v>12.3149524772105</v>
      </c>
      <c r="E1311" t="s">
        <v>3</v>
      </c>
      <c r="F1311" s="2">
        <v>55.688446229770001</v>
      </c>
      <c r="G1311" t="s">
        <v>4</v>
      </c>
      <c r="H1311" s="2" t="s">
        <v>308</v>
      </c>
      <c r="I1311" s="2" t="s">
        <v>308</v>
      </c>
      <c r="J1311" t="s">
        <v>304</v>
      </c>
      <c r="K1311" t="s">
        <v>302</v>
      </c>
      <c r="L1311">
        <v>0.33</v>
      </c>
      <c r="M1311">
        <v>0</v>
      </c>
      <c r="O1311">
        <f t="shared" si="81"/>
        <v>1.4E-2</v>
      </c>
      <c r="Q1311">
        <v>40</v>
      </c>
      <c r="S1311">
        <v>5.25</v>
      </c>
      <c r="T1311" s="8">
        <v>1.34867197981047</v>
      </c>
      <c r="U1311">
        <f t="shared" si="82"/>
        <v>1.3888888888888887E-3</v>
      </c>
    </row>
    <row r="1312" spans="1:21" x14ac:dyDescent="0.35">
      <c r="A1312" s="10" t="s">
        <v>166</v>
      </c>
      <c r="B1312" t="s">
        <v>1</v>
      </c>
      <c r="C1312" t="s">
        <v>2</v>
      </c>
      <c r="D1312" s="2">
        <v>-3.7492200000000002</v>
      </c>
      <c r="E1312" t="s">
        <v>3</v>
      </c>
      <c r="F1312" s="2">
        <v>40.463667000000001</v>
      </c>
      <c r="G1312" t="s">
        <v>4</v>
      </c>
      <c r="H1312" s="2" t="s">
        <v>308</v>
      </c>
      <c r="I1312" s="2" t="s">
        <v>308</v>
      </c>
      <c r="J1312" t="s">
        <v>304</v>
      </c>
      <c r="K1312" t="s">
        <v>302</v>
      </c>
      <c r="L1312">
        <v>0.33</v>
      </c>
      <c r="M1312">
        <v>7117.2</v>
      </c>
      <c r="O1312">
        <f t="shared" si="81"/>
        <v>1.4E-2</v>
      </c>
      <c r="Q1312">
        <v>40</v>
      </c>
      <c r="S1312">
        <v>5.25</v>
      </c>
      <c r="T1312" s="8">
        <v>1.34867197981047</v>
      </c>
      <c r="U1312">
        <f t="shared" si="82"/>
        <v>1.3888888888888887E-3</v>
      </c>
    </row>
    <row r="1313" spans="1:21" x14ac:dyDescent="0.35">
      <c r="A1313" s="10" t="s">
        <v>167</v>
      </c>
      <c r="B1313" t="s">
        <v>1</v>
      </c>
      <c r="C1313" t="s">
        <v>2</v>
      </c>
      <c r="D1313" s="2">
        <v>25.013607</v>
      </c>
      <c r="E1313" t="s">
        <v>3</v>
      </c>
      <c r="F1313" s="2">
        <v>58.595272000000001</v>
      </c>
      <c r="G1313" t="s">
        <v>4</v>
      </c>
      <c r="H1313" s="2" t="s">
        <v>308</v>
      </c>
      <c r="I1313" s="2" t="s">
        <v>308</v>
      </c>
      <c r="J1313" t="s">
        <v>304</v>
      </c>
      <c r="K1313" t="s">
        <v>302</v>
      </c>
      <c r="L1313">
        <v>0.33</v>
      </c>
      <c r="M1313">
        <v>0</v>
      </c>
      <c r="O1313">
        <f t="shared" si="81"/>
        <v>1.4E-2</v>
      </c>
      <c r="Q1313">
        <v>40</v>
      </c>
      <c r="S1313">
        <v>5.25</v>
      </c>
      <c r="T1313" s="8">
        <v>1.34867197981047</v>
      </c>
      <c r="U1313">
        <f t="shared" si="82"/>
        <v>1.3888888888888887E-3</v>
      </c>
    </row>
    <row r="1314" spans="1:21" x14ac:dyDescent="0.35">
      <c r="A1314" s="10" t="s">
        <v>168</v>
      </c>
      <c r="B1314" t="s">
        <v>1</v>
      </c>
      <c r="C1314" t="s">
        <v>2</v>
      </c>
      <c r="D1314" s="2">
        <v>25.748151</v>
      </c>
      <c r="E1314" t="s">
        <v>3</v>
      </c>
      <c r="F1314" s="2">
        <v>61.924109999999999</v>
      </c>
      <c r="G1314" t="s">
        <v>4</v>
      </c>
      <c r="H1314" s="2" t="s">
        <v>308</v>
      </c>
      <c r="I1314" s="2" t="s">
        <v>308</v>
      </c>
      <c r="J1314" t="s">
        <v>304</v>
      </c>
      <c r="K1314" t="s">
        <v>302</v>
      </c>
      <c r="L1314">
        <v>0.33</v>
      </c>
      <c r="M1314">
        <v>2794</v>
      </c>
      <c r="O1314">
        <f t="shared" si="81"/>
        <v>1.4E-2</v>
      </c>
      <c r="Q1314">
        <v>40</v>
      </c>
      <c r="S1314">
        <v>5.25</v>
      </c>
      <c r="T1314" s="8">
        <v>1.34867197981047</v>
      </c>
      <c r="U1314">
        <f t="shared" si="82"/>
        <v>1.3888888888888887E-3</v>
      </c>
    </row>
    <row r="1315" spans="1:21" x14ac:dyDescent="0.35">
      <c r="A1315" s="10" t="s">
        <v>169</v>
      </c>
      <c r="B1315" t="s">
        <v>1</v>
      </c>
      <c r="C1315" t="s">
        <v>2</v>
      </c>
      <c r="D1315" s="2">
        <v>2.213749</v>
      </c>
      <c r="E1315" t="s">
        <v>3</v>
      </c>
      <c r="F1315" s="2">
        <v>46.227637999999999</v>
      </c>
      <c r="G1315" t="s">
        <v>4</v>
      </c>
      <c r="H1315" s="2" t="s">
        <v>308</v>
      </c>
      <c r="I1315" s="2" t="s">
        <v>308</v>
      </c>
      <c r="J1315" t="s">
        <v>304</v>
      </c>
      <c r="K1315" t="s">
        <v>302</v>
      </c>
      <c r="L1315">
        <v>0.33</v>
      </c>
      <c r="M1315">
        <v>61370</v>
      </c>
      <c r="O1315">
        <f t="shared" si="81"/>
        <v>1.4E-2</v>
      </c>
      <c r="Q1315">
        <v>40</v>
      </c>
      <c r="S1315">
        <v>5.25</v>
      </c>
      <c r="T1315" s="8">
        <v>1.34867197981047</v>
      </c>
      <c r="U1315">
        <f t="shared" si="82"/>
        <v>1.3888888888888887E-3</v>
      </c>
    </row>
    <row r="1316" spans="1:21" x14ac:dyDescent="0.35">
      <c r="A1316" s="10" t="s">
        <v>170</v>
      </c>
      <c r="B1316" t="s">
        <v>1</v>
      </c>
      <c r="C1316" t="s">
        <v>2</v>
      </c>
      <c r="D1316" s="2">
        <v>-0.77974118041876805</v>
      </c>
      <c r="E1316" t="s">
        <v>3</v>
      </c>
      <c r="F1316" s="2">
        <v>53</v>
      </c>
      <c r="G1316" t="s">
        <v>4</v>
      </c>
      <c r="H1316" s="2" t="s">
        <v>308</v>
      </c>
      <c r="I1316" s="2" t="s">
        <v>308</v>
      </c>
      <c r="J1316" t="s">
        <v>304</v>
      </c>
      <c r="K1316" t="s">
        <v>302</v>
      </c>
      <c r="L1316">
        <v>0.33</v>
      </c>
      <c r="M1316">
        <v>4950</v>
      </c>
      <c r="O1316">
        <f t="shared" si="81"/>
        <v>1.4E-2</v>
      </c>
      <c r="Q1316">
        <v>40</v>
      </c>
      <c r="S1316">
        <v>5.25</v>
      </c>
      <c r="T1316" s="8">
        <v>1.34867197981047</v>
      </c>
      <c r="U1316">
        <f t="shared" si="82"/>
        <v>1.3888888888888887E-3</v>
      </c>
    </row>
    <row r="1317" spans="1:21" x14ac:dyDescent="0.35">
      <c r="A1317" s="10" t="s">
        <v>171</v>
      </c>
      <c r="B1317" t="s">
        <v>1</v>
      </c>
      <c r="C1317" t="s">
        <v>2</v>
      </c>
      <c r="D1317" s="2">
        <v>43.356892000000002</v>
      </c>
      <c r="E1317" t="s">
        <v>3</v>
      </c>
      <c r="F1317" s="2">
        <v>42.315407</v>
      </c>
      <c r="G1317" t="s">
        <v>4</v>
      </c>
      <c r="H1317" s="2" t="s">
        <v>308</v>
      </c>
      <c r="I1317" s="2" t="s">
        <v>308</v>
      </c>
      <c r="J1317" t="s">
        <v>304</v>
      </c>
      <c r="K1317" t="s">
        <v>302</v>
      </c>
      <c r="L1317">
        <v>0.33</v>
      </c>
      <c r="M1317">
        <v>0</v>
      </c>
      <c r="O1317">
        <f t="shared" si="81"/>
        <v>1.4E-2</v>
      </c>
      <c r="Q1317">
        <v>40</v>
      </c>
      <c r="S1317">
        <v>5.25</v>
      </c>
      <c r="T1317" s="8">
        <v>1.34867197981047</v>
      </c>
      <c r="U1317">
        <f t="shared" si="82"/>
        <v>1.3888888888888887E-3</v>
      </c>
    </row>
    <row r="1318" spans="1:21" x14ac:dyDescent="0.35">
      <c r="A1318" s="10" t="s">
        <v>172</v>
      </c>
      <c r="B1318" t="s">
        <v>1</v>
      </c>
      <c r="C1318" t="s">
        <v>2</v>
      </c>
      <c r="D1318" s="2">
        <v>21.824311999999999</v>
      </c>
      <c r="E1318" t="s">
        <v>3</v>
      </c>
      <c r="F1318" s="2">
        <v>39.074207999999999</v>
      </c>
      <c r="G1318" t="s">
        <v>4</v>
      </c>
      <c r="H1318" s="2" t="s">
        <v>308</v>
      </c>
      <c r="I1318" s="2" t="s">
        <v>308</v>
      </c>
      <c r="J1318" t="s">
        <v>304</v>
      </c>
      <c r="K1318" t="s">
        <v>302</v>
      </c>
      <c r="L1318">
        <v>0.33</v>
      </c>
      <c r="M1318">
        <v>0</v>
      </c>
      <c r="O1318">
        <f t="shared" si="81"/>
        <v>1.4E-2</v>
      </c>
      <c r="Q1318">
        <v>40</v>
      </c>
      <c r="S1318">
        <v>5.25</v>
      </c>
      <c r="T1318" s="8">
        <v>1.34867197981047</v>
      </c>
      <c r="U1318">
        <f t="shared" si="82"/>
        <v>1.3888888888888887E-3</v>
      </c>
    </row>
    <row r="1319" spans="1:21" x14ac:dyDescent="0.35">
      <c r="A1319" s="10" t="s">
        <v>173</v>
      </c>
      <c r="B1319" t="s">
        <v>1</v>
      </c>
      <c r="C1319" t="s">
        <v>2</v>
      </c>
      <c r="D1319" s="2">
        <v>15.2</v>
      </c>
      <c r="E1319" t="s">
        <v>3</v>
      </c>
      <c r="F1319" s="2">
        <v>45.1</v>
      </c>
      <c r="G1319" t="s">
        <v>4</v>
      </c>
      <c r="H1319" s="2" t="s">
        <v>308</v>
      </c>
      <c r="I1319" s="2" t="s">
        <v>308</v>
      </c>
      <c r="J1319" t="s">
        <v>304</v>
      </c>
      <c r="K1319" t="s">
        <v>302</v>
      </c>
      <c r="L1319">
        <v>0.33</v>
      </c>
      <c r="M1319">
        <v>0</v>
      </c>
      <c r="O1319">
        <f t="shared" si="81"/>
        <v>1.4E-2</v>
      </c>
      <c r="Q1319">
        <v>40</v>
      </c>
      <c r="S1319">
        <v>5.25</v>
      </c>
      <c r="T1319" s="8">
        <v>1.34867197981047</v>
      </c>
      <c r="U1319">
        <f t="shared" si="82"/>
        <v>1.3888888888888887E-3</v>
      </c>
    </row>
    <row r="1320" spans="1:21" x14ac:dyDescent="0.35">
      <c r="A1320" s="10" t="s">
        <v>174</v>
      </c>
      <c r="B1320" t="s">
        <v>1</v>
      </c>
      <c r="C1320" t="s">
        <v>2</v>
      </c>
      <c r="D1320" s="2">
        <v>19.503304</v>
      </c>
      <c r="E1320" t="s">
        <v>3</v>
      </c>
      <c r="F1320" s="2">
        <v>47.162494000000002</v>
      </c>
      <c r="G1320" t="s">
        <v>4</v>
      </c>
      <c r="H1320" s="2" t="s">
        <v>308</v>
      </c>
      <c r="I1320" s="2" t="s">
        <v>308</v>
      </c>
      <c r="J1320" t="s">
        <v>304</v>
      </c>
      <c r="K1320" t="s">
        <v>302</v>
      </c>
      <c r="L1320">
        <v>0.33</v>
      </c>
      <c r="M1320">
        <v>1915.6</v>
      </c>
      <c r="O1320">
        <f t="shared" si="81"/>
        <v>1.4E-2</v>
      </c>
      <c r="Q1320">
        <v>40</v>
      </c>
      <c r="S1320">
        <v>5.25</v>
      </c>
      <c r="T1320" s="8">
        <v>1.34867197981047</v>
      </c>
      <c r="U1320">
        <f t="shared" si="82"/>
        <v>1.3888888888888887E-3</v>
      </c>
    </row>
    <row r="1321" spans="1:21" x14ac:dyDescent="0.35">
      <c r="A1321" s="10" t="s">
        <v>175</v>
      </c>
      <c r="B1321" t="s">
        <v>1</v>
      </c>
      <c r="C1321" t="s">
        <v>2</v>
      </c>
      <c r="D1321" s="2">
        <v>-8.2438900000000004</v>
      </c>
      <c r="E1321" t="s">
        <v>3</v>
      </c>
      <c r="F1321" s="2">
        <v>53.412909999999997</v>
      </c>
      <c r="G1321" t="s">
        <v>4</v>
      </c>
      <c r="H1321" s="2" t="s">
        <v>308</v>
      </c>
      <c r="I1321" s="2" t="s">
        <v>308</v>
      </c>
      <c r="J1321" t="s">
        <v>304</v>
      </c>
      <c r="K1321" t="s">
        <v>302</v>
      </c>
      <c r="L1321">
        <v>0.33</v>
      </c>
      <c r="M1321">
        <v>0</v>
      </c>
      <c r="O1321">
        <f t="shared" si="81"/>
        <v>1.4E-2</v>
      </c>
      <c r="Q1321">
        <v>40</v>
      </c>
      <c r="S1321">
        <v>5.25</v>
      </c>
      <c r="T1321" s="8">
        <v>1.34867197981047</v>
      </c>
      <c r="U1321">
        <f t="shared" si="82"/>
        <v>1.3888888888888887E-3</v>
      </c>
    </row>
    <row r="1322" spans="1:21" x14ac:dyDescent="0.35">
      <c r="A1322" s="10" t="s">
        <v>176</v>
      </c>
      <c r="B1322" t="s">
        <v>1</v>
      </c>
      <c r="C1322" t="s">
        <v>2</v>
      </c>
      <c r="D1322" s="2">
        <v>-19.020835000000002</v>
      </c>
      <c r="E1322" t="s">
        <v>3</v>
      </c>
      <c r="F1322" s="2">
        <v>64.963050999999993</v>
      </c>
      <c r="G1322" t="s">
        <v>4</v>
      </c>
      <c r="H1322" s="2" t="s">
        <v>308</v>
      </c>
      <c r="I1322" s="2" t="s">
        <v>308</v>
      </c>
      <c r="J1322" t="s">
        <v>304</v>
      </c>
      <c r="K1322" t="s">
        <v>302</v>
      </c>
      <c r="L1322">
        <v>0.33</v>
      </c>
      <c r="M1322">
        <v>0</v>
      </c>
      <c r="O1322">
        <f t="shared" si="81"/>
        <v>1.4E-2</v>
      </c>
      <c r="Q1322">
        <v>40</v>
      </c>
      <c r="S1322">
        <v>5.25</v>
      </c>
      <c r="T1322" s="8">
        <v>1.34867197981047</v>
      </c>
      <c r="U1322">
        <f t="shared" si="82"/>
        <v>1.3888888888888887E-3</v>
      </c>
    </row>
    <row r="1323" spans="1:21" x14ac:dyDescent="0.35">
      <c r="A1323" s="10" t="s">
        <v>177</v>
      </c>
      <c r="B1323" t="s">
        <v>1</v>
      </c>
      <c r="C1323" t="s">
        <v>2</v>
      </c>
      <c r="D1323" s="2">
        <f>AVERAGE(D1324:D1329)</f>
        <v>12.36920510485286</v>
      </c>
      <c r="E1323" t="s">
        <v>3</v>
      </c>
      <c r="F1323" s="2">
        <f t="shared" ref="F1323" si="84">AVERAGE(F1324:F1329)</f>
        <v>41.716605451699031</v>
      </c>
      <c r="G1323" t="s">
        <v>4</v>
      </c>
      <c r="H1323" s="2" t="s">
        <v>308</v>
      </c>
      <c r="I1323" s="2" t="s">
        <v>308</v>
      </c>
      <c r="J1323" t="s">
        <v>304</v>
      </c>
      <c r="K1323" t="s">
        <v>302</v>
      </c>
      <c r="L1323">
        <v>0.33</v>
      </c>
      <c r="M1323">
        <v>0</v>
      </c>
      <c r="O1323">
        <f t="shared" si="81"/>
        <v>1.4E-2</v>
      </c>
      <c r="Q1323">
        <v>40</v>
      </c>
      <c r="S1323">
        <v>5.25</v>
      </c>
      <c r="T1323" s="8">
        <v>1.34867197981047</v>
      </c>
      <c r="U1323">
        <f t="shared" si="82"/>
        <v>1.3888888888888887E-3</v>
      </c>
    </row>
    <row r="1324" spans="1:21" x14ac:dyDescent="0.35">
      <c r="A1324" s="10" t="s">
        <v>178</v>
      </c>
      <c r="B1324" t="s">
        <v>1</v>
      </c>
      <c r="C1324" t="s">
        <v>2</v>
      </c>
      <c r="D1324" s="2">
        <v>10.366451295361699</v>
      </c>
      <c r="E1324" t="s">
        <v>3</v>
      </c>
      <c r="F1324" s="2">
        <v>45.543946147049503</v>
      </c>
      <c r="G1324" t="s">
        <v>4</v>
      </c>
      <c r="H1324" s="2" t="s">
        <v>308</v>
      </c>
      <c r="I1324" s="2" t="s">
        <v>308</v>
      </c>
      <c r="J1324" t="s">
        <v>304</v>
      </c>
      <c r="K1324" t="s">
        <v>302</v>
      </c>
      <c r="L1324">
        <v>0.33</v>
      </c>
      <c r="M1324">
        <v>0</v>
      </c>
      <c r="O1324">
        <f t="shared" si="81"/>
        <v>1.4E-2</v>
      </c>
      <c r="Q1324">
        <v>40</v>
      </c>
      <c r="S1324">
        <v>5.25</v>
      </c>
      <c r="T1324" s="8">
        <v>1.34867197981047</v>
      </c>
      <c r="U1324">
        <f t="shared" si="82"/>
        <v>1.3888888888888887E-3</v>
      </c>
    </row>
    <row r="1325" spans="1:21" x14ac:dyDescent="0.35">
      <c r="A1325" s="10" t="s">
        <v>179</v>
      </c>
      <c r="B1325" t="s">
        <v>1</v>
      </c>
      <c r="C1325" t="s">
        <v>2</v>
      </c>
      <c r="D1325" s="2">
        <v>11.430959434426599</v>
      </c>
      <c r="E1325" t="s">
        <v>3</v>
      </c>
      <c r="F1325" s="2">
        <v>43.886171790874599</v>
      </c>
      <c r="G1325" t="s">
        <v>4</v>
      </c>
      <c r="H1325" s="2" t="s">
        <v>308</v>
      </c>
      <c r="I1325" s="2" t="s">
        <v>308</v>
      </c>
      <c r="J1325" t="s">
        <v>304</v>
      </c>
      <c r="K1325" t="s">
        <v>302</v>
      </c>
      <c r="L1325">
        <v>0.33</v>
      </c>
      <c r="M1325">
        <v>0</v>
      </c>
      <c r="O1325">
        <f t="shared" si="81"/>
        <v>1.4E-2</v>
      </c>
      <c r="Q1325">
        <v>40</v>
      </c>
      <c r="S1325">
        <v>5.25</v>
      </c>
      <c r="T1325" s="8">
        <v>1.34867197981047</v>
      </c>
      <c r="U1325">
        <f t="shared" si="82"/>
        <v>1.3888888888888887E-3</v>
      </c>
    </row>
    <row r="1326" spans="1:21" x14ac:dyDescent="0.35">
      <c r="A1326" s="10" t="s">
        <v>180</v>
      </c>
      <c r="B1326" t="s">
        <v>1</v>
      </c>
      <c r="C1326" t="s">
        <v>2</v>
      </c>
      <c r="D1326" s="2">
        <v>12.4624359805309</v>
      </c>
      <c r="E1326" t="s">
        <v>3</v>
      </c>
      <c r="F1326" s="2">
        <v>42.461740125399203</v>
      </c>
      <c r="G1326" t="s">
        <v>4</v>
      </c>
      <c r="H1326" s="2" t="s">
        <v>308</v>
      </c>
      <c r="I1326" s="2" t="s">
        <v>308</v>
      </c>
      <c r="J1326" t="s">
        <v>304</v>
      </c>
      <c r="K1326" t="s">
        <v>302</v>
      </c>
      <c r="L1326">
        <v>0.33</v>
      </c>
      <c r="M1326">
        <v>0</v>
      </c>
      <c r="O1326">
        <f t="shared" si="81"/>
        <v>1.4E-2</v>
      </c>
      <c r="Q1326">
        <v>40</v>
      </c>
      <c r="S1326">
        <v>5.25</v>
      </c>
      <c r="T1326" s="8">
        <v>1.34867197981047</v>
      </c>
      <c r="U1326">
        <f t="shared" si="82"/>
        <v>1.3888888888888887E-3</v>
      </c>
    </row>
    <row r="1327" spans="1:21" x14ac:dyDescent="0.35">
      <c r="A1327" s="10" t="s">
        <v>181</v>
      </c>
      <c r="B1327" t="s">
        <v>1</v>
      </c>
      <c r="C1327" t="s">
        <v>2</v>
      </c>
      <c r="D1327" s="2">
        <v>16.697371135244101</v>
      </c>
      <c r="E1327" t="s">
        <v>3</v>
      </c>
      <c r="F1327" s="2">
        <v>40.856714979440298</v>
      </c>
      <c r="G1327" t="s">
        <v>4</v>
      </c>
      <c r="H1327" s="2" t="s">
        <v>308</v>
      </c>
      <c r="I1327" s="2" t="s">
        <v>308</v>
      </c>
      <c r="J1327" t="s">
        <v>304</v>
      </c>
      <c r="K1327" t="s">
        <v>302</v>
      </c>
      <c r="L1327">
        <v>0.33</v>
      </c>
      <c r="M1327">
        <v>0</v>
      </c>
      <c r="O1327">
        <f t="shared" si="81"/>
        <v>1.4E-2</v>
      </c>
      <c r="Q1327">
        <v>40</v>
      </c>
      <c r="S1327">
        <v>5.25</v>
      </c>
      <c r="T1327" s="8">
        <v>1.34867197981047</v>
      </c>
      <c r="U1327">
        <f t="shared" si="82"/>
        <v>1.3888888888888887E-3</v>
      </c>
    </row>
    <row r="1328" spans="1:21" x14ac:dyDescent="0.35">
      <c r="A1328" s="10" t="s">
        <v>182</v>
      </c>
      <c r="B1328" t="s">
        <v>1</v>
      </c>
      <c r="C1328" t="s">
        <v>2</v>
      </c>
      <c r="D1328" s="2">
        <v>9.0081865912375694</v>
      </c>
      <c r="E1328" t="s">
        <v>3</v>
      </c>
      <c r="F1328" s="2">
        <v>40.006668801798902</v>
      </c>
      <c r="G1328" t="s">
        <v>4</v>
      </c>
      <c r="H1328" s="2" t="s">
        <v>308</v>
      </c>
      <c r="I1328" s="2" t="s">
        <v>308</v>
      </c>
      <c r="J1328" t="s">
        <v>304</v>
      </c>
      <c r="K1328" t="s">
        <v>302</v>
      </c>
      <c r="L1328">
        <v>0.33</v>
      </c>
      <c r="M1328">
        <v>0</v>
      </c>
      <c r="O1328">
        <f t="shared" si="81"/>
        <v>1.4E-2</v>
      </c>
      <c r="Q1328">
        <v>40</v>
      </c>
      <c r="S1328">
        <v>5.25</v>
      </c>
      <c r="T1328" s="8">
        <v>1.34867197981047</v>
      </c>
      <c r="U1328">
        <f t="shared" si="82"/>
        <v>1.3888888888888887E-3</v>
      </c>
    </row>
    <row r="1329" spans="1:21" x14ac:dyDescent="0.35">
      <c r="A1329" s="10" t="s">
        <v>183</v>
      </c>
      <c r="B1329" t="s">
        <v>1</v>
      </c>
      <c r="C1329" t="s">
        <v>2</v>
      </c>
      <c r="D1329" s="2">
        <v>14.2498261923163</v>
      </c>
      <c r="E1329" t="s">
        <v>3</v>
      </c>
      <c r="F1329" s="2">
        <v>37.544390865631698</v>
      </c>
      <c r="G1329" t="s">
        <v>4</v>
      </c>
      <c r="H1329" s="2" t="s">
        <v>308</v>
      </c>
      <c r="I1329" s="2" t="s">
        <v>308</v>
      </c>
      <c r="J1329" t="s">
        <v>304</v>
      </c>
      <c r="K1329" t="s">
        <v>302</v>
      </c>
      <c r="L1329">
        <v>0.33</v>
      </c>
      <c r="M1329">
        <v>0</v>
      </c>
      <c r="O1329">
        <f t="shared" si="81"/>
        <v>1.4E-2</v>
      </c>
      <c r="Q1329">
        <v>40</v>
      </c>
      <c r="S1329">
        <v>5.25</v>
      </c>
      <c r="T1329" s="8">
        <v>1.34867197981047</v>
      </c>
      <c r="U1329">
        <f t="shared" si="82"/>
        <v>1.3888888888888887E-3</v>
      </c>
    </row>
    <row r="1330" spans="1:21" x14ac:dyDescent="0.35">
      <c r="A1330" s="4" t="s">
        <v>184</v>
      </c>
      <c r="B1330" t="s">
        <v>1</v>
      </c>
      <c r="C1330" t="s">
        <v>2</v>
      </c>
      <c r="D1330" s="2">
        <v>20.902977</v>
      </c>
      <c r="E1330" t="s">
        <v>3</v>
      </c>
      <c r="F1330" s="2">
        <v>42.602635999999997</v>
      </c>
      <c r="G1330" t="s">
        <v>4</v>
      </c>
      <c r="H1330" s="2" t="s">
        <v>308</v>
      </c>
      <c r="I1330" s="2" t="s">
        <v>308</v>
      </c>
      <c r="J1330" t="s">
        <v>304</v>
      </c>
      <c r="K1330" t="s">
        <v>302</v>
      </c>
      <c r="L1330">
        <v>0.33</v>
      </c>
      <c r="M1330">
        <v>0</v>
      </c>
      <c r="O1330">
        <f t="shared" si="81"/>
        <v>1.4E-2</v>
      </c>
      <c r="Q1330">
        <v>40</v>
      </c>
      <c r="S1330">
        <v>5.25</v>
      </c>
      <c r="T1330" s="8">
        <v>1.34867197981047</v>
      </c>
      <c r="U1330">
        <f t="shared" si="82"/>
        <v>1.3888888888888887E-3</v>
      </c>
    </row>
    <row r="1331" spans="1:21" x14ac:dyDescent="0.35">
      <c r="A1331" s="10" t="s">
        <v>185</v>
      </c>
      <c r="B1331" t="s">
        <v>1</v>
      </c>
      <c r="C1331" t="s">
        <v>2</v>
      </c>
      <c r="D1331" s="2">
        <v>24.5</v>
      </c>
      <c r="E1331" t="s">
        <v>3</v>
      </c>
      <c r="F1331" s="2">
        <v>55.169438</v>
      </c>
      <c r="G1331" t="s">
        <v>4</v>
      </c>
      <c r="H1331" s="2" t="s">
        <v>308</v>
      </c>
      <c r="I1331" s="2" t="s">
        <v>308</v>
      </c>
      <c r="J1331" t="s">
        <v>304</v>
      </c>
      <c r="K1331" t="s">
        <v>302</v>
      </c>
      <c r="L1331">
        <v>0.33</v>
      </c>
      <c r="M1331">
        <v>0</v>
      </c>
      <c r="O1331">
        <f t="shared" si="81"/>
        <v>1.4E-2</v>
      </c>
      <c r="Q1331">
        <v>40</v>
      </c>
      <c r="S1331">
        <v>5.25</v>
      </c>
      <c r="T1331" s="8">
        <v>1.34867197981047</v>
      </c>
      <c r="U1331">
        <f t="shared" si="82"/>
        <v>1.3888888888888887E-3</v>
      </c>
    </row>
    <row r="1332" spans="1:21" x14ac:dyDescent="0.35">
      <c r="A1332" s="10" t="s">
        <v>186</v>
      </c>
      <c r="B1332" t="s">
        <v>1</v>
      </c>
      <c r="C1332" t="s">
        <v>2</v>
      </c>
      <c r="D1332" s="2">
        <v>6.1295830000000002</v>
      </c>
      <c r="E1332" t="s">
        <v>3</v>
      </c>
      <c r="F1332" s="2">
        <v>49.815272999999998</v>
      </c>
      <c r="G1332" t="s">
        <v>4</v>
      </c>
      <c r="H1332" s="2" t="s">
        <v>308</v>
      </c>
      <c r="I1332" s="2" t="s">
        <v>308</v>
      </c>
      <c r="J1332" t="s">
        <v>304</v>
      </c>
      <c r="K1332" t="s">
        <v>302</v>
      </c>
      <c r="L1332">
        <v>0.33</v>
      </c>
      <c r="M1332">
        <v>0</v>
      </c>
      <c r="O1332">
        <f t="shared" si="81"/>
        <v>1.4E-2</v>
      </c>
      <c r="Q1332">
        <v>40</v>
      </c>
      <c r="S1332">
        <v>5.25</v>
      </c>
      <c r="T1332" s="8">
        <v>1.34867197981047</v>
      </c>
      <c r="U1332">
        <f t="shared" si="82"/>
        <v>1.3888888888888887E-3</v>
      </c>
    </row>
    <row r="1333" spans="1:21" x14ac:dyDescent="0.35">
      <c r="A1333" s="10" t="s">
        <v>187</v>
      </c>
      <c r="B1333" t="s">
        <v>1</v>
      </c>
      <c r="C1333" t="s">
        <v>2</v>
      </c>
      <c r="D1333" s="2">
        <v>24.603189</v>
      </c>
      <c r="E1333" t="s">
        <v>3</v>
      </c>
      <c r="F1333" s="2">
        <v>56.879635</v>
      </c>
      <c r="G1333" t="s">
        <v>4</v>
      </c>
      <c r="H1333" s="2" t="s">
        <v>308</v>
      </c>
      <c r="I1333" s="2" t="s">
        <v>308</v>
      </c>
      <c r="J1333" t="s">
        <v>304</v>
      </c>
      <c r="K1333" t="s">
        <v>302</v>
      </c>
      <c r="L1333">
        <v>0.33</v>
      </c>
      <c r="M1333">
        <v>0</v>
      </c>
      <c r="O1333">
        <f t="shared" si="81"/>
        <v>1.4E-2</v>
      </c>
      <c r="Q1333">
        <v>40</v>
      </c>
      <c r="S1333">
        <v>5.25</v>
      </c>
      <c r="T1333" s="8">
        <v>1.34867197981047</v>
      </c>
      <c r="U1333">
        <f t="shared" si="82"/>
        <v>1.3888888888888887E-3</v>
      </c>
    </row>
    <row r="1334" spans="1:21" x14ac:dyDescent="0.35">
      <c r="A1334" s="10" t="s">
        <v>188</v>
      </c>
      <c r="B1334" t="s">
        <v>1</v>
      </c>
      <c r="C1334" t="s">
        <v>2</v>
      </c>
      <c r="D1334" s="2">
        <v>28.369885</v>
      </c>
      <c r="E1334" t="s">
        <v>3</v>
      </c>
      <c r="F1334" s="2">
        <v>47.411631</v>
      </c>
      <c r="G1334" t="s">
        <v>4</v>
      </c>
      <c r="H1334" s="2" t="s">
        <v>308</v>
      </c>
      <c r="I1334" s="2" t="s">
        <v>308</v>
      </c>
      <c r="J1334" t="s">
        <v>304</v>
      </c>
      <c r="K1334" t="s">
        <v>302</v>
      </c>
      <c r="L1334">
        <v>0.33</v>
      </c>
      <c r="M1334">
        <v>0</v>
      </c>
      <c r="O1334">
        <f t="shared" si="81"/>
        <v>1.4E-2</v>
      </c>
      <c r="Q1334">
        <v>40</v>
      </c>
      <c r="S1334">
        <v>5.25</v>
      </c>
      <c r="T1334" s="8">
        <v>1.34867197981047</v>
      </c>
      <c r="U1334">
        <f t="shared" si="82"/>
        <v>1.3888888888888887E-3</v>
      </c>
    </row>
    <row r="1335" spans="1:21" x14ac:dyDescent="0.35">
      <c r="A1335" s="10" t="s">
        <v>189</v>
      </c>
      <c r="B1335" t="s">
        <v>1</v>
      </c>
      <c r="C1335" t="s">
        <v>2</v>
      </c>
      <c r="D1335" s="2">
        <v>21.745274999999999</v>
      </c>
      <c r="E1335" t="s">
        <v>3</v>
      </c>
      <c r="F1335" s="2">
        <v>41.608635</v>
      </c>
      <c r="G1335" t="s">
        <v>4</v>
      </c>
      <c r="H1335" s="2" t="s">
        <v>308</v>
      </c>
      <c r="I1335" s="2" t="s">
        <v>308</v>
      </c>
      <c r="J1335" t="s">
        <v>304</v>
      </c>
      <c r="K1335" t="s">
        <v>302</v>
      </c>
      <c r="L1335">
        <v>0.33</v>
      </c>
      <c r="M1335">
        <v>0</v>
      </c>
      <c r="O1335">
        <f t="shared" si="81"/>
        <v>1.4E-2</v>
      </c>
      <c r="Q1335">
        <v>40</v>
      </c>
      <c r="S1335">
        <v>5.25</v>
      </c>
      <c r="T1335" s="8">
        <v>1.34867197981047</v>
      </c>
      <c r="U1335">
        <f t="shared" si="82"/>
        <v>1.3888888888888887E-3</v>
      </c>
    </row>
    <row r="1336" spans="1:21" x14ac:dyDescent="0.35">
      <c r="A1336" s="10" t="s">
        <v>190</v>
      </c>
      <c r="B1336" t="s">
        <v>1</v>
      </c>
      <c r="C1336" t="s">
        <v>2</v>
      </c>
      <c r="D1336" s="2">
        <v>14.375416</v>
      </c>
      <c r="E1336" t="s">
        <v>3</v>
      </c>
      <c r="F1336" s="2">
        <v>35.937496000000003</v>
      </c>
      <c r="G1336" t="s">
        <v>4</v>
      </c>
      <c r="H1336" s="2" t="s">
        <v>308</v>
      </c>
      <c r="I1336" s="2" t="s">
        <v>308</v>
      </c>
      <c r="J1336" t="s">
        <v>304</v>
      </c>
      <c r="K1336" t="s">
        <v>302</v>
      </c>
      <c r="L1336">
        <v>0.33</v>
      </c>
      <c r="M1336">
        <v>0</v>
      </c>
      <c r="O1336">
        <f t="shared" si="81"/>
        <v>1.4E-2</v>
      </c>
      <c r="Q1336">
        <v>40</v>
      </c>
      <c r="S1336">
        <v>5.25</v>
      </c>
      <c r="T1336" s="8">
        <v>1.34867197981047</v>
      </c>
      <c r="U1336">
        <f t="shared" si="82"/>
        <v>1.3888888888888887E-3</v>
      </c>
    </row>
    <row r="1337" spans="1:21" x14ac:dyDescent="0.35">
      <c r="A1337" s="10" t="s">
        <v>191</v>
      </c>
      <c r="B1337" t="s">
        <v>1</v>
      </c>
      <c r="C1337" t="s">
        <v>2</v>
      </c>
      <c r="D1337" s="2">
        <v>19.374389999999998</v>
      </c>
      <c r="E1337" t="s">
        <v>3</v>
      </c>
      <c r="F1337" s="2">
        <v>42.708677999999999</v>
      </c>
      <c r="G1337" t="s">
        <v>4</v>
      </c>
      <c r="H1337" s="2" t="s">
        <v>308</v>
      </c>
      <c r="I1337" s="2" t="s">
        <v>308</v>
      </c>
      <c r="J1337" t="s">
        <v>304</v>
      </c>
      <c r="K1337" t="s">
        <v>302</v>
      </c>
      <c r="L1337">
        <v>0.33</v>
      </c>
      <c r="M1337">
        <v>0</v>
      </c>
      <c r="O1337">
        <f t="shared" si="81"/>
        <v>1.4E-2</v>
      </c>
      <c r="Q1337">
        <v>40</v>
      </c>
      <c r="S1337">
        <v>5.25</v>
      </c>
      <c r="T1337" s="8">
        <v>1.34867197981047</v>
      </c>
      <c r="U1337">
        <f t="shared" si="82"/>
        <v>1.3888888888888887E-3</v>
      </c>
    </row>
    <row r="1338" spans="1:21" x14ac:dyDescent="0.35">
      <c r="A1338" s="4" t="s">
        <v>313</v>
      </c>
      <c r="B1338" t="s">
        <v>1</v>
      </c>
      <c r="C1338" t="s">
        <v>2</v>
      </c>
      <c r="D1338" s="2">
        <v>-6.4051594858815299</v>
      </c>
      <c r="E1338" t="s">
        <v>3</v>
      </c>
      <c r="F1338" s="2">
        <v>54.610668080958099</v>
      </c>
      <c r="G1338" t="s">
        <v>4</v>
      </c>
      <c r="H1338" s="2" t="s">
        <v>308</v>
      </c>
      <c r="I1338" s="2" t="s">
        <v>308</v>
      </c>
      <c r="J1338" t="s">
        <v>304</v>
      </c>
      <c r="K1338" t="s">
        <v>302</v>
      </c>
      <c r="L1338">
        <v>0.33</v>
      </c>
      <c r="M1338">
        <v>0</v>
      </c>
      <c r="O1338">
        <f t="shared" si="81"/>
        <v>1.4E-2</v>
      </c>
      <c r="Q1338">
        <v>40</v>
      </c>
      <c r="S1338">
        <v>5.25</v>
      </c>
      <c r="T1338" s="8">
        <v>1.34867197981047</v>
      </c>
      <c r="U1338">
        <f t="shared" si="82"/>
        <v>1.3888888888888887E-3</v>
      </c>
    </row>
    <row r="1339" spans="1:21" x14ac:dyDescent="0.35">
      <c r="A1339" s="10" t="s">
        <v>192</v>
      </c>
      <c r="B1339" t="s">
        <v>1</v>
      </c>
      <c r="C1339" t="s">
        <v>2</v>
      </c>
      <c r="D1339" s="2">
        <v>5.2912660000000002</v>
      </c>
      <c r="E1339" t="s">
        <v>3</v>
      </c>
      <c r="F1339" s="2">
        <v>52.132632999999998</v>
      </c>
      <c r="G1339" t="s">
        <v>4</v>
      </c>
      <c r="H1339" s="2" t="s">
        <v>308</v>
      </c>
      <c r="I1339" s="2" t="s">
        <v>308</v>
      </c>
      <c r="J1339" t="s">
        <v>304</v>
      </c>
      <c r="K1339" t="s">
        <v>302</v>
      </c>
      <c r="L1339">
        <v>0.33</v>
      </c>
      <c r="M1339">
        <v>486</v>
      </c>
      <c r="O1339">
        <f t="shared" si="81"/>
        <v>1.4E-2</v>
      </c>
      <c r="Q1339">
        <v>40</v>
      </c>
      <c r="S1339">
        <v>5.25</v>
      </c>
      <c r="T1339" s="8">
        <v>1.34867197981047</v>
      </c>
      <c r="U1339">
        <f t="shared" si="82"/>
        <v>1.3888888888888887E-3</v>
      </c>
    </row>
    <row r="1340" spans="1:21" x14ac:dyDescent="0.35">
      <c r="A1340" s="10" t="s">
        <v>193</v>
      </c>
      <c r="B1340" t="s">
        <v>1</v>
      </c>
      <c r="C1340" t="s">
        <v>2</v>
      </c>
      <c r="D1340" s="2">
        <f>AVERAGE(D1341:D1345)</f>
        <v>10.672611431425244</v>
      </c>
      <c r="E1340" t="s">
        <v>3</v>
      </c>
      <c r="F1340" s="2">
        <f t="shared" ref="F1340" si="85">AVERAGE(F1341:F1345)</f>
        <v>62.533801483906984</v>
      </c>
      <c r="G1340" t="s">
        <v>4</v>
      </c>
      <c r="H1340" s="2" t="s">
        <v>308</v>
      </c>
      <c r="I1340" s="2" t="s">
        <v>308</v>
      </c>
      <c r="J1340" t="s">
        <v>304</v>
      </c>
      <c r="K1340" t="s">
        <v>302</v>
      </c>
      <c r="L1340">
        <v>0.33</v>
      </c>
      <c r="M1340">
        <v>0</v>
      </c>
      <c r="O1340">
        <f t="shared" si="81"/>
        <v>1.4E-2</v>
      </c>
      <c r="Q1340">
        <v>40</v>
      </c>
      <c r="S1340">
        <v>5.25</v>
      </c>
      <c r="T1340" s="8">
        <v>1.34867197981047</v>
      </c>
      <c r="U1340">
        <f t="shared" si="82"/>
        <v>1.3888888888888887E-3</v>
      </c>
    </row>
    <row r="1341" spans="1:21" x14ac:dyDescent="0.35">
      <c r="A1341" s="10" t="s">
        <v>194</v>
      </c>
      <c r="B1341" t="s">
        <v>1</v>
      </c>
      <c r="C1341" t="s">
        <v>2</v>
      </c>
      <c r="D1341" s="2">
        <v>11.2545920238741</v>
      </c>
      <c r="E1341" t="s">
        <v>3</v>
      </c>
      <c r="F1341" s="2">
        <v>60.204070969842199</v>
      </c>
      <c r="G1341" t="s">
        <v>4</v>
      </c>
      <c r="H1341" s="2" t="s">
        <v>308</v>
      </c>
      <c r="I1341" s="2" t="s">
        <v>308</v>
      </c>
      <c r="J1341" t="s">
        <v>304</v>
      </c>
      <c r="K1341" t="s">
        <v>302</v>
      </c>
      <c r="L1341">
        <v>0.33</v>
      </c>
      <c r="M1341">
        <v>0</v>
      </c>
      <c r="O1341">
        <f t="shared" si="81"/>
        <v>1.4E-2</v>
      </c>
      <c r="Q1341">
        <v>40</v>
      </c>
      <c r="S1341">
        <v>5.25</v>
      </c>
      <c r="T1341" s="8">
        <v>1.34867197981047</v>
      </c>
      <c r="U1341">
        <f t="shared" si="82"/>
        <v>1.3888888888888887E-3</v>
      </c>
    </row>
    <row r="1342" spans="1:21" x14ac:dyDescent="0.35">
      <c r="A1342" s="10" t="s">
        <v>195</v>
      </c>
      <c r="B1342" t="s">
        <v>1</v>
      </c>
      <c r="C1342" t="s">
        <v>2</v>
      </c>
      <c r="D1342" s="2">
        <v>7.1577443610937097</v>
      </c>
      <c r="E1342" t="s">
        <v>3</v>
      </c>
      <c r="F1342" s="2">
        <v>58.381637676133799</v>
      </c>
      <c r="G1342" t="s">
        <v>4</v>
      </c>
      <c r="H1342" s="2" t="s">
        <v>308</v>
      </c>
      <c r="I1342" s="2" t="s">
        <v>308</v>
      </c>
      <c r="J1342" t="s">
        <v>304</v>
      </c>
      <c r="K1342" t="s">
        <v>302</v>
      </c>
      <c r="L1342">
        <v>0.33</v>
      </c>
      <c r="M1342">
        <v>0</v>
      </c>
      <c r="O1342">
        <f t="shared" si="81"/>
        <v>1.4E-2</v>
      </c>
      <c r="Q1342">
        <v>40</v>
      </c>
      <c r="S1342">
        <v>5.25</v>
      </c>
      <c r="T1342" s="8">
        <v>1.34867197981047</v>
      </c>
      <c r="U1342">
        <f t="shared" si="82"/>
        <v>1.3888888888888887E-3</v>
      </c>
    </row>
    <row r="1343" spans="1:21" x14ac:dyDescent="0.35">
      <c r="A1343" s="10" t="s">
        <v>196</v>
      </c>
      <c r="B1343" t="s">
        <v>1</v>
      </c>
      <c r="C1343" t="s">
        <v>2</v>
      </c>
      <c r="D1343" s="2">
        <v>10.4638878677147</v>
      </c>
      <c r="E1343" t="s">
        <v>3</v>
      </c>
      <c r="F1343" s="2">
        <v>64</v>
      </c>
      <c r="G1343" t="s">
        <v>4</v>
      </c>
      <c r="H1343" s="2" t="s">
        <v>308</v>
      </c>
      <c r="I1343" s="2" t="s">
        <v>308</v>
      </c>
      <c r="J1343" t="s">
        <v>304</v>
      </c>
      <c r="K1343" t="s">
        <v>302</v>
      </c>
      <c r="L1343">
        <v>0.33</v>
      </c>
      <c r="M1343">
        <v>0</v>
      </c>
      <c r="O1343">
        <f t="shared" ref="O1343:O1406" si="86">0.014</f>
        <v>1.4E-2</v>
      </c>
      <c r="Q1343">
        <v>40</v>
      </c>
      <c r="S1343">
        <v>5.25</v>
      </c>
      <c r="T1343" s="8">
        <v>1.34867197981047</v>
      </c>
      <c r="U1343">
        <f t="shared" ref="U1343:U1406" si="87">(1/60) * (1/12)</f>
        <v>1.3888888888888887E-3</v>
      </c>
    </row>
    <row r="1344" spans="1:21" x14ac:dyDescent="0.35">
      <c r="A1344" s="10" t="s">
        <v>197</v>
      </c>
      <c r="B1344" t="s">
        <v>1</v>
      </c>
      <c r="C1344" t="s">
        <v>2</v>
      </c>
      <c r="D1344" s="2">
        <v>17.720099344868199</v>
      </c>
      <c r="E1344" t="s">
        <v>3</v>
      </c>
      <c r="F1344" s="2">
        <v>68.8</v>
      </c>
      <c r="G1344" t="s">
        <v>4</v>
      </c>
      <c r="H1344" s="2" t="s">
        <v>308</v>
      </c>
      <c r="I1344" s="2" t="s">
        <v>308</v>
      </c>
      <c r="J1344" t="s">
        <v>304</v>
      </c>
      <c r="K1344" t="s">
        <v>302</v>
      </c>
      <c r="L1344">
        <v>0.33</v>
      </c>
      <c r="M1344">
        <v>0</v>
      </c>
      <c r="O1344">
        <f t="shared" si="86"/>
        <v>1.4E-2</v>
      </c>
      <c r="Q1344">
        <v>40</v>
      </c>
      <c r="S1344">
        <v>5.25</v>
      </c>
      <c r="T1344" s="8">
        <v>1.34867197981047</v>
      </c>
      <c r="U1344">
        <f t="shared" si="87"/>
        <v>1.3888888888888887E-3</v>
      </c>
    </row>
    <row r="1345" spans="1:21" x14ac:dyDescent="0.35">
      <c r="A1345" s="10" t="s">
        <v>198</v>
      </c>
      <c r="B1345" t="s">
        <v>1</v>
      </c>
      <c r="C1345" t="s">
        <v>2</v>
      </c>
      <c r="D1345" s="2">
        <v>6.7667335595755098</v>
      </c>
      <c r="E1345" t="s">
        <v>3</v>
      </c>
      <c r="F1345" s="2">
        <v>61.283298773558897</v>
      </c>
      <c r="G1345" t="s">
        <v>4</v>
      </c>
      <c r="H1345" s="2" t="s">
        <v>308</v>
      </c>
      <c r="I1345" s="2" t="s">
        <v>308</v>
      </c>
      <c r="J1345" t="s">
        <v>304</v>
      </c>
      <c r="K1345" t="s">
        <v>302</v>
      </c>
      <c r="L1345">
        <v>0.33</v>
      </c>
      <c r="M1345">
        <v>0</v>
      </c>
      <c r="O1345">
        <f t="shared" si="86"/>
        <v>1.4E-2</v>
      </c>
      <c r="Q1345">
        <v>40</v>
      </c>
      <c r="S1345">
        <v>5.25</v>
      </c>
      <c r="T1345" s="8">
        <v>1.34867197981047</v>
      </c>
      <c r="U1345">
        <f t="shared" si="87"/>
        <v>1.3888888888888887E-3</v>
      </c>
    </row>
    <row r="1346" spans="1:21" x14ac:dyDescent="0.35">
      <c r="A1346" s="10" t="s">
        <v>199</v>
      </c>
      <c r="B1346" t="s">
        <v>1</v>
      </c>
      <c r="C1346" t="s">
        <v>2</v>
      </c>
      <c r="D1346" s="2">
        <v>19.145136000000001</v>
      </c>
      <c r="E1346" t="s">
        <v>3</v>
      </c>
      <c r="F1346" s="2">
        <v>51.919438</v>
      </c>
      <c r="G1346" t="s">
        <v>4</v>
      </c>
      <c r="H1346" s="2" t="s">
        <v>308</v>
      </c>
      <c r="I1346" s="2" t="s">
        <v>308</v>
      </c>
      <c r="J1346" t="s">
        <v>304</v>
      </c>
      <c r="K1346" t="s">
        <v>302</v>
      </c>
      <c r="L1346">
        <v>0.33</v>
      </c>
      <c r="M1346">
        <v>0</v>
      </c>
      <c r="O1346">
        <f t="shared" si="86"/>
        <v>1.4E-2</v>
      </c>
      <c r="Q1346">
        <v>40</v>
      </c>
      <c r="S1346">
        <v>5.25</v>
      </c>
      <c r="T1346" s="8">
        <v>1.34867197981047</v>
      </c>
      <c r="U1346">
        <f t="shared" si="87"/>
        <v>1.3888888888888887E-3</v>
      </c>
    </row>
    <row r="1347" spans="1:21" x14ac:dyDescent="0.35">
      <c r="A1347" s="10" t="s">
        <v>200</v>
      </c>
      <c r="B1347" t="s">
        <v>1</v>
      </c>
      <c r="C1347" t="s">
        <v>2</v>
      </c>
      <c r="D1347" s="2">
        <v>-8.2244539999999997</v>
      </c>
      <c r="E1347" t="s">
        <v>3</v>
      </c>
      <c r="F1347" s="2">
        <v>39.399872000000002</v>
      </c>
      <c r="G1347" t="s">
        <v>4</v>
      </c>
      <c r="H1347" s="2" t="s">
        <v>308</v>
      </c>
      <c r="I1347" s="2" t="s">
        <v>308</v>
      </c>
      <c r="J1347" t="s">
        <v>304</v>
      </c>
      <c r="K1347" t="s">
        <v>302</v>
      </c>
      <c r="L1347">
        <v>0.33</v>
      </c>
      <c r="M1347">
        <v>0</v>
      </c>
      <c r="O1347">
        <f t="shared" si="86"/>
        <v>1.4E-2</v>
      </c>
      <c r="Q1347">
        <v>40</v>
      </c>
      <c r="S1347">
        <v>5.25</v>
      </c>
      <c r="T1347" s="8">
        <v>1.34867197981047</v>
      </c>
      <c r="U1347">
        <f t="shared" si="87"/>
        <v>1.3888888888888887E-3</v>
      </c>
    </row>
    <row r="1348" spans="1:21" x14ac:dyDescent="0.35">
      <c r="A1348" s="10" t="s">
        <v>201</v>
      </c>
      <c r="B1348" t="s">
        <v>1</v>
      </c>
      <c r="C1348" t="s">
        <v>2</v>
      </c>
      <c r="D1348" s="2">
        <v>24.966760000000001</v>
      </c>
      <c r="E1348" t="s">
        <v>3</v>
      </c>
      <c r="F1348" s="2">
        <v>45.943161000000003</v>
      </c>
      <c r="G1348" t="s">
        <v>4</v>
      </c>
      <c r="H1348" s="2" t="s">
        <v>308</v>
      </c>
      <c r="I1348" s="2" t="s">
        <v>308</v>
      </c>
      <c r="J1348" t="s">
        <v>304</v>
      </c>
      <c r="K1348" t="s">
        <v>302</v>
      </c>
      <c r="L1348">
        <v>0.33</v>
      </c>
      <c r="M1348">
        <v>1300</v>
      </c>
      <c r="O1348">
        <f t="shared" si="86"/>
        <v>1.4E-2</v>
      </c>
      <c r="Q1348">
        <v>40</v>
      </c>
      <c r="S1348">
        <v>5.25</v>
      </c>
      <c r="T1348" s="8">
        <v>1.34867197981047</v>
      </c>
      <c r="U1348">
        <f t="shared" si="87"/>
        <v>1.3888888888888887E-3</v>
      </c>
    </row>
    <row r="1349" spans="1:21" x14ac:dyDescent="0.35">
      <c r="A1349" s="10" t="s">
        <v>202</v>
      </c>
      <c r="B1349" t="s">
        <v>1</v>
      </c>
      <c r="C1349" t="s">
        <v>2</v>
      </c>
      <c r="D1349" s="2">
        <v>21.005859000000001</v>
      </c>
      <c r="E1349" t="s">
        <v>3</v>
      </c>
      <c r="F1349" s="2">
        <v>44.016520999999997</v>
      </c>
      <c r="G1349" t="s">
        <v>4</v>
      </c>
      <c r="H1349" s="2" t="s">
        <v>308</v>
      </c>
      <c r="I1349" s="2" t="s">
        <v>308</v>
      </c>
      <c r="J1349" t="s">
        <v>304</v>
      </c>
      <c r="K1349" t="s">
        <v>302</v>
      </c>
      <c r="L1349">
        <v>0.33</v>
      </c>
      <c r="M1349">
        <v>0</v>
      </c>
      <c r="O1349">
        <f t="shared" si="86"/>
        <v>1.4E-2</v>
      </c>
      <c r="Q1349">
        <v>40</v>
      </c>
      <c r="S1349">
        <v>5.25</v>
      </c>
      <c r="T1349" s="8">
        <v>1.34867197981047</v>
      </c>
      <c r="U1349">
        <f t="shared" si="87"/>
        <v>1.3888888888888887E-3</v>
      </c>
    </row>
    <row r="1350" spans="1:21" x14ac:dyDescent="0.35">
      <c r="A1350" s="10" t="s">
        <v>203</v>
      </c>
      <c r="B1350" t="s">
        <v>1</v>
      </c>
      <c r="C1350" t="s">
        <v>2</v>
      </c>
      <c r="D1350" s="2">
        <v>19.699024000000001</v>
      </c>
      <c r="E1350" t="s">
        <v>3</v>
      </c>
      <c r="F1350" s="2">
        <v>48.669026000000002</v>
      </c>
      <c r="G1350" t="s">
        <v>4</v>
      </c>
      <c r="H1350" s="2" t="s">
        <v>308</v>
      </c>
      <c r="I1350" s="2" t="s">
        <v>308</v>
      </c>
      <c r="J1350" t="s">
        <v>304</v>
      </c>
      <c r="K1350" t="s">
        <v>302</v>
      </c>
      <c r="L1350">
        <v>0.33</v>
      </c>
      <c r="M1350">
        <v>2310</v>
      </c>
      <c r="O1350">
        <f t="shared" si="86"/>
        <v>1.4E-2</v>
      </c>
      <c r="Q1350">
        <v>40</v>
      </c>
      <c r="S1350">
        <v>5.25</v>
      </c>
      <c r="T1350" s="8">
        <v>1.34867197981047</v>
      </c>
      <c r="U1350">
        <f t="shared" si="87"/>
        <v>1.3888888888888887E-3</v>
      </c>
    </row>
    <row r="1351" spans="1:21" x14ac:dyDescent="0.35">
      <c r="A1351" s="10" t="s">
        <v>204</v>
      </c>
      <c r="B1351" t="s">
        <v>1</v>
      </c>
      <c r="C1351" t="s">
        <v>2</v>
      </c>
      <c r="D1351" s="2">
        <v>14.995463000000001</v>
      </c>
      <c r="E1351" t="s">
        <v>3</v>
      </c>
      <c r="F1351" s="2">
        <v>46.151240999999999</v>
      </c>
      <c r="G1351" t="s">
        <v>4</v>
      </c>
      <c r="H1351" s="2" t="s">
        <v>308</v>
      </c>
      <c r="I1351" s="2" t="s">
        <v>308</v>
      </c>
      <c r="J1351" t="s">
        <v>304</v>
      </c>
      <c r="K1351" t="s">
        <v>302</v>
      </c>
      <c r="L1351">
        <v>0.33</v>
      </c>
      <c r="M1351">
        <v>696</v>
      </c>
      <c r="O1351">
        <f t="shared" si="86"/>
        <v>1.4E-2</v>
      </c>
      <c r="Q1351">
        <v>40</v>
      </c>
      <c r="S1351">
        <v>5.25</v>
      </c>
      <c r="T1351" s="8">
        <v>1.34867197981047</v>
      </c>
      <c r="U1351">
        <f t="shared" si="87"/>
        <v>1.3888888888888887E-3</v>
      </c>
    </row>
    <row r="1352" spans="1:21" x14ac:dyDescent="0.35">
      <c r="A1352" s="10" t="s">
        <v>205</v>
      </c>
      <c r="B1352" t="s">
        <v>1</v>
      </c>
      <c r="C1352" t="s">
        <v>2</v>
      </c>
      <c r="D1352" s="2">
        <f>AVERAGE(D1353:D1356)</f>
        <v>17.241208033123826</v>
      </c>
      <c r="E1352" t="s">
        <v>3</v>
      </c>
      <c r="F1352" s="2">
        <f t="shared" ref="F1352" si="88">AVERAGE(F1353:F1356)</f>
        <v>61.560701447109466</v>
      </c>
      <c r="G1352" t="s">
        <v>4</v>
      </c>
      <c r="H1352" s="2" t="s">
        <v>308</v>
      </c>
      <c r="I1352" s="2" t="s">
        <v>308</v>
      </c>
      <c r="J1352" t="s">
        <v>304</v>
      </c>
      <c r="K1352" t="s">
        <v>302</v>
      </c>
      <c r="L1352">
        <v>0.33</v>
      </c>
      <c r="M1352">
        <v>6900</v>
      </c>
      <c r="O1352">
        <f t="shared" si="86"/>
        <v>1.4E-2</v>
      </c>
      <c r="Q1352">
        <v>40</v>
      </c>
      <c r="S1352">
        <v>5.25</v>
      </c>
      <c r="T1352" s="8">
        <v>1.34867197981047</v>
      </c>
      <c r="U1352">
        <f t="shared" si="87"/>
        <v>1.3888888888888887E-3</v>
      </c>
    </row>
    <row r="1353" spans="1:21" x14ac:dyDescent="0.35">
      <c r="A1353" s="10" t="s">
        <v>206</v>
      </c>
      <c r="B1353" t="s">
        <v>1</v>
      </c>
      <c r="C1353" t="s">
        <v>2</v>
      </c>
      <c r="D1353" s="2">
        <v>21.323745605867199</v>
      </c>
      <c r="E1353" t="s">
        <v>3</v>
      </c>
      <c r="F1353" s="2">
        <v>66.281754638604298</v>
      </c>
      <c r="G1353" t="s">
        <v>4</v>
      </c>
      <c r="H1353" s="2" t="s">
        <v>308</v>
      </c>
      <c r="I1353" s="2" t="s">
        <v>308</v>
      </c>
      <c r="J1353" t="s">
        <v>304</v>
      </c>
      <c r="K1353" t="s">
        <v>302</v>
      </c>
      <c r="L1353">
        <v>0.33</v>
      </c>
      <c r="M1353">
        <v>0</v>
      </c>
      <c r="O1353">
        <f t="shared" si="86"/>
        <v>1.4E-2</v>
      </c>
      <c r="Q1353">
        <v>40</v>
      </c>
      <c r="S1353">
        <v>5.25</v>
      </c>
      <c r="T1353" s="8">
        <v>1.34867197981047</v>
      </c>
      <c r="U1353">
        <f t="shared" si="87"/>
        <v>1.3888888888888887E-3</v>
      </c>
    </row>
    <row r="1354" spans="1:21" x14ac:dyDescent="0.35">
      <c r="A1354" s="10" t="s">
        <v>207</v>
      </c>
      <c r="B1354" t="s">
        <v>1</v>
      </c>
      <c r="C1354" t="s">
        <v>2</v>
      </c>
      <c r="D1354" s="2">
        <v>17.003547309817801</v>
      </c>
      <c r="E1354" t="s">
        <v>3</v>
      </c>
      <c r="F1354" s="2">
        <v>63.335727049140203</v>
      </c>
      <c r="G1354" t="s">
        <v>4</v>
      </c>
      <c r="H1354" s="2" t="s">
        <v>308</v>
      </c>
      <c r="I1354" s="2" t="s">
        <v>308</v>
      </c>
      <c r="J1354" t="s">
        <v>304</v>
      </c>
      <c r="K1354" t="s">
        <v>302</v>
      </c>
      <c r="L1354">
        <v>0.33</v>
      </c>
      <c r="M1354">
        <v>0</v>
      </c>
      <c r="O1354">
        <f t="shared" si="86"/>
        <v>1.4E-2</v>
      </c>
      <c r="Q1354">
        <v>40</v>
      </c>
      <c r="S1354">
        <v>5.25</v>
      </c>
      <c r="T1354" s="8">
        <v>1.34867197981047</v>
      </c>
      <c r="U1354">
        <f t="shared" si="87"/>
        <v>1.3888888888888887E-3</v>
      </c>
    </row>
    <row r="1355" spans="1:21" x14ac:dyDescent="0.35">
      <c r="A1355" s="10" t="s">
        <v>208</v>
      </c>
      <c r="B1355" t="s">
        <v>1</v>
      </c>
      <c r="C1355" t="s">
        <v>2</v>
      </c>
      <c r="D1355" s="2">
        <v>16.4986279706857</v>
      </c>
      <c r="E1355" t="s">
        <v>3</v>
      </c>
      <c r="F1355" s="2">
        <v>59.850542786761999</v>
      </c>
      <c r="G1355" t="s">
        <v>4</v>
      </c>
      <c r="H1355" s="2" t="s">
        <v>308</v>
      </c>
      <c r="I1355" s="2" t="s">
        <v>308</v>
      </c>
      <c r="J1355" t="s">
        <v>304</v>
      </c>
      <c r="K1355" t="s">
        <v>302</v>
      </c>
      <c r="L1355">
        <v>0.33</v>
      </c>
      <c r="M1355">
        <v>6880</v>
      </c>
      <c r="O1355">
        <f t="shared" si="86"/>
        <v>1.4E-2</v>
      </c>
      <c r="Q1355">
        <v>40</v>
      </c>
      <c r="S1355">
        <v>5.25</v>
      </c>
      <c r="T1355" s="8">
        <v>1.34867197981047</v>
      </c>
      <c r="U1355">
        <f t="shared" si="87"/>
        <v>1.3888888888888887E-3</v>
      </c>
    </row>
    <row r="1356" spans="1:21" x14ac:dyDescent="0.35">
      <c r="A1356" s="10" t="s">
        <v>209</v>
      </c>
      <c r="B1356" t="s">
        <v>1</v>
      </c>
      <c r="C1356" t="s">
        <v>2</v>
      </c>
      <c r="D1356" s="2">
        <v>14.1389112461246</v>
      </c>
      <c r="E1356" t="s">
        <v>3</v>
      </c>
      <c r="F1356" s="2">
        <v>56.774781313931399</v>
      </c>
      <c r="G1356" t="s">
        <v>4</v>
      </c>
      <c r="H1356" s="2" t="s">
        <v>308</v>
      </c>
      <c r="I1356" s="2" t="s">
        <v>308</v>
      </c>
      <c r="J1356" t="s">
        <v>304</v>
      </c>
      <c r="K1356" t="s">
        <v>302</v>
      </c>
      <c r="L1356">
        <v>0.33</v>
      </c>
      <c r="M1356">
        <v>0</v>
      </c>
      <c r="O1356">
        <f t="shared" si="86"/>
        <v>1.4E-2</v>
      </c>
      <c r="Q1356">
        <v>40</v>
      </c>
      <c r="S1356">
        <v>5.25</v>
      </c>
      <c r="T1356" s="8">
        <v>1.34867197981047</v>
      </c>
      <c r="U1356">
        <f t="shared" si="87"/>
        <v>1.3888888888888887E-3</v>
      </c>
    </row>
    <row r="1357" spans="1:21" x14ac:dyDescent="0.35">
      <c r="A1357" s="10" t="s">
        <v>210</v>
      </c>
      <c r="B1357" t="s">
        <v>1</v>
      </c>
      <c r="C1357" t="s">
        <v>2</v>
      </c>
      <c r="D1357" s="2">
        <v>31.165579999999999</v>
      </c>
      <c r="E1357" t="s">
        <v>3</v>
      </c>
      <c r="F1357" s="2">
        <v>50</v>
      </c>
      <c r="G1357" t="s">
        <v>4</v>
      </c>
      <c r="H1357" s="2" t="s">
        <v>308</v>
      </c>
      <c r="I1357" s="2" t="s">
        <v>308</v>
      </c>
      <c r="J1357" t="s">
        <v>304</v>
      </c>
      <c r="K1357" t="s">
        <v>302</v>
      </c>
      <c r="L1357">
        <v>0.33</v>
      </c>
      <c r="M1357">
        <f>0.2*13835</f>
        <v>2767</v>
      </c>
      <c r="O1357">
        <f t="shared" si="86"/>
        <v>1.4E-2</v>
      </c>
      <c r="Q1357">
        <v>40</v>
      </c>
      <c r="S1357">
        <v>5.25</v>
      </c>
      <c r="T1357" s="8">
        <v>1.34867197981047</v>
      </c>
      <c r="U1357">
        <f t="shared" si="87"/>
        <v>1.3888888888888887E-3</v>
      </c>
    </row>
    <row r="1358" spans="1:21" x14ac:dyDescent="0.35">
      <c r="A1358" s="5" t="s">
        <v>211</v>
      </c>
      <c r="B1358" t="s">
        <v>1</v>
      </c>
      <c r="C1358" t="s">
        <v>2</v>
      </c>
      <c r="D1358" s="2">
        <v>-88.497649999999993</v>
      </c>
      <c r="E1358" t="s">
        <v>3</v>
      </c>
      <c r="F1358" s="2">
        <v>17.189876999999999</v>
      </c>
      <c r="G1358" t="s">
        <v>4</v>
      </c>
      <c r="H1358" s="2" t="s">
        <v>308</v>
      </c>
      <c r="I1358" s="2" t="s">
        <v>308</v>
      </c>
      <c r="J1358" t="s">
        <v>304</v>
      </c>
      <c r="K1358" t="s">
        <v>302</v>
      </c>
      <c r="L1358">
        <v>0.33</v>
      </c>
      <c r="M1358">
        <v>0</v>
      </c>
      <c r="O1358">
        <f t="shared" si="86"/>
        <v>1.4E-2</v>
      </c>
      <c r="Q1358">
        <v>40</v>
      </c>
      <c r="S1358">
        <v>5.25</v>
      </c>
      <c r="T1358" s="8">
        <v>0.19446491273097016</v>
      </c>
      <c r="U1358">
        <f t="shared" si="87"/>
        <v>1.3888888888888887E-3</v>
      </c>
    </row>
    <row r="1359" spans="1:21" x14ac:dyDescent="0.35">
      <c r="A1359" s="5" t="s">
        <v>212</v>
      </c>
      <c r="B1359" t="s">
        <v>1</v>
      </c>
      <c r="C1359" t="s">
        <v>2</v>
      </c>
      <c r="D1359" s="2">
        <f>AVERAGE(D1360:D1368)</f>
        <v>-93.481128380965501</v>
      </c>
      <c r="E1359" t="s">
        <v>3</v>
      </c>
      <c r="F1359" s="2">
        <f t="shared" ref="F1359" si="89">AVERAGE(F1360:F1368)</f>
        <v>53.310060814017909</v>
      </c>
      <c r="G1359" t="s">
        <v>4</v>
      </c>
      <c r="H1359" s="2" t="s">
        <v>308</v>
      </c>
      <c r="I1359" s="2" t="s">
        <v>308</v>
      </c>
      <c r="J1359" t="s">
        <v>304</v>
      </c>
      <c r="K1359" t="s">
        <v>302</v>
      </c>
      <c r="L1359">
        <v>0.33</v>
      </c>
      <c r="M1359">
        <v>14280</v>
      </c>
      <c r="O1359">
        <f t="shared" si="86"/>
        <v>1.4E-2</v>
      </c>
      <c r="Q1359">
        <v>40</v>
      </c>
      <c r="S1359">
        <v>5.25</v>
      </c>
      <c r="T1359" s="8">
        <v>1.3374192380309164</v>
      </c>
      <c r="U1359">
        <f t="shared" si="87"/>
        <v>1.3888888888888887E-3</v>
      </c>
    </row>
    <row r="1360" spans="1:21" x14ac:dyDescent="0.35">
      <c r="A1360" s="5" t="s">
        <v>213</v>
      </c>
      <c r="B1360" t="s">
        <v>1</v>
      </c>
      <c r="C1360" t="s">
        <v>2</v>
      </c>
      <c r="D1360" s="2">
        <v>-114.687617226762</v>
      </c>
      <c r="E1360" t="s">
        <v>3</v>
      </c>
      <c r="F1360" s="2">
        <v>54.839868802882798</v>
      </c>
      <c r="G1360" t="s">
        <v>4</v>
      </c>
      <c r="H1360" s="2" t="s">
        <v>308</v>
      </c>
      <c r="I1360" s="2" t="s">
        <v>308</v>
      </c>
      <c r="J1360" t="s">
        <v>304</v>
      </c>
      <c r="K1360" t="s">
        <v>302</v>
      </c>
      <c r="L1360">
        <v>0.33</v>
      </c>
      <c r="M1360">
        <v>0</v>
      </c>
      <c r="O1360">
        <f t="shared" si="86"/>
        <v>1.4E-2</v>
      </c>
      <c r="Q1360">
        <v>40</v>
      </c>
      <c r="S1360">
        <v>5.25</v>
      </c>
      <c r="T1360" s="8">
        <v>1.3374192380309164</v>
      </c>
      <c r="U1360">
        <f t="shared" si="87"/>
        <v>1.3888888888888887E-3</v>
      </c>
    </row>
    <row r="1361" spans="1:21" x14ac:dyDescent="0.35">
      <c r="A1361" s="5" t="s">
        <v>214</v>
      </c>
      <c r="B1361" t="s">
        <v>1</v>
      </c>
      <c r="C1361" t="s">
        <v>2</v>
      </c>
      <c r="D1361" s="2">
        <v>-64.903434433535395</v>
      </c>
      <c r="E1361" t="s">
        <v>3</v>
      </c>
      <c r="F1361" s="2">
        <v>46.001723491061398</v>
      </c>
      <c r="G1361" t="s">
        <v>4</v>
      </c>
      <c r="H1361" s="2" t="s">
        <v>308</v>
      </c>
      <c r="I1361" s="2" t="s">
        <v>308</v>
      </c>
      <c r="J1361" t="s">
        <v>304</v>
      </c>
      <c r="K1361" t="s">
        <v>302</v>
      </c>
      <c r="L1361">
        <v>0.33</v>
      </c>
      <c r="M1361">
        <v>0</v>
      </c>
      <c r="O1361">
        <f t="shared" si="86"/>
        <v>1.4E-2</v>
      </c>
      <c r="Q1361">
        <v>40</v>
      </c>
      <c r="S1361">
        <v>5.25</v>
      </c>
      <c r="T1361" s="8">
        <v>1.33741923803092</v>
      </c>
      <c r="U1361">
        <f t="shared" si="87"/>
        <v>1.3888888888888887E-3</v>
      </c>
    </row>
    <row r="1362" spans="1:21" x14ac:dyDescent="0.35">
      <c r="A1362" s="5" t="s">
        <v>215</v>
      </c>
      <c r="B1362" t="s">
        <v>1</v>
      </c>
      <c r="C1362" t="s">
        <v>2</v>
      </c>
      <c r="D1362" s="2">
        <v>-124.53394214741699</v>
      </c>
      <c r="E1362" t="s">
        <v>3</v>
      </c>
      <c r="F1362" s="2">
        <v>54.764075937035798</v>
      </c>
      <c r="G1362" t="s">
        <v>4</v>
      </c>
      <c r="H1362" s="2" t="s">
        <v>308</v>
      </c>
      <c r="I1362" s="2" t="s">
        <v>308</v>
      </c>
      <c r="J1362" t="s">
        <v>304</v>
      </c>
      <c r="K1362" t="s">
        <v>302</v>
      </c>
      <c r="L1362">
        <v>0.33</v>
      </c>
      <c r="M1362">
        <v>0</v>
      </c>
      <c r="O1362">
        <f t="shared" si="86"/>
        <v>1.4E-2</v>
      </c>
      <c r="Q1362">
        <v>40</v>
      </c>
      <c r="S1362">
        <v>5.25</v>
      </c>
      <c r="T1362" s="8">
        <v>1.33741923803092</v>
      </c>
      <c r="U1362">
        <f t="shared" si="87"/>
        <v>1.3888888888888887E-3</v>
      </c>
    </row>
    <row r="1363" spans="1:21" x14ac:dyDescent="0.35">
      <c r="A1363" s="5" t="s">
        <v>216</v>
      </c>
      <c r="B1363" t="s">
        <v>1</v>
      </c>
      <c r="C1363" t="s">
        <v>2</v>
      </c>
      <c r="D1363" s="2">
        <v>-97.895358010454203</v>
      </c>
      <c r="E1363" t="s">
        <v>3</v>
      </c>
      <c r="F1363" s="2">
        <v>54.788828137861401</v>
      </c>
      <c r="G1363" t="s">
        <v>4</v>
      </c>
      <c r="H1363" s="2" t="s">
        <v>308</v>
      </c>
      <c r="I1363" s="2" t="s">
        <v>308</v>
      </c>
      <c r="J1363" t="s">
        <v>304</v>
      </c>
      <c r="K1363" t="s">
        <v>302</v>
      </c>
      <c r="L1363">
        <v>0.33</v>
      </c>
      <c r="M1363">
        <v>0</v>
      </c>
      <c r="O1363">
        <f t="shared" si="86"/>
        <v>1.4E-2</v>
      </c>
      <c r="Q1363">
        <v>40</v>
      </c>
      <c r="S1363">
        <v>5.25</v>
      </c>
      <c r="T1363" s="8">
        <v>1.33741923803092</v>
      </c>
      <c r="U1363">
        <f t="shared" si="87"/>
        <v>1.3888888888888887E-3</v>
      </c>
    </row>
    <row r="1364" spans="1:21" x14ac:dyDescent="0.35">
      <c r="A1364" s="5" t="s">
        <v>217</v>
      </c>
      <c r="B1364" t="s">
        <v>1</v>
      </c>
      <c r="C1364" t="s">
        <v>2</v>
      </c>
      <c r="D1364" s="2">
        <v>-58.305405553434603</v>
      </c>
      <c r="E1364" t="s">
        <v>3</v>
      </c>
      <c r="F1364" s="2">
        <v>52.576578551550298</v>
      </c>
      <c r="G1364" t="s">
        <v>4</v>
      </c>
      <c r="H1364" s="2" t="s">
        <v>308</v>
      </c>
      <c r="I1364" s="2" t="s">
        <v>308</v>
      </c>
      <c r="J1364" t="s">
        <v>304</v>
      </c>
      <c r="K1364" t="s">
        <v>302</v>
      </c>
      <c r="L1364">
        <v>0.33</v>
      </c>
      <c r="M1364">
        <v>0</v>
      </c>
      <c r="O1364">
        <f t="shared" si="86"/>
        <v>1.4E-2</v>
      </c>
      <c r="Q1364">
        <v>40</v>
      </c>
      <c r="S1364">
        <v>5.25</v>
      </c>
      <c r="T1364" s="8">
        <v>1.33741923803092</v>
      </c>
      <c r="U1364">
        <f t="shared" si="87"/>
        <v>1.3888888888888887E-3</v>
      </c>
    </row>
    <row r="1365" spans="1:21" x14ac:dyDescent="0.35">
      <c r="A1365" s="5" t="s">
        <v>218</v>
      </c>
      <c r="B1365" t="s">
        <v>1</v>
      </c>
      <c r="C1365" t="s">
        <v>2</v>
      </c>
      <c r="D1365" s="2">
        <v>-116.45057956807101</v>
      </c>
      <c r="E1365" t="s">
        <v>3</v>
      </c>
      <c r="F1365" s="2">
        <v>62.320293948909097</v>
      </c>
      <c r="G1365" t="s">
        <v>4</v>
      </c>
      <c r="H1365" s="2" t="s">
        <v>308</v>
      </c>
      <c r="I1365" s="2" t="s">
        <v>308</v>
      </c>
      <c r="J1365" t="s">
        <v>304</v>
      </c>
      <c r="K1365" t="s">
        <v>302</v>
      </c>
      <c r="L1365">
        <v>0.33</v>
      </c>
      <c r="M1365">
        <v>0</v>
      </c>
      <c r="O1365">
        <f t="shared" si="86"/>
        <v>1.4E-2</v>
      </c>
      <c r="Q1365">
        <v>40</v>
      </c>
      <c r="S1365">
        <v>5.25</v>
      </c>
      <c r="T1365" s="8">
        <v>1.33741923803092</v>
      </c>
      <c r="U1365">
        <f t="shared" si="87"/>
        <v>1.3888888888888887E-3</v>
      </c>
    </row>
    <row r="1366" spans="1:21" x14ac:dyDescent="0.35">
      <c r="A1366" s="5" t="s">
        <v>219</v>
      </c>
      <c r="B1366" t="s">
        <v>1</v>
      </c>
      <c r="C1366" t="s">
        <v>2</v>
      </c>
      <c r="D1366" s="2">
        <v>-84.882395669145694</v>
      </c>
      <c r="E1366" t="s">
        <v>3</v>
      </c>
      <c r="F1366" s="2">
        <v>49.767538804971402</v>
      </c>
      <c r="G1366" t="s">
        <v>4</v>
      </c>
      <c r="H1366" s="2" t="s">
        <v>308</v>
      </c>
      <c r="I1366" s="2" t="s">
        <v>308</v>
      </c>
      <c r="J1366" t="s">
        <v>304</v>
      </c>
      <c r="K1366" t="s">
        <v>302</v>
      </c>
      <c r="L1366">
        <v>0.33</v>
      </c>
      <c r="M1366">
        <v>0</v>
      </c>
      <c r="O1366">
        <f t="shared" si="86"/>
        <v>1.4E-2</v>
      </c>
      <c r="Q1366">
        <v>40</v>
      </c>
      <c r="S1366">
        <v>5.25</v>
      </c>
      <c r="T1366" s="8">
        <v>1.33741923803092</v>
      </c>
      <c r="U1366">
        <f t="shared" si="87"/>
        <v>1.3888888888888887E-3</v>
      </c>
    </row>
    <row r="1367" spans="1:21" x14ac:dyDescent="0.35">
      <c r="A1367" s="5" t="s">
        <v>220</v>
      </c>
      <c r="B1367" t="s">
        <v>1</v>
      </c>
      <c r="C1367" t="s">
        <v>2</v>
      </c>
      <c r="D1367" s="2">
        <v>-73.951224263761702</v>
      </c>
      <c r="E1367" t="s">
        <v>3</v>
      </c>
      <c r="F1367" s="2">
        <v>49.866669861314897</v>
      </c>
      <c r="G1367" t="s">
        <v>4</v>
      </c>
      <c r="H1367" s="2" t="s">
        <v>308</v>
      </c>
      <c r="I1367" s="2" t="s">
        <v>308</v>
      </c>
      <c r="J1367" t="s">
        <v>304</v>
      </c>
      <c r="K1367" t="s">
        <v>302</v>
      </c>
      <c r="L1367">
        <v>0.33</v>
      </c>
      <c r="M1367">
        <v>0</v>
      </c>
      <c r="O1367">
        <f t="shared" si="86"/>
        <v>1.4E-2</v>
      </c>
      <c r="Q1367">
        <v>40</v>
      </c>
      <c r="S1367">
        <v>5.25</v>
      </c>
      <c r="T1367" s="8">
        <v>1.33741923803092</v>
      </c>
      <c r="U1367">
        <f t="shared" si="87"/>
        <v>1.3888888888888887E-3</v>
      </c>
    </row>
    <row r="1368" spans="1:21" x14ac:dyDescent="0.35">
      <c r="A1368" s="5" t="s">
        <v>221</v>
      </c>
      <c r="B1368" t="s">
        <v>1</v>
      </c>
      <c r="C1368" t="s">
        <v>2</v>
      </c>
      <c r="D1368" s="2">
        <v>-105.720198556108</v>
      </c>
      <c r="E1368" t="s">
        <v>3</v>
      </c>
      <c r="F1368" s="2">
        <v>54.864969790574101</v>
      </c>
      <c r="G1368" t="s">
        <v>4</v>
      </c>
      <c r="H1368" s="2" t="s">
        <v>308</v>
      </c>
      <c r="I1368" s="2" t="s">
        <v>308</v>
      </c>
      <c r="J1368" t="s">
        <v>304</v>
      </c>
      <c r="K1368" t="s">
        <v>302</v>
      </c>
      <c r="L1368">
        <v>0.33</v>
      </c>
      <c r="M1368">
        <v>0</v>
      </c>
      <c r="O1368">
        <f t="shared" si="86"/>
        <v>1.4E-2</v>
      </c>
      <c r="Q1368">
        <v>40</v>
      </c>
      <c r="S1368">
        <v>5.25</v>
      </c>
      <c r="T1368" s="8">
        <v>1.33741923803092</v>
      </c>
      <c r="U1368">
        <f t="shared" si="87"/>
        <v>1.3888888888888887E-3</v>
      </c>
    </row>
    <row r="1369" spans="1:21" x14ac:dyDescent="0.35">
      <c r="A1369" s="5" t="s">
        <v>222</v>
      </c>
      <c r="B1369" t="s">
        <v>1</v>
      </c>
      <c r="C1369" t="s">
        <v>2</v>
      </c>
      <c r="D1369" s="2">
        <v>-83.753428</v>
      </c>
      <c r="E1369" t="s">
        <v>3</v>
      </c>
      <c r="F1369" s="2">
        <v>9.7489170000000005</v>
      </c>
      <c r="G1369" t="s">
        <v>4</v>
      </c>
      <c r="H1369" s="2" t="s">
        <v>308</v>
      </c>
      <c r="I1369" s="2" t="s">
        <v>308</v>
      </c>
      <c r="J1369" t="s">
        <v>304</v>
      </c>
      <c r="K1369" t="s">
        <v>302</v>
      </c>
      <c r="L1369">
        <v>0.33</v>
      </c>
      <c r="M1369">
        <v>0</v>
      </c>
      <c r="O1369">
        <f t="shared" si="86"/>
        <v>1.4E-2</v>
      </c>
      <c r="Q1369">
        <v>40</v>
      </c>
      <c r="S1369">
        <v>5.25</v>
      </c>
      <c r="T1369" s="8">
        <v>0.19446491273097016</v>
      </c>
      <c r="U1369">
        <f t="shared" si="87"/>
        <v>1.3888888888888887E-3</v>
      </c>
    </row>
    <row r="1370" spans="1:21" x14ac:dyDescent="0.35">
      <c r="A1370" s="5" t="s">
        <v>223</v>
      </c>
      <c r="B1370" t="s">
        <v>1</v>
      </c>
      <c r="C1370" t="s">
        <v>2</v>
      </c>
      <c r="D1370" s="2">
        <v>-77.781166999999996</v>
      </c>
      <c r="E1370" t="s">
        <v>3</v>
      </c>
      <c r="F1370" s="2">
        <v>21.521757000000001</v>
      </c>
      <c r="G1370" t="s">
        <v>4</v>
      </c>
      <c r="H1370" s="2" t="s">
        <v>308</v>
      </c>
      <c r="I1370" s="2" t="s">
        <v>308</v>
      </c>
      <c r="J1370" t="s">
        <v>304</v>
      </c>
      <c r="K1370" t="s">
        <v>302</v>
      </c>
      <c r="L1370">
        <v>0.33</v>
      </c>
      <c r="M1370">
        <v>0</v>
      </c>
      <c r="O1370">
        <f t="shared" si="86"/>
        <v>1.4E-2</v>
      </c>
      <c r="Q1370">
        <v>40</v>
      </c>
      <c r="S1370">
        <v>5.25</v>
      </c>
      <c r="T1370" s="8">
        <v>0.19446491273097016</v>
      </c>
      <c r="U1370">
        <f t="shared" si="87"/>
        <v>1.3888888888888887E-3</v>
      </c>
    </row>
    <row r="1371" spans="1:21" x14ac:dyDescent="0.35">
      <c r="A1371" s="5" t="s">
        <v>224</v>
      </c>
      <c r="B1371" t="s">
        <v>1</v>
      </c>
      <c r="C1371" t="s">
        <v>2</v>
      </c>
      <c r="D1371" s="2">
        <v>-70.162650999999997</v>
      </c>
      <c r="E1371" t="s">
        <v>3</v>
      </c>
      <c r="F1371" s="2">
        <v>18.735693000000001</v>
      </c>
      <c r="G1371" t="s">
        <v>4</v>
      </c>
      <c r="H1371" s="2" t="s">
        <v>308</v>
      </c>
      <c r="I1371" s="2" t="s">
        <v>308</v>
      </c>
      <c r="J1371" t="s">
        <v>304</v>
      </c>
      <c r="K1371" t="s">
        <v>302</v>
      </c>
      <c r="L1371">
        <v>0.33</v>
      </c>
      <c r="M1371">
        <v>0</v>
      </c>
      <c r="O1371">
        <f t="shared" si="86"/>
        <v>1.4E-2</v>
      </c>
      <c r="Q1371">
        <v>40</v>
      </c>
      <c r="S1371">
        <v>5.25</v>
      </c>
      <c r="T1371" s="8">
        <v>0.19446491273097016</v>
      </c>
      <c r="U1371">
        <f t="shared" si="87"/>
        <v>1.3888888888888887E-3</v>
      </c>
    </row>
    <row r="1372" spans="1:21" x14ac:dyDescent="0.35">
      <c r="A1372" s="5" t="s">
        <v>225</v>
      </c>
      <c r="B1372" t="s">
        <v>1</v>
      </c>
      <c r="C1372" t="s">
        <v>2</v>
      </c>
      <c r="D1372" s="2">
        <v>-90.230759000000006</v>
      </c>
      <c r="E1372" t="s">
        <v>3</v>
      </c>
      <c r="F1372" s="2">
        <v>15.783471</v>
      </c>
      <c r="G1372" t="s">
        <v>4</v>
      </c>
      <c r="H1372" s="2" t="s">
        <v>308</v>
      </c>
      <c r="I1372" s="2" t="s">
        <v>308</v>
      </c>
      <c r="J1372" t="s">
        <v>304</v>
      </c>
      <c r="K1372" t="s">
        <v>302</v>
      </c>
      <c r="L1372">
        <v>0.33</v>
      </c>
      <c r="M1372">
        <v>0</v>
      </c>
      <c r="O1372">
        <f t="shared" si="86"/>
        <v>1.4E-2</v>
      </c>
      <c r="Q1372">
        <v>40</v>
      </c>
      <c r="S1372">
        <v>5.25</v>
      </c>
      <c r="T1372" s="8">
        <v>0.19446491273097016</v>
      </c>
      <c r="U1372">
        <f t="shared" si="87"/>
        <v>1.3888888888888887E-3</v>
      </c>
    </row>
    <row r="1373" spans="1:21" x14ac:dyDescent="0.35">
      <c r="A1373" s="5" t="s">
        <v>226</v>
      </c>
      <c r="B1373" t="s">
        <v>1</v>
      </c>
      <c r="C1373" t="s">
        <v>2</v>
      </c>
      <c r="D1373" s="2">
        <v>-86.241905000000003</v>
      </c>
      <c r="E1373" t="s">
        <v>3</v>
      </c>
      <c r="F1373" s="2">
        <v>15.199999</v>
      </c>
      <c r="G1373" t="s">
        <v>4</v>
      </c>
      <c r="H1373" s="2" t="s">
        <v>308</v>
      </c>
      <c r="I1373" s="2" t="s">
        <v>308</v>
      </c>
      <c r="J1373" t="s">
        <v>304</v>
      </c>
      <c r="K1373" t="s">
        <v>302</v>
      </c>
      <c r="L1373">
        <v>0.33</v>
      </c>
      <c r="M1373">
        <v>0</v>
      </c>
      <c r="O1373">
        <f t="shared" si="86"/>
        <v>1.4E-2</v>
      </c>
      <c r="Q1373">
        <v>40</v>
      </c>
      <c r="S1373">
        <v>5.25</v>
      </c>
      <c r="T1373" s="8">
        <v>0.19446491273097016</v>
      </c>
      <c r="U1373">
        <f t="shared" si="87"/>
        <v>1.3888888888888887E-3</v>
      </c>
    </row>
    <row r="1374" spans="1:21" x14ac:dyDescent="0.35">
      <c r="A1374" s="5" t="s">
        <v>227</v>
      </c>
      <c r="B1374" t="s">
        <v>1</v>
      </c>
      <c r="C1374" t="s">
        <v>2</v>
      </c>
      <c r="D1374" s="2">
        <v>-72.285214999999994</v>
      </c>
      <c r="E1374" t="s">
        <v>3</v>
      </c>
      <c r="F1374" s="2">
        <v>18.971187</v>
      </c>
      <c r="G1374" t="s">
        <v>4</v>
      </c>
      <c r="H1374" s="2" t="s">
        <v>308</v>
      </c>
      <c r="I1374" s="2" t="s">
        <v>308</v>
      </c>
      <c r="J1374" t="s">
        <v>304</v>
      </c>
      <c r="K1374" t="s">
        <v>302</v>
      </c>
      <c r="L1374">
        <v>0.33</v>
      </c>
      <c r="M1374">
        <v>0</v>
      </c>
      <c r="O1374">
        <f t="shared" si="86"/>
        <v>1.4E-2</v>
      </c>
      <c r="Q1374">
        <v>40</v>
      </c>
      <c r="S1374">
        <v>5.25</v>
      </c>
      <c r="T1374" s="8">
        <v>0.19446491273097016</v>
      </c>
      <c r="U1374">
        <f t="shared" si="87"/>
        <v>1.3888888888888887E-3</v>
      </c>
    </row>
    <row r="1375" spans="1:21" x14ac:dyDescent="0.35">
      <c r="A1375" s="5" t="s">
        <v>228</v>
      </c>
      <c r="B1375" t="s">
        <v>1</v>
      </c>
      <c r="C1375" t="s">
        <v>2</v>
      </c>
      <c r="D1375" s="2">
        <v>-77.297507999999993</v>
      </c>
      <c r="E1375" t="s">
        <v>3</v>
      </c>
      <c r="F1375" s="2">
        <v>18.109580999999999</v>
      </c>
      <c r="G1375" t="s">
        <v>4</v>
      </c>
      <c r="H1375" s="2" t="s">
        <v>308</v>
      </c>
      <c r="I1375" s="2" t="s">
        <v>308</v>
      </c>
      <c r="J1375" t="s">
        <v>304</v>
      </c>
      <c r="K1375" t="s">
        <v>302</v>
      </c>
      <c r="L1375">
        <v>0.33</v>
      </c>
      <c r="M1375">
        <v>0</v>
      </c>
      <c r="O1375">
        <f t="shared" si="86"/>
        <v>1.4E-2</v>
      </c>
      <c r="Q1375">
        <v>40</v>
      </c>
      <c r="S1375">
        <v>5.25</v>
      </c>
      <c r="T1375" s="8">
        <v>0.19446491273097016</v>
      </c>
      <c r="U1375">
        <f t="shared" si="87"/>
        <v>1.3888888888888887E-3</v>
      </c>
    </row>
    <row r="1376" spans="1:21" x14ac:dyDescent="0.35">
      <c r="A1376" s="5" t="s">
        <v>229</v>
      </c>
      <c r="B1376" t="s">
        <v>1</v>
      </c>
      <c r="C1376" t="s">
        <v>2</v>
      </c>
      <c r="D1376" s="2">
        <v>-102.552784</v>
      </c>
      <c r="E1376" t="s">
        <v>3</v>
      </c>
      <c r="F1376" s="2">
        <v>23.634501</v>
      </c>
      <c r="G1376" t="s">
        <v>4</v>
      </c>
      <c r="H1376" s="2" t="s">
        <v>308</v>
      </c>
      <c r="I1376" s="2" t="s">
        <v>308</v>
      </c>
      <c r="J1376" t="s">
        <v>304</v>
      </c>
      <c r="K1376" t="s">
        <v>302</v>
      </c>
      <c r="L1376">
        <v>0.33</v>
      </c>
      <c r="M1376">
        <v>1560</v>
      </c>
      <c r="O1376">
        <f t="shared" si="86"/>
        <v>1.4E-2</v>
      </c>
      <c r="Q1376">
        <v>40</v>
      </c>
      <c r="S1376">
        <v>5.25</v>
      </c>
      <c r="T1376" s="8">
        <v>0.19446491273097016</v>
      </c>
      <c r="U1376">
        <f t="shared" si="87"/>
        <v>1.3888888888888887E-3</v>
      </c>
    </row>
    <row r="1377" spans="1:21" x14ac:dyDescent="0.35">
      <c r="A1377" s="5" t="s">
        <v>230</v>
      </c>
      <c r="B1377" t="s">
        <v>1</v>
      </c>
      <c r="C1377" t="s">
        <v>2</v>
      </c>
      <c r="D1377" s="2">
        <v>-85.207228999999998</v>
      </c>
      <c r="E1377" t="s">
        <v>3</v>
      </c>
      <c r="F1377" s="2">
        <v>12.865416</v>
      </c>
      <c r="G1377" t="s">
        <v>4</v>
      </c>
      <c r="H1377" s="2" t="s">
        <v>308</v>
      </c>
      <c r="I1377" s="2" t="s">
        <v>308</v>
      </c>
      <c r="J1377" t="s">
        <v>304</v>
      </c>
      <c r="K1377" t="s">
        <v>302</v>
      </c>
      <c r="L1377">
        <v>0.33</v>
      </c>
      <c r="M1377">
        <v>0</v>
      </c>
      <c r="O1377">
        <f t="shared" si="86"/>
        <v>1.4E-2</v>
      </c>
      <c r="Q1377">
        <v>40</v>
      </c>
      <c r="S1377">
        <v>5.25</v>
      </c>
      <c r="T1377" s="8">
        <v>0.19446491273097016</v>
      </c>
      <c r="U1377">
        <f t="shared" si="87"/>
        <v>1.3888888888888887E-3</v>
      </c>
    </row>
    <row r="1378" spans="1:21" x14ac:dyDescent="0.35">
      <c r="A1378" s="5" t="s">
        <v>231</v>
      </c>
      <c r="B1378" t="s">
        <v>1</v>
      </c>
      <c r="C1378" t="s">
        <v>2</v>
      </c>
      <c r="D1378" s="2">
        <v>-80.782127000000003</v>
      </c>
      <c r="E1378" t="s">
        <v>3</v>
      </c>
      <c r="F1378" s="2">
        <v>8.5379810000000003</v>
      </c>
      <c r="G1378" t="s">
        <v>4</v>
      </c>
      <c r="H1378" s="2" t="s">
        <v>308</v>
      </c>
      <c r="I1378" s="2" t="s">
        <v>308</v>
      </c>
      <c r="J1378" t="s">
        <v>304</v>
      </c>
      <c r="K1378" t="s">
        <v>302</v>
      </c>
      <c r="L1378">
        <v>0.33</v>
      </c>
      <c r="M1378">
        <v>0</v>
      </c>
      <c r="O1378">
        <f t="shared" si="86"/>
        <v>1.4E-2</v>
      </c>
      <c r="Q1378">
        <v>40</v>
      </c>
      <c r="S1378">
        <v>5.25</v>
      </c>
      <c r="T1378" s="8">
        <v>0.19446491273097016</v>
      </c>
      <c r="U1378">
        <f t="shared" si="87"/>
        <v>1.3888888888888887E-3</v>
      </c>
    </row>
    <row r="1379" spans="1:21" x14ac:dyDescent="0.35">
      <c r="A1379" s="5" t="s">
        <v>232</v>
      </c>
      <c r="B1379" t="s">
        <v>1</v>
      </c>
      <c r="C1379" t="s">
        <v>2</v>
      </c>
      <c r="D1379" s="2">
        <v>-88.896529999999998</v>
      </c>
      <c r="E1379" t="s">
        <v>3</v>
      </c>
      <c r="F1379" s="2">
        <v>13.794185000000001</v>
      </c>
      <c r="G1379" t="s">
        <v>4</v>
      </c>
      <c r="H1379" s="2" t="s">
        <v>308</v>
      </c>
      <c r="I1379" s="2" t="s">
        <v>308</v>
      </c>
      <c r="J1379" t="s">
        <v>304</v>
      </c>
      <c r="K1379" t="s">
        <v>302</v>
      </c>
      <c r="L1379">
        <v>0.33</v>
      </c>
      <c r="M1379">
        <v>0</v>
      </c>
      <c r="O1379">
        <f t="shared" si="86"/>
        <v>1.4E-2</v>
      </c>
      <c r="Q1379">
        <v>40</v>
      </c>
      <c r="S1379">
        <v>5.25</v>
      </c>
      <c r="T1379" s="8">
        <v>0.19446491273097016</v>
      </c>
      <c r="U1379">
        <f t="shared" si="87"/>
        <v>1.3888888888888887E-3</v>
      </c>
    </row>
    <row r="1380" spans="1:21" x14ac:dyDescent="0.35">
      <c r="A1380" s="5" t="s">
        <v>233</v>
      </c>
      <c r="B1380" t="s">
        <v>1</v>
      </c>
      <c r="C1380" t="s">
        <v>2</v>
      </c>
      <c r="D1380" s="2">
        <v>-61.222503000000003</v>
      </c>
      <c r="E1380" t="s">
        <v>3</v>
      </c>
      <c r="F1380" s="2">
        <v>10.691803</v>
      </c>
      <c r="G1380" t="s">
        <v>4</v>
      </c>
      <c r="H1380" s="2" t="s">
        <v>308</v>
      </c>
      <c r="I1380" s="2" t="s">
        <v>308</v>
      </c>
      <c r="J1380" t="s">
        <v>304</v>
      </c>
      <c r="K1380" t="s">
        <v>302</v>
      </c>
      <c r="L1380">
        <v>0.33</v>
      </c>
      <c r="M1380">
        <v>0</v>
      </c>
      <c r="O1380">
        <f t="shared" si="86"/>
        <v>1.4E-2</v>
      </c>
      <c r="Q1380">
        <v>40</v>
      </c>
      <c r="S1380">
        <v>5.25</v>
      </c>
      <c r="T1380" s="8">
        <v>0.19446491273097016</v>
      </c>
      <c r="U1380">
        <f t="shared" si="87"/>
        <v>1.3888888888888887E-3</v>
      </c>
    </row>
    <row r="1381" spans="1:21" x14ac:dyDescent="0.35">
      <c r="A1381" s="5" t="s">
        <v>234</v>
      </c>
      <c r="B1381" t="s">
        <v>1</v>
      </c>
      <c r="C1381" t="s">
        <v>2</v>
      </c>
      <c r="D1381" s="2">
        <f>AVERAGE(D1382:D1405)</f>
        <v>-85.584640930247701</v>
      </c>
      <c r="E1381" t="s">
        <v>3</v>
      </c>
      <c r="F1381" s="2">
        <f t="shared" ref="F1381" si="90">AVERAGE(F1382:F1405)</f>
        <v>36.539755450886943</v>
      </c>
      <c r="G1381" t="s">
        <v>4</v>
      </c>
      <c r="H1381" s="2" t="s">
        <v>308</v>
      </c>
      <c r="I1381" s="2" t="s">
        <v>308</v>
      </c>
      <c r="J1381" t="s">
        <v>304</v>
      </c>
      <c r="K1381" t="s">
        <v>302</v>
      </c>
      <c r="L1381">
        <v>0.33</v>
      </c>
      <c r="M1381">
        <v>106320</v>
      </c>
      <c r="O1381">
        <f t="shared" si="86"/>
        <v>1.4E-2</v>
      </c>
      <c r="Q1381">
        <v>40</v>
      </c>
      <c r="S1381">
        <v>5.25</v>
      </c>
      <c r="T1381" s="8">
        <v>1.33741923803092</v>
      </c>
      <c r="U1381">
        <f t="shared" si="87"/>
        <v>1.3888888888888887E-3</v>
      </c>
    </row>
    <row r="1382" spans="1:21" x14ac:dyDescent="0.35">
      <c r="A1382" s="5" t="s">
        <v>235</v>
      </c>
      <c r="B1382" t="s">
        <v>1</v>
      </c>
      <c r="C1382" t="s">
        <v>2</v>
      </c>
      <c r="D1382" s="2">
        <v>-149.68090900000001</v>
      </c>
      <c r="E1382" t="s">
        <v>3</v>
      </c>
      <c r="F1382" s="2">
        <v>64.445961299999993</v>
      </c>
      <c r="G1382" t="s">
        <v>4</v>
      </c>
      <c r="H1382" s="2" t="s">
        <v>308</v>
      </c>
      <c r="I1382" s="2" t="s">
        <v>308</v>
      </c>
      <c r="J1382" t="s">
        <v>304</v>
      </c>
      <c r="K1382" t="s">
        <v>302</v>
      </c>
      <c r="L1382">
        <v>0.33</v>
      </c>
      <c r="M1382">
        <v>0</v>
      </c>
      <c r="O1382">
        <f t="shared" si="86"/>
        <v>1.4E-2</v>
      </c>
      <c r="Q1382">
        <v>40</v>
      </c>
      <c r="S1382">
        <v>5.25</v>
      </c>
      <c r="T1382" s="8">
        <v>1.33741923803092</v>
      </c>
      <c r="U1382">
        <f t="shared" si="87"/>
        <v>1.3888888888888887E-3</v>
      </c>
    </row>
    <row r="1383" spans="1:21" x14ac:dyDescent="0.35">
      <c r="A1383" s="5" t="s">
        <v>236</v>
      </c>
      <c r="B1383" t="s">
        <v>1</v>
      </c>
      <c r="C1383" t="s">
        <v>2</v>
      </c>
      <c r="D1383" s="2">
        <v>-109.059241864227</v>
      </c>
      <c r="E1383" t="s">
        <v>3</v>
      </c>
      <c r="F1383" s="2">
        <v>34.204419204412098</v>
      </c>
      <c r="G1383" t="s">
        <v>4</v>
      </c>
      <c r="H1383" s="2" t="s">
        <v>308</v>
      </c>
      <c r="I1383" s="2" t="s">
        <v>308</v>
      </c>
      <c r="J1383" t="s">
        <v>304</v>
      </c>
      <c r="K1383" t="s">
        <v>302</v>
      </c>
      <c r="L1383">
        <v>0.33</v>
      </c>
      <c r="M1383">
        <v>0</v>
      </c>
      <c r="O1383">
        <f t="shared" si="86"/>
        <v>1.4E-2</v>
      </c>
      <c r="Q1383">
        <v>40</v>
      </c>
      <c r="S1383">
        <v>5.25</v>
      </c>
      <c r="T1383" s="8">
        <v>1.33741923803092</v>
      </c>
      <c r="U1383">
        <f t="shared" si="87"/>
        <v>1.3888888888888887E-3</v>
      </c>
    </row>
    <row r="1384" spans="1:21" x14ac:dyDescent="0.35">
      <c r="A1384" s="5" t="s">
        <v>237</v>
      </c>
      <c r="B1384" t="s">
        <v>1</v>
      </c>
      <c r="C1384" t="s">
        <v>2</v>
      </c>
      <c r="D1384" s="2">
        <v>-119.667657467865</v>
      </c>
      <c r="E1384" t="s">
        <v>3</v>
      </c>
      <c r="F1384" s="2">
        <v>36.444898512132603</v>
      </c>
      <c r="G1384" t="s">
        <v>4</v>
      </c>
      <c r="H1384" s="2" t="s">
        <v>308</v>
      </c>
      <c r="I1384" s="2" t="s">
        <v>308</v>
      </c>
      <c r="J1384" t="s">
        <v>304</v>
      </c>
      <c r="K1384" t="s">
        <v>302</v>
      </c>
      <c r="L1384">
        <v>0.33</v>
      </c>
      <c r="M1384">
        <v>0</v>
      </c>
      <c r="O1384">
        <f t="shared" si="86"/>
        <v>1.4E-2</v>
      </c>
      <c r="Q1384">
        <v>40</v>
      </c>
      <c r="S1384">
        <v>5.25</v>
      </c>
      <c r="T1384" s="8">
        <v>1.33741923803092</v>
      </c>
      <c r="U1384">
        <f t="shared" si="87"/>
        <v>1.3888888888888887E-3</v>
      </c>
    </row>
    <row r="1385" spans="1:21" x14ac:dyDescent="0.35">
      <c r="A1385" s="5" t="s">
        <v>238</v>
      </c>
      <c r="B1385" t="s">
        <v>1</v>
      </c>
      <c r="C1385" t="s">
        <v>2</v>
      </c>
      <c r="D1385" s="2">
        <v>-98.899119946503205</v>
      </c>
      <c r="E1385" t="s">
        <v>3</v>
      </c>
      <c r="F1385" s="2">
        <v>30.568468074498899</v>
      </c>
      <c r="G1385" t="s">
        <v>4</v>
      </c>
      <c r="H1385" s="2" t="s">
        <v>308</v>
      </c>
      <c r="I1385" s="2" t="s">
        <v>308</v>
      </c>
      <c r="J1385" t="s">
        <v>304</v>
      </c>
      <c r="K1385" t="s">
        <v>302</v>
      </c>
      <c r="L1385">
        <v>0.33</v>
      </c>
      <c r="M1385">
        <v>0</v>
      </c>
      <c r="O1385">
        <f t="shared" si="86"/>
        <v>1.4E-2</v>
      </c>
      <c r="Q1385">
        <v>40</v>
      </c>
      <c r="S1385">
        <v>5.25</v>
      </c>
      <c r="T1385" s="8">
        <v>1.33741923803092</v>
      </c>
      <c r="U1385">
        <f t="shared" si="87"/>
        <v>1.3888888888888887E-3</v>
      </c>
    </row>
    <row r="1386" spans="1:21" x14ac:dyDescent="0.35">
      <c r="A1386" s="5" t="s">
        <v>239</v>
      </c>
      <c r="B1386" t="s">
        <v>1</v>
      </c>
      <c r="C1386" t="s">
        <v>2</v>
      </c>
      <c r="D1386" s="2">
        <v>-81.514371487640901</v>
      </c>
      <c r="E1386" t="s">
        <v>3</v>
      </c>
      <c r="F1386" s="2">
        <v>28.1363334529604</v>
      </c>
      <c r="G1386" t="s">
        <v>4</v>
      </c>
      <c r="H1386" s="2" t="s">
        <v>308</v>
      </c>
      <c r="I1386" s="2" t="s">
        <v>308</v>
      </c>
      <c r="J1386" t="s">
        <v>304</v>
      </c>
      <c r="K1386" t="s">
        <v>302</v>
      </c>
      <c r="L1386">
        <v>0.33</v>
      </c>
      <c r="M1386">
        <v>0</v>
      </c>
      <c r="O1386">
        <f t="shared" si="86"/>
        <v>1.4E-2</v>
      </c>
      <c r="Q1386">
        <v>40</v>
      </c>
      <c r="S1386">
        <v>5.25</v>
      </c>
      <c r="T1386" s="8">
        <v>1.33741923803092</v>
      </c>
      <c r="U1386">
        <f t="shared" si="87"/>
        <v>1.3888888888888887E-3</v>
      </c>
    </row>
    <row r="1387" spans="1:21" x14ac:dyDescent="0.35">
      <c r="A1387" s="5" t="s">
        <v>240</v>
      </c>
      <c r="B1387" t="s">
        <v>1</v>
      </c>
      <c r="C1387" t="s">
        <v>2</v>
      </c>
      <c r="D1387" s="2">
        <v>144.75755100000001</v>
      </c>
      <c r="E1387" t="s">
        <v>3</v>
      </c>
      <c r="F1387" s="2">
        <v>13.450125699999999</v>
      </c>
      <c r="G1387" t="s">
        <v>4</v>
      </c>
      <c r="H1387" s="2" t="s">
        <v>308</v>
      </c>
      <c r="I1387" s="2" t="s">
        <v>308</v>
      </c>
      <c r="J1387" t="s">
        <v>304</v>
      </c>
      <c r="K1387" t="s">
        <v>302</v>
      </c>
      <c r="L1387">
        <v>0.33</v>
      </c>
      <c r="M1387">
        <v>0</v>
      </c>
      <c r="O1387">
        <f t="shared" si="86"/>
        <v>1.4E-2</v>
      </c>
      <c r="Q1387">
        <v>40</v>
      </c>
      <c r="S1387">
        <v>5.25</v>
      </c>
      <c r="T1387" s="8">
        <v>1.33741923803092</v>
      </c>
      <c r="U1387">
        <f t="shared" si="87"/>
        <v>1.3888888888888887E-3</v>
      </c>
    </row>
    <row r="1388" spans="1:21" x14ac:dyDescent="0.35">
      <c r="A1388" s="5" t="s">
        <v>241</v>
      </c>
      <c r="B1388" t="s">
        <v>1</v>
      </c>
      <c r="C1388" t="s">
        <v>2</v>
      </c>
      <c r="D1388" s="2">
        <v>-155.524039689212</v>
      </c>
      <c r="E1388" t="s">
        <v>3</v>
      </c>
      <c r="F1388" s="2">
        <v>19.64486415144</v>
      </c>
      <c r="G1388" t="s">
        <v>4</v>
      </c>
      <c r="H1388" s="2" t="s">
        <v>308</v>
      </c>
      <c r="I1388" s="2" t="s">
        <v>308</v>
      </c>
      <c r="J1388" t="s">
        <v>304</v>
      </c>
      <c r="K1388" t="s">
        <v>302</v>
      </c>
      <c r="L1388">
        <v>0.33</v>
      </c>
      <c r="M1388">
        <v>0</v>
      </c>
      <c r="O1388">
        <f t="shared" si="86"/>
        <v>1.4E-2</v>
      </c>
      <c r="Q1388">
        <v>40</v>
      </c>
      <c r="S1388">
        <v>5.25</v>
      </c>
      <c r="T1388" s="8">
        <v>1.33741923803092</v>
      </c>
      <c r="U1388">
        <f t="shared" si="87"/>
        <v>1.3888888888888887E-3</v>
      </c>
    </row>
    <row r="1389" spans="1:21" x14ac:dyDescent="0.35">
      <c r="A1389" s="5" t="s">
        <v>242</v>
      </c>
      <c r="B1389" t="s">
        <v>1</v>
      </c>
      <c r="C1389" t="s">
        <v>2</v>
      </c>
      <c r="D1389" s="2">
        <v>-88.958724591278596</v>
      </c>
      <c r="E1389" t="s">
        <v>3</v>
      </c>
      <c r="F1389" s="2">
        <v>44.5014022151896</v>
      </c>
      <c r="G1389" t="s">
        <v>4</v>
      </c>
      <c r="H1389" s="2" t="s">
        <v>308</v>
      </c>
      <c r="I1389" s="2" t="s">
        <v>308</v>
      </c>
      <c r="J1389" t="s">
        <v>304</v>
      </c>
      <c r="K1389" t="s">
        <v>302</v>
      </c>
      <c r="L1389">
        <v>0.33</v>
      </c>
      <c r="M1389">
        <v>0</v>
      </c>
      <c r="O1389">
        <f t="shared" si="86"/>
        <v>1.4E-2</v>
      </c>
      <c r="Q1389">
        <v>40</v>
      </c>
      <c r="S1389">
        <v>5.25</v>
      </c>
      <c r="T1389" s="8">
        <v>1.33741923803092</v>
      </c>
      <c r="U1389">
        <f t="shared" si="87"/>
        <v>1.3888888888888887E-3</v>
      </c>
    </row>
    <row r="1390" spans="1:21" x14ac:dyDescent="0.35">
      <c r="A1390" s="5" t="s">
        <v>243</v>
      </c>
      <c r="B1390" t="s">
        <v>1</v>
      </c>
      <c r="C1390" t="s">
        <v>2</v>
      </c>
      <c r="D1390" s="2">
        <v>-96.868195468856499</v>
      </c>
      <c r="E1390" t="s">
        <v>3</v>
      </c>
      <c r="F1390" s="2">
        <v>45.166060544481503</v>
      </c>
      <c r="G1390" t="s">
        <v>4</v>
      </c>
      <c r="H1390" s="2" t="s">
        <v>308</v>
      </c>
      <c r="I1390" s="2" t="s">
        <v>308</v>
      </c>
      <c r="J1390" t="s">
        <v>304</v>
      </c>
      <c r="K1390" t="s">
        <v>302</v>
      </c>
      <c r="L1390">
        <v>0.33</v>
      </c>
      <c r="M1390">
        <v>0</v>
      </c>
      <c r="O1390">
        <f t="shared" si="86"/>
        <v>1.4E-2</v>
      </c>
      <c r="Q1390">
        <v>40</v>
      </c>
      <c r="S1390">
        <v>5.25</v>
      </c>
      <c r="T1390" s="8">
        <v>1.33741923803092</v>
      </c>
      <c r="U1390">
        <f t="shared" si="87"/>
        <v>1.3888888888888887E-3</v>
      </c>
    </row>
    <row r="1391" spans="1:21" x14ac:dyDescent="0.35">
      <c r="A1391" s="5" t="s">
        <v>244</v>
      </c>
      <c r="B1391" t="s">
        <v>1</v>
      </c>
      <c r="C1391" t="s">
        <v>2</v>
      </c>
      <c r="D1391" s="2">
        <v>-70.942479523473807</v>
      </c>
      <c r="E1391" t="s">
        <v>3</v>
      </c>
      <c r="F1391" s="2">
        <v>43.388455629903298</v>
      </c>
      <c r="G1391" t="s">
        <v>4</v>
      </c>
      <c r="H1391" s="2" t="s">
        <v>308</v>
      </c>
      <c r="I1391" s="2" t="s">
        <v>308</v>
      </c>
      <c r="J1391" t="s">
        <v>304</v>
      </c>
      <c r="K1391" t="s">
        <v>302</v>
      </c>
      <c r="L1391">
        <v>0.33</v>
      </c>
      <c r="M1391">
        <v>0</v>
      </c>
      <c r="O1391">
        <f t="shared" si="86"/>
        <v>1.4E-2</v>
      </c>
      <c r="Q1391">
        <v>40</v>
      </c>
      <c r="S1391">
        <v>5.25</v>
      </c>
      <c r="T1391" s="8">
        <v>1.33741923803092</v>
      </c>
      <c r="U1391">
        <f t="shared" si="87"/>
        <v>1.3888888888888887E-3</v>
      </c>
    </row>
    <row r="1392" spans="1:21" x14ac:dyDescent="0.35">
      <c r="A1392" s="5" t="s">
        <v>245</v>
      </c>
      <c r="B1392" t="s">
        <v>1</v>
      </c>
      <c r="C1392" t="s">
        <v>2</v>
      </c>
      <c r="D1392" s="2">
        <v>-114.018431135889</v>
      </c>
      <c r="E1392" t="s">
        <v>3</v>
      </c>
      <c r="F1392" s="2">
        <v>43.034781082519203</v>
      </c>
      <c r="G1392" t="s">
        <v>4</v>
      </c>
      <c r="H1392" s="2" t="s">
        <v>308</v>
      </c>
      <c r="I1392" s="2" t="s">
        <v>308</v>
      </c>
      <c r="J1392" t="s">
        <v>304</v>
      </c>
      <c r="K1392" t="s">
        <v>302</v>
      </c>
      <c r="L1392">
        <v>0.33</v>
      </c>
      <c r="M1392">
        <v>0</v>
      </c>
      <c r="O1392">
        <f t="shared" si="86"/>
        <v>1.4E-2</v>
      </c>
      <c r="Q1392">
        <v>40</v>
      </c>
      <c r="S1392">
        <v>5.25</v>
      </c>
      <c r="T1392" s="8">
        <v>1.33741923803092</v>
      </c>
      <c r="U1392">
        <f t="shared" si="87"/>
        <v>1.3888888888888887E-3</v>
      </c>
    </row>
    <row r="1393" spans="1:21" x14ac:dyDescent="0.35">
      <c r="A1393" s="5" t="s">
        <v>246</v>
      </c>
      <c r="B1393" t="s">
        <v>1</v>
      </c>
      <c r="C1393" t="s">
        <v>2</v>
      </c>
      <c r="D1393" s="2">
        <v>-74.825557286605701</v>
      </c>
      <c r="E1393" t="s">
        <v>3</v>
      </c>
      <c r="F1393" s="2">
        <v>42.763900460971001</v>
      </c>
      <c r="G1393" t="s">
        <v>4</v>
      </c>
      <c r="H1393" s="2" t="s">
        <v>308</v>
      </c>
      <c r="I1393" s="2" t="s">
        <v>308</v>
      </c>
      <c r="J1393" t="s">
        <v>304</v>
      </c>
      <c r="K1393" t="s">
        <v>302</v>
      </c>
      <c r="L1393">
        <v>0.33</v>
      </c>
      <c r="M1393">
        <v>0</v>
      </c>
      <c r="O1393">
        <f t="shared" si="86"/>
        <v>1.4E-2</v>
      </c>
      <c r="Q1393">
        <v>40</v>
      </c>
      <c r="S1393">
        <v>5.25</v>
      </c>
      <c r="T1393" s="8">
        <v>1.33741923803092</v>
      </c>
      <c r="U1393">
        <f t="shared" si="87"/>
        <v>1.3888888888888887E-3</v>
      </c>
    </row>
    <row r="1394" spans="1:21" x14ac:dyDescent="0.35">
      <c r="A1394" s="5" t="s">
        <v>247</v>
      </c>
      <c r="B1394" t="s">
        <v>1</v>
      </c>
      <c r="C1394" t="s">
        <v>2</v>
      </c>
      <c r="D1394" s="2">
        <v>-66.413281900000001</v>
      </c>
      <c r="E1394" t="s">
        <v>3</v>
      </c>
      <c r="F1394" s="2">
        <v>18.221417200000001</v>
      </c>
      <c r="G1394" t="s">
        <v>4</v>
      </c>
      <c r="H1394" s="2" t="s">
        <v>308</v>
      </c>
      <c r="I1394" s="2" t="s">
        <v>308</v>
      </c>
      <c r="J1394" t="s">
        <v>304</v>
      </c>
      <c r="K1394" t="s">
        <v>302</v>
      </c>
      <c r="L1394">
        <v>0.33</v>
      </c>
      <c r="M1394">
        <v>0</v>
      </c>
      <c r="O1394">
        <f t="shared" si="86"/>
        <v>1.4E-2</v>
      </c>
      <c r="Q1394">
        <v>40</v>
      </c>
      <c r="S1394">
        <v>5.25</v>
      </c>
      <c r="T1394" s="8">
        <v>1.33741923803092</v>
      </c>
      <c r="U1394">
        <f t="shared" si="87"/>
        <v>1.3888888888888887E-3</v>
      </c>
    </row>
    <row r="1395" spans="1:21" x14ac:dyDescent="0.35">
      <c r="A1395" s="5" t="s">
        <v>248</v>
      </c>
      <c r="B1395" t="s">
        <v>1</v>
      </c>
      <c r="C1395" t="s">
        <v>2</v>
      </c>
      <c r="D1395" s="2">
        <v>-104.986025142385</v>
      </c>
      <c r="E1395" t="s">
        <v>3</v>
      </c>
      <c r="F1395" s="2">
        <v>39.649484799605197</v>
      </c>
      <c r="G1395" t="s">
        <v>4</v>
      </c>
      <c r="H1395" s="2" t="s">
        <v>308</v>
      </c>
      <c r="I1395" s="2" t="s">
        <v>308</v>
      </c>
      <c r="J1395" t="s">
        <v>304</v>
      </c>
      <c r="K1395" t="s">
        <v>302</v>
      </c>
      <c r="L1395">
        <v>0.33</v>
      </c>
      <c r="M1395">
        <v>0</v>
      </c>
      <c r="O1395">
        <f t="shared" si="86"/>
        <v>1.4E-2</v>
      </c>
      <c r="Q1395">
        <v>40</v>
      </c>
      <c r="S1395">
        <v>5.25</v>
      </c>
      <c r="T1395" s="8">
        <v>1.33741923803092</v>
      </c>
      <c r="U1395">
        <f t="shared" si="87"/>
        <v>1.3888888888888887E-3</v>
      </c>
    </row>
    <row r="1396" spans="1:21" x14ac:dyDescent="0.35">
      <c r="A1396" s="5" t="s">
        <v>249</v>
      </c>
      <c r="B1396" t="s">
        <v>1</v>
      </c>
      <c r="C1396" t="s">
        <v>2</v>
      </c>
      <c r="D1396" s="2">
        <v>-75.664344808346399</v>
      </c>
      <c r="E1396" t="s">
        <v>3</v>
      </c>
      <c r="F1396" s="2">
        <v>40.747645491834596</v>
      </c>
      <c r="G1396" t="s">
        <v>4</v>
      </c>
      <c r="H1396" s="2" t="s">
        <v>308</v>
      </c>
      <c r="I1396" s="2" t="s">
        <v>308</v>
      </c>
      <c r="J1396" t="s">
        <v>304</v>
      </c>
      <c r="K1396" t="s">
        <v>302</v>
      </c>
      <c r="L1396">
        <v>0.33</v>
      </c>
      <c r="M1396">
        <v>0</v>
      </c>
      <c r="O1396">
        <f t="shared" si="86"/>
        <v>1.4E-2</v>
      </c>
      <c r="Q1396">
        <v>40</v>
      </c>
      <c r="S1396">
        <v>5.25</v>
      </c>
      <c r="T1396" s="8">
        <v>1.33741923803092</v>
      </c>
      <c r="U1396">
        <f t="shared" si="87"/>
        <v>1.3888888888888887E-3</v>
      </c>
    </row>
    <row r="1397" spans="1:21" x14ac:dyDescent="0.35">
      <c r="A1397" s="5" t="s">
        <v>250</v>
      </c>
      <c r="B1397" t="s">
        <v>1</v>
      </c>
      <c r="C1397" t="s">
        <v>2</v>
      </c>
      <c r="D1397" s="2">
        <v>-84.558893224484095</v>
      </c>
      <c r="E1397" t="s">
        <v>3</v>
      </c>
      <c r="F1397" s="2">
        <v>43.213431959340298</v>
      </c>
      <c r="G1397" t="s">
        <v>4</v>
      </c>
      <c r="H1397" s="2" t="s">
        <v>308</v>
      </c>
      <c r="I1397" s="2" t="s">
        <v>308</v>
      </c>
      <c r="J1397" t="s">
        <v>304</v>
      </c>
      <c r="K1397" t="s">
        <v>302</v>
      </c>
      <c r="L1397">
        <v>0.33</v>
      </c>
      <c r="M1397">
        <v>0</v>
      </c>
      <c r="O1397">
        <f t="shared" si="86"/>
        <v>1.4E-2</v>
      </c>
      <c r="Q1397">
        <v>40</v>
      </c>
      <c r="S1397">
        <v>5.25</v>
      </c>
      <c r="T1397" s="8">
        <v>1.33741923803092</v>
      </c>
      <c r="U1397">
        <f t="shared" si="87"/>
        <v>1.3888888888888887E-3</v>
      </c>
    </row>
    <row r="1398" spans="1:21" x14ac:dyDescent="0.35">
      <c r="A1398" s="5" t="s">
        <v>251</v>
      </c>
      <c r="B1398" t="s">
        <v>1</v>
      </c>
      <c r="C1398" t="s">
        <v>2</v>
      </c>
      <c r="D1398" s="2">
        <v>-82.379222890621804</v>
      </c>
      <c r="E1398" t="s">
        <v>3</v>
      </c>
      <c r="F1398" s="2">
        <v>39.774899774827297</v>
      </c>
      <c r="G1398" t="s">
        <v>4</v>
      </c>
      <c r="H1398" s="2" t="s">
        <v>308</v>
      </c>
      <c r="I1398" s="2" t="s">
        <v>308</v>
      </c>
      <c r="J1398" t="s">
        <v>304</v>
      </c>
      <c r="K1398" t="s">
        <v>302</v>
      </c>
      <c r="L1398">
        <v>0.33</v>
      </c>
      <c r="M1398">
        <v>0</v>
      </c>
      <c r="O1398">
        <f t="shared" si="86"/>
        <v>1.4E-2</v>
      </c>
      <c r="Q1398">
        <v>40</v>
      </c>
      <c r="S1398">
        <v>5.25</v>
      </c>
      <c r="T1398" s="8">
        <v>1.33741923803092</v>
      </c>
      <c r="U1398">
        <f t="shared" si="87"/>
        <v>1.3888888888888887E-3</v>
      </c>
    </row>
    <row r="1399" spans="1:21" x14ac:dyDescent="0.35">
      <c r="A1399" s="5" t="s">
        <v>252</v>
      </c>
      <c r="B1399" t="s">
        <v>1</v>
      </c>
      <c r="C1399" t="s">
        <v>2</v>
      </c>
      <c r="D1399" s="2">
        <v>-91.213632869436594</v>
      </c>
      <c r="E1399" t="s">
        <v>3</v>
      </c>
      <c r="F1399" s="2">
        <v>32.9267526861045</v>
      </c>
      <c r="G1399" t="s">
        <v>4</v>
      </c>
      <c r="H1399" s="2" t="s">
        <v>308</v>
      </c>
      <c r="I1399" s="2" t="s">
        <v>308</v>
      </c>
      <c r="J1399" t="s">
        <v>304</v>
      </c>
      <c r="K1399" t="s">
        <v>302</v>
      </c>
      <c r="L1399">
        <v>0.33</v>
      </c>
      <c r="M1399">
        <v>0</v>
      </c>
      <c r="O1399">
        <f t="shared" si="86"/>
        <v>1.4E-2</v>
      </c>
      <c r="Q1399">
        <v>40</v>
      </c>
      <c r="S1399">
        <v>5.25</v>
      </c>
      <c r="T1399" s="8">
        <v>1.33741923803092</v>
      </c>
      <c r="U1399">
        <f t="shared" si="87"/>
        <v>1.3888888888888887E-3</v>
      </c>
    </row>
    <row r="1400" spans="1:21" x14ac:dyDescent="0.35">
      <c r="A1400" s="5" t="s">
        <v>253</v>
      </c>
      <c r="B1400" t="s">
        <v>1</v>
      </c>
      <c r="C1400" t="s">
        <v>2</v>
      </c>
      <c r="D1400" s="2">
        <v>-85.351311015798899</v>
      </c>
      <c r="E1400" t="s">
        <v>3</v>
      </c>
      <c r="F1400" s="2">
        <v>36.484279821609498</v>
      </c>
      <c r="G1400" t="s">
        <v>4</v>
      </c>
      <c r="H1400" s="2" t="s">
        <v>308</v>
      </c>
      <c r="I1400" s="2" t="s">
        <v>308</v>
      </c>
      <c r="J1400" t="s">
        <v>304</v>
      </c>
      <c r="K1400" t="s">
        <v>302</v>
      </c>
      <c r="L1400">
        <v>0.33</v>
      </c>
      <c r="M1400">
        <v>0</v>
      </c>
      <c r="O1400">
        <f t="shared" si="86"/>
        <v>1.4E-2</v>
      </c>
      <c r="Q1400">
        <v>40</v>
      </c>
      <c r="S1400">
        <v>5.25</v>
      </c>
      <c r="T1400" s="8">
        <v>1.33741923803092</v>
      </c>
      <c r="U1400">
        <f t="shared" si="87"/>
        <v>1.3888888888888887E-3</v>
      </c>
    </row>
    <row r="1401" spans="1:21" x14ac:dyDescent="0.35">
      <c r="A1401" s="5" t="s">
        <v>254</v>
      </c>
      <c r="B1401" t="s">
        <v>1</v>
      </c>
      <c r="C1401" t="s">
        <v>2</v>
      </c>
      <c r="D1401" s="2">
        <v>-85.0964797017119</v>
      </c>
      <c r="E1401" t="s">
        <v>3</v>
      </c>
      <c r="F1401" s="2">
        <v>32.2971821608146</v>
      </c>
      <c r="G1401" t="s">
        <v>4</v>
      </c>
      <c r="H1401" s="2" t="s">
        <v>308</v>
      </c>
      <c r="I1401" s="2" t="s">
        <v>308</v>
      </c>
      <c r="J1401" t="s">
        <v>304</v>
      </c>
      <c r="K1401" t="s">
        <v>302</v>
      </c>
      <c r="L1401">
        <v>0.33</v>
      </c>
      <c r="M1401">
        <v>0</v>
      </c>
      <c r="O1401">
        <f t="shared" si="86"/>
        <v>1.4E-2</v>
      </c>
      <c r="Q1401">
        <v>40</v>
      </c>
      <c r="S1401">
        <v>5.25</v>
      </c>
      <c r="T1401" s="8">
        <v>1.33741923803092</v>
      </c>
      <c r="U1401">
        <f t="shared" si="87"/>
        <v>1.3888888888888887E-3</v>
      </c>
    </row>
    <row r="1402" spans="1:21" x14ac:dyDescent="0.35">
      <c r="A1402" s="5" t="s">
        <v>255</v>
      </c>
      <c r="B1402" t="s">
        <v>1</v>
      </c>
      <c r="C1402" t="s">
        <v>2</v>
      </c>
      <c r="D1402" s="2">
        <v>-96.302448558523494</v>
      </c>
      <c r="E1402" t="s">
        <v>3</v>
      </c>
      <c r="F1402" s="2">
        <v>38.472171802463897</v>
      </c>
      <c r="G1402" t="s">
        <v>4</v>
      </c>
      <c r="H1402" s="2" t="s">
        <v>308</v>
      </c>
      <c r="I1402" s="2" t="s">
        <v>308</v>
      </c>
      <c r="J1402" t="s">
        <v>304</v>
      </c>
      <c r="K1402" t="s">
        <v>302</v>
      </c>
      <c r="L1402">
        <v>0.33</v>
      </c>
      <c r="M1402">
        <v>0</v>
      </c>
      <c r="O1402">
        <f t="shared" si="86"/>
        <v>1.4E-2</v>
      </c>
      <c r="Q1402">
        <v>40</v>
      </c>
      <c r="S1402">
        <v>5.25</v>
      </c>
      <c r="T1402" s="8">
        <v>1.33741923803092</v>
      </c>
      <c r="U1402">
        <f t="shared" si="87"/>
        <v>1.3888888888888887E-3</v>
      </c>
    </row>
    <row r="1403" spans="1:21" x14ac:dyDescent="0.35">
      <c r="A1403" s="5" t="s">
        <v>256</v>
      </c>
      <c r="B1403" t="s">
        <v>1</v>
      </c>
      <c r="C1403" t="s">
        <v>2</v>
      </c>
      <c r="D1403" s="2">
        <v>-96.935278224661204</v>
      </c>
      <c r="E1403" t="s">
        <v>3</v>
      </c>
      <c r="F1403" s="2">
        <v>35.255888156596697</v>
      </c>
      <c r="G1403" t="s">
        <v>4</v>
      </c>
      <c r="H1403" s="2" t="s">
        <v>308</v>
      </c>
      <c r="I1403" s="2" t="s">
        <v>308</v>
      </c>
      <c r="J1403" t="s">
        <v>304</v>
      </c>
      <c r="K1403" t="s">
        <v>302</v>
      </c>
      <c r="L1403">
        <v>0.33</v>
      </c>
      <c r="M1403">
        <v>0</v>
      </c>
      <c r="O1403">
        <f t="shared" si="86"/>
        <v>1.4E-2</v>
      </c>
      <c r="Q1403">
        <v>40</v>
      </c>
      <c r="S1403">
        <v>5.25</v>
      </c>
      <c r="T1403" s="8">
        <v>1.33741923803092</v>
      </c>
      <c r="U1403">
        <f t="shared" si="87"/>
        <v>1.3888888888888887E-3</v>
      </c>
    </row>
    <row r="1404" spans="1:21" x14ac:dyDescent="0.35">
      <c r="A1404" s="5" t="s">
        <v>257</v>
      </c>
      <c r="B1404" t="s">
        <v>1</v>
      </c>
      <c r="C1404" t="s">
        <v>2</v>
      </c>
      <c r="D1404" s="2">
        <v>-79.225403117849595</v>
      </c>
      <c r="E1404" t="s">
        <v>3</v>
      </c>
      <c r="F1404" s="2">
        <v>35.380688368160797</v>
      </c>
      <c r="G1404" t="s">
        <v>4</v>
      </c>
      <c r="H1404" s="2" t="s">
        <v>308</v>
      </c>
      <c r="I1404" s="2" t="s">
        <v>308</v>
      </c>
      <c r="J1404" t="s">
        <v>304</v>
      </c>
      <c r="K1404" t="s">
        <v>302</v>
      </c>
      <c r="L1404">
        <v>0.33</v>
      </c>
      <c r="M1404">
        <v>0</v>
      </c>
      <c r="O1404">
        <f t="shared" si="86"/>
        <v>1.4E-2</v>
      </c>
      <c r="Q1404">
        <v>40</v>
      </c>
      <c r="S1404">
        <v>5.25</v>
      </c>
      <c r="T1404" s="8">
        <v>1.33741923803092</v>
      </c>
      <c r="U1404">
        <f t="shared" si="87"/>
        <v>1.3888888888888887E-3</v>
      </c>
    </row>
    <row r="1405" spans="1:21" x14ac:dyDescent="0.35">
      <c r="A1405" s="5" t="s">
        <v>258</v>
      </c>
      <c r="B1405" t="s">
        <v>1</v>
      </c>
      <c r="C1405" t="s">
        <v>2</v>
      </c>
      <c r="D1405" s="2">
        <v>-90.703884410574204</v>
      </c>
      <c r="E1405" t="s">
        <v>3</v>
      </c>
      <c r="F1405" s="2">
        <v>38.7806182714207</v>
      </c>
      <c r="G1405" t="s">
        <v>4</v>
      </c>
      <c r="H1405" s="2" t="s">
        <v>308</v>
      </c>
      <c r="I1405" s="2" t="s">
        <v>308</v>
      </c>
      <c r="J1405" t="s">
        <v>304</v>
      </c>
      <c r="K1405" t="s">
        <v>302</v>
      </c>
      <c r="L1405">
        <v>0.33</v>
      </c>
      <c r="M1405">
        <v>0</v>
      </c>
      <c r="O1405">
        <f t="shared" si="86"/>
        <v>1.4E-2</v>
      </c>
      <c r="Q1405">
        <v>40</v>
      </c>
      <c r="S1405">
        <v>5.25</v>
      </c>
      <c r="T1405" s="8">
        <v>1.33741923803092</v>
      </c>
      <c r="U1405">
        <f t="shared" si="87"/>
        <v>1.3888888888888887E-3</v>
      </c>
    </row>
    <row r="1406" spans="1:21" x14ac:dyDescent="0.35">
      <c r="A1406" s="6" t="s">
        <v>259</v>
      </c>
      <c r="B1406" t="s">
        <v>1</v>
      </c>
      <c r="C1406" t="s">
        <v>2</v>
      </c>
      <c r="D1406" s="2">
        <f>AVERAGE(D1407:D1416)</f>
        <v>147.39516457669899</v>
      </c>
      <c r="E1406" t="s">
        <v>3</v>
      </c>
      <c r="F1406" s="2">
        <f t="shared" ref="F1406" si="91">AVERAGE(F1407:F1416)</f>
        <v>-27.878009142694776</v>
      </c>
      <c r="G1406" t="s">
        <v>4</v>
      </c>
      <c r="H1406" s="2" t="s">
        <v>308</v>
      </c>
      <c r="I1406" s="2" t="s">
        <v>308</v>
      </c>
      <c r="J1406" t="s">
        <v>304</v>
      </c>
      <c r="K1406" t="s">
        <v>302</v>
      </c>
      <c r="L1406">
        <v>0.33</v>
      </c>
      <c r="M1406">
        <v>0</v>
      </c>
      <c r="O1406">
        <f t="shared" si="86"/>
        <v>1.4E-2</v>
      </c>
      <c r="Q1406">
        <v>40</v>
      </c>
      <c r="S1406">
        <v>5.25</v>
      </c>
      <c r="T1406" s="8">
        <v>0.8721606300502085</v>
      </c>
      <c r="U1406">
        <f t="shared" si="87"/>
        <v>1.3888888888888887E-3</v>
      </c>
    </row>
    <row r="1407" spans="1:21" x14ac:dyDescent="0.35">
      <c r="A1407" s="6" t="s">
        <v>260</v>
      </c>
      <c r="B1407" t="s">
        <v>1</v>
      </c>
      <c r="C1407" t="s">
        <v>2</v>
      </c>
      <c r="D1407" s="2">
        <v>133.978128591699</v>
      </c>
      <c r="E1407" t="s">
        <v>3</v>
      </c>
      <c r="F1407" s="2">
        <v>-20.618532453108099</v>
      </c>
      <c r="G1407" t="s">
        <v>4</v>
      </c>
      <c r="H1407" s="2" t="s">
        <v>308</v>
      </c>
      <c r="I1407" s="2" t="s">
        <v>308</v>
      </c>
      <c r="J1407" t="s">
        <v>304</v>
      </c>
      <c r="K1407" t="s">
        <v>302</v>
      </c>
      <c r="L1407">
        <v>0.33</v>
      </c>
      <c r="M1407">
        <v>0</v>
      </c>
      <c r="O1407">
        <f t="shared" ref="O1407:O1436" si="92">0.014</f>
        <v>1.4E-2</v>
      </c>
      <c r="Q1407">
        <v>40</v>
      </c>
      <c r="S1407">
        <v>5.25</v>
      </c>
      <c r="T1407" s="8">
        <v>0.8721606300502085</v>
      </c>
      <c r="U1407">
        <f t="shared" ref="U1407:U1436" si="93">(1/60) * (1/12)</f>
        <v>1.3888888888888887E-3</v>
      </c>
    </row>
    <row r="1408" spans="1:21" x14ac:dyDescent="0.35">
      <c r="A1408" s="6" t="s">
        <v>261</v>
      </c>
      <c r="B1408" t="s">
        <v>1</v>
      </c>
      <c r="C1408" t="s">
        <v>2</v>
      </c>
      <c r="D1408" s="2">
        <v>145.179720083398</v>
      </c>
      <c r="E1408" t="s">
        <v>3</v>
      </c>
      <c r="F1408" s="2">
        <v>-24.2737718944298</v>
      </c>
      <c r="G1408" t="s">
        <v>4</v>
      </c>
      <c r="H1408" s="2" t="s">
        <v>308</v>
      </c>
      <c r="I1408" s="2" t="s">
        <v>308</v>
      </c>
      <c r="J1408" t="s">
        <v>304</v>
      </c>
      <c r="K1408" t="s">
        <v>302</v>
      </c>
      <c r="L1408">
        <v>0.33</v>
      </c>
      <c r="M1408">
        <v>0</v>
      </c>
      <c r="O1408">
        <f t="shared" si="92"/>
        <v>1.4E-2</v>
      </c>
      <c r="Q1408">
        <v>40</v>
      </c>
      <c r="S1408">
        <v>5.25</v>
      </c>
      <c r="T1408" s="8">
        <v>0.8721606300502085</v>
      </c>
      <c r="U1408">
        <f t="shared" si="93"/>
        <v>1.3888888888888887E-3</v>
      </c>
    </row>
    <row r="1409" spans="1:21" x14ac:dyDescent="0.35">
      <c r="A1409" s="6" t="s">
        <v>262</v>
      </c>
      <c r="B1409" t="s">
        <v>1</v>
      </c>
      <c r="C1409" t="s">
        <v>2</v>
      </c>
      <c r="D1409" s="2">
        <v>135.90279595009699</v>
      </c>
      <c r="E1409" t="s">
        <v>3</v>
      </c>
      <c r="F1409" s="2">
        <v>-30.8148829524429</v>
      </c>
      <c r="G1409" t="s">
        <v>4</v>
      </c>
      <c r="H1409" s="2" t="s">
        <v>308</v>
      </c>
      <c r="I1409" s="2" t="s">
        <v>308</v>
      </c>
      <c r="J1409" t="s">
        <v>304</v>
      </c>
      <c r="K1409" t="s">
        <v>302</v>
      </c>
      <c r="L1409">
        <v>0.33</v>
      </c>
      <c r="M1409">
        <v>0</v>
      </c>
      <c r="O1409">
        <f t="shared" si="92"/>
        <v>1.4E-2</v>
      </c>
      <c r="Q1409">
        <v>40</v>
      </c>
      <c r="S1409">
        <v>5.25</v>
      </c>
      <c r="T1409" s="8">
        <v>0.87216063005020805</v>
      </c>
      <c r="U1409">
        <f t="shared" si="93"/>
        <v>1.3888888888888887E-3</v>
      </c>
    </row>
    <row r="1410" spans="1:21" x14ac:dyDescent="0.35">
      <c r="A1410" s="6" t="s">
        <v>263</v>
      </c>
      <c r="B1410" t="s">
        <v>1</v>
      </c>
      <c r="C1410" t="s">
        <v>2</v>
      </c>
      <c r="D1410" s="2">
        <v>147.08464638344699</v>
      </c>
      <c r="E1410" t="s">
        <v>3</v>
      </c>
      <c r="F1410" s="2">
        <v>-32.794387625985898</v>
      </c>
      <c r="G1410" t="s">
        <v>4</v>
      </c>
      <c r="H1410" s="2" t="s">
        <v>308</v>
      </c>
      <c r="I1410" s="2" t="s">
        <v>308</v>
      </c>
      <c r="J1410" t="s">
        <v>304</v>
      </c>
      <c r="K1410" t="s">
        <v>302</v>
      </c>
      <c r="L1410">
        <v>0.33</v>
      </c>
      <c r="M1410">
        <v>0</v>
      </c>
      <c r="O1410">
        <f t="shared" si="92"/>
        <v>1.4E-2</v>
      </c>
      <c r="Q1410">
        <v>40</v>
      </c>
      <c r="S1410">
        <v>5.25</v>
      </c>
      <c r="T1410" s="8">
        <v>0.87216063005020805</v>
      </c>
      <c r="U1410">
        <f t="shared" si="93"/>
        <v>1.3888888888888887E-3</v>
      </c>
    </row>
    <row r="1411" spans="1:21" x14ac:dyDescent="0.35">
      <c r="A1411" s="6" t="s">
        <v>264</v>
      </c>
      <c r="B1411" t="s">
        <v>1</v>
      </c>
      <c r="C1411" t="s">
        <v>2</v>
      </c>
      <c r="D1411" s="2">
        <v>146.6723518</v>
      </c>
      <c r="E1411" t="s">
        <v>3</v>
      </c>
      <c r="F1411" s="2">
        <v>-42.142205500000003</v>
      </c>
      <c r="G1411" t="s">
        <v>4</v>
      </c>
      <c r="H1411" s="2" t="s">
        <v>308</v>
      </c>
      <c r="I1411" s="2" t="s">
        <v>308</v>
      </c>
      <c r="J1411" t="s">
        <v>304</v>
      </c>
      <c r="K1411" t="s">
        <v>302</v>
      </c>
      <c r="L1411">
        <v>0.33</v>
      </c>
      <c r="M1411">
        <v>0</v>
      </c>
      <c r="O1411">
        <f t="shared" si="92"/>
        <v>1.4E-2</v>
      </c>
      <c r="Q1411">
        <v>40</v>
      </c>
      <c r="S1411">
        <v>5.25</v>
      </c>
      <c r="T1411" s="8">
        <v>0.87216063005020805</v>
      </c>
      <c r="U1411">
        <f t="shared" si="93"/>
        <v>1.3888888888888887E-3</v>
      </c>
    </row>
    <row r="1412" spans="1:21" x14ac:dyDescent="0.35">
      <c r="A1412" s="6" t="s">
        <v>265</v>
      </c>
      <c r="B1412" t="s">
        <v>1</v>
      </c>
      <c r="C1412" t="s">
        <v>2</v>
      </c>
      <c r="D1412" s="2">
        <v>144.9631608</v>
      </c>
      <c r="E1412" t="s">
        <v>3</v>
      </c>
      <c r="F1412" s="2">
        <v>-37.814217599999999</v>
      </c>
      <c r="G1412" t="s">
        <v>4</v>
      </c>
      <c r="H1412" s="2" t="s">
        <v>308</v>
      </c>
      <c r="I1412" s="2" t="s">
        <v>308</v>
      </c>
      <c r="J1412" t="s">
        <v>304</v>
      </c>
      <c r="K1412" t="s">
        <v>302</v>
      </c>
      <c r="L1412">
        <v>0.33</v>
      </c>
      <c r="M1412">
        <v>0</v>
      </c>
      <c r="O1412">
        <f t="shared" si="92"/>
        <v>1.4E-2</v>
      </c>
      <c r="Q1412">
        <v>40</v>
      </c>
      <c r="S1412">
        <v>5.25</v>
      </c>
      <c r="T1412" s="8">
        <v>0.87216063005020805</v>
      </c>
      <c r="U1412">
        <f t="shared" si="93"/>
        <v>1.3888888888888887E-3</v>
      </c>
    </row>
    <row r="1413" spans="1:21" x14ac:dyDescent="0.35">
      <c r="A1413" s="6" t="s">
        <v>266</v>
      </c>
      <c r="B1413" t="s">
        <v>1</v>
      </c>
      <c r="C1413" t="s">
        <v>2</v>
      </c>
      <c r="D1413" s="2">
        <v>122.093153158349</v>
      </c>
      <c r="E1413" t="s">
        <v>3</v>
      </c>
      <c r="F1413" s="2">
        <v>-26.141460400981</v>
      </c>
      <c r="G1413" t="s">
        <v>4</v>
      </c>
      <c r="H1413" s="2" t="s">
        <v>308</v>
      </c>
      <c r="I1413" s="2" t="s">
        <v>308</v>
      </c>
      <c r="J1413" t="s">
        <v>304</v>
      </c>
      <c r="K1413" t="s">
        <v>302</v>
      </c>
      <c r="L1413">
        <v>0.33</v>
      </c>
      <c r="M1413">
        <v>0</v>
      </c>
      <c r="O1413">
        <f t="shared" si="92"/>
        <v>1.4E-2</v>
      </c>
      <c r="Q1413">
        <v>40</v>
      </c>
      <c r="S1413">
        <v>5.25</v>
      </c>
      <c r="T1413" s="8">
        <v>0.87216063005020805</v>
      </c>
      <c r="U1413">
        <f t="shared" si="93"/>
        <v>1.3888888888888887E-3</v>
      </c>
    </row>
    <row r="1414" spans="1:21" x14ac:dyDescent="0.35">
      <c r="A1414" s="6" t="s">
        <v>267</v>
      </c>
      <c r="B1414" t="s">
        <v>1</v>
      </c>
      <c r="C1414" t="s">
        <v>2</v>
      </c>
      <c r="D1414" s="2">
        <v>179.414413</v>
      </c>
      <c r="E1414" t="s">
        <v>3</v>
      </c>
      <c r="F1414" s="2">
        <v>-16.578192999999999</v>
      </c>
      <c r="G1414" t="s">
        <v>4</v>
      </c>
      <c r="H1414" s="2" t="s">
        <v>308</v>
      </c>
      <c r="I1414" s="2" t="s">
        <v>308</v>
      </c>
      <c r="J1414" t="s">
        <v>304</v>
      </c>
      <c r="K1414" t="s">
        <v>302</v>
      </c>
      <c r="L1414">
        <v>0.33</v>
      </c>
      <c r="M1414">
        <v>0</v>
      </c>
      <c r="O1414">
        <f t="shared" si="92"/>
        <v>1.4E-2</v>
      </c>
      <c r="Q1414">
        <v>40</v>
      </c>
      <c r="S1414">
        <v>5.25</v>
      </c>
      <c r="T1414" s="8">
        <v>0.87216063005020805</v>
      </c>
      <c r="U1414">
        <f t="shared" si="93"/>
        <v>1.3888888888888887E-3</v>
      </c>
    </row>
    <row r="1415" spans="1:21" x14ac:dyDescent="0.35">
      <c r="A1415" s="6" t="s">
        <v>268</v>
      </c>
      <c r="B1415" t="s">
        <v>1</v>
      </c>
      <c r="C1415" t="s">
        <v>2</v>
      </c>
      <c r="D1415" s="2">
        <v>174.70772600000001</v>
      </c>
      <c r="E1415" t="s">
        <v>3</v>
      </c>
      <c r="F1415" s="2">
        <v>-41.287447</v>
      </c>
      <c r="G1415" t="s">
        <v>4</v>
      </c>
      <c r="H1415" s="2" t="s">
        <v>308</v>
      </c>
      <c r="I1415" s="2" t="s">
        <v>308</v>
      </c>
      <c r="J1415" t="s">
        <v>304</v>
      </c>
      <c r="K1415" t="s">
        <v>302</v>
      </c>
      <c r="L1415">
        <v>0.33</v>
      </c>
      <c r="M1415">
        <v>0</v>
      </c>
      <c r="O1415">
        <f t="shared" si="92"/>
        <v>1.4E-2</v>
      </c>
      <c r="Q1415">
        <v>40</v>
      </c>
      <c r="S1415">
        <v>5.25</v>
      </c>
      <c r="T1415" s="8">
        <v>0.87216063005020805</v>
      </c>
      <c r="U1415">
        <f t="shared" si="93"/>
        <v>1.3888888888888887E-3</v>
      </c>
    </row>
    <row r="1416" spans="1:21" x14ac:dyDescent="0.35">
      <c r="A1416" s="6" t="s">
        <v>269</v>
      </c>
      <c r="B1416" t="s">
        <v>1</v>
      </c>
      <c r="C1416" t="s">
        <v>2</v>
      </c>
      <c r="D1416" s="2">
        <v>143.95554999999999</v>
      </c>
      <c r="E1416" t="s">
        <v>3</v>
      </c>
      <c r="F1416" s="2">
        <v>-6.3149930000000003</v>
      </c>
      <c r="G1416" t="s">
        <v>4</v>
      </c>
      <c r="H1416" s="2" t="s">
        <v>308</v>
      </c>
      <c r="I1416" s="2" t="s">
        <v>308</v>
      </c>
      <c r="J1416" t="s">
        <v>304</v>
      </c>
      <c r="K1416" t="s">
        <v>302</v>
      </c>
      <c r="L1416">
        <v>0.33</v>
      </c>
      <c r="M1416">
        <v>0</v>
      </c>
      <c r="O1416">
        <f t="shared" si="92"/>
        <v>1.4E-2</v>
      </c>
      <c r="Q1416">
        <v>40</v>
      </c>
      <c r="S1416">
        <v>5.25</v>
      </c>
      <c r="T1416" s="8">
        <v>0.87216063005020805</v>
      </c>
      <c r="U1416">
        <f t="shared" si="93"/>
        <v>1.3888888888888887E-3</v>
      </c>
    </row>
    <row r="1417" spans="1:21" x14ac:dyDescent="0.35">
      <c r="A1417" s="7" t="s">
        <v>270</v>
      </c>
      <c r="B1417" t="s">
        <v>1</v>
      </c>
      <c r="C1417" t="s">
        <v>2</v>
      </c>
      <c r="D1417" s="2">
        <v>-63.616672000000001</v>
      </c>
      <c r="E1417" t="s">
        <v>3</v>
      </c>
      <c r="F1417" s="2">
        <v>-38.416097000000001</v>
      </c>
      <c r="G1417" t="s">
        <v>4</v>
      </c>
      <c r="H1417" s="2" t="s">
        <v>308</v>
      </c>
      <c r="I1417" s="2" t="s">
        <v>308</v>
      </c>
      <c r="J1417" t="s">
        <v>304</v>
      </c>
      <c r="K1417" t="s">
        <v>302</v>
      </c>
      <c r="L1417">
        <v>0.33</v>
      </c>
      <c r="M1417">
        <v>1750</v>
      </c>
      <c r="O1417">
        <f t="shared" si="92"/>
        <v>1.4E-2</v>
      </c>
      <c r="Q1417">
        <v>40</v>
      </c>
      <c r="S1417">
        <v>5.25</v>
      </c>
      <c r="T1417" s="8">
        <v>9.2385896983770852E-2</v>
      </c>
      <c r="U1417">
        <f t="shared" si="93"/>
        <v>1.3888888888888887E-3</v>
      </c>
    </row>
    <row r="1418" spans="1:21" x14ac:dyDescent="0.35">
      <c r="A1418" s="7" t="s">
        <v>271</v>
      </c>
      <c r="B1418" t="s">
        <v>1</v>
      </c>
      <c r="C1418" t="s">
        <v>2</v>
      </c>
      <c r="D1418" s="2">
        <v>-63.588653000000001</v>
      </c>
      <c r="E1418" t="s">
        <v>3</v>
      </c>
      <c r="F1418" s="2">
        <v>-16.290154000000001</v>
      </c>
      <c r="G1418" t="s">
        <v>4</v>
      </c>
      <c r="H1418" s="2" t="s">
        <v>308</v>
      </c>
      <c r="I1418" s="2" t="s">
        <v>308</v>
      </c>
      <c r="J1418" t="s">
        <v>304</v>
      </c>
      <c r="K1418" t="s">
        <v>302</v>
      </c>
      <c r="L1418">
        <v>0.33</v>
      </c>
      <c r="M1418">
        <v>0</v>
      </c>
      <c r="O1418">
        <f t="shared" si="92"/>
        <v>1.4E-2</v>
      </c>
      <c r="Q1418">
        <v>40</v>
      </c>
      <c r="S1418">
        <v>5.25</v>
      </c>
      <c r="T1418" s="8">
        <v>9.2385896983770852E-2</v>
      </c>
      <c r="U1418">
        <f t="shared" si="93"/>
        <v>1.3888888888888887E-3</v>
      </c>
    </row>
    <row r="1419" spans="1:21" x14ac:dyDescent="0.35">
      <c r="A1419" s="7" t="s">
        <v>272</v>
      </c>
      <c r="B1419" t="s">
        <v>1</v>
      </c>
      <c r="C1419" t="s">
        <v>2</v>
      </c>
      <c r="D1419" s="2">
        <f>AVERAGE(D1420:D1426)</f>
        <v>-52.78887733471155</v>
      </c>
      <c r="E1419" t="s">
        <v>3</v>
      </c>
      <c r="F1419" s="2">
        <f t="shared" ref="F1419" si="94">AVERAGE(F1420:F1426)</f>
        <v>-13.407301360579195</v>
      </c>
      <c r="G1419" t="s">
        <v>4</v>
      </c>
      <c r="H1419" s="2" t="s">
        <v>308</v>
      </c>
      <c r="I1419" s="2" t="s">
        <v>308</v>
      </c>
      <c r="J1419" t="s">
        <v>304</v>
      </c>
      <c r="K1419" t="s">
        <v>302</v>
      </c>
      <c r="L1419">
        <v>0.33</v>
      </c>
      <c r="M1419">
        <v>2040</v>
      </c>
      <c r="O1419">
        <f t="shared" si="92"/>
        <v>1.4E-2</v>
      </c>
      <c r="Q1419">
        <v>40</v>
      </c>
      <c r="S1419">
        <v>5.25</v>
      </c>
      <c r="T1419" s="8">
        <v>9.2385896983770852E-2</v>
      </c>
      <c r="U1419">
        <f t="shared" si="93"/>
        <v>1.3888888888888887E-3</v>
      </c>
    </row>
    <row r="1420" spans="1:21" x14ac:dyDescent="0.35">
      <c r="A1420" s="7" t="s">
        <v>273</v>
      </c>
      <c r="B1420" t="s">
        <v>1</v>
      </c>
      <c r="C1420" t="s">
        <v>2</v>
      </c>
      <c r="D1420" s="2">
        <v>-48.838640856027602</v>
      </c>
      <c r="E1420" t="s">
        <v>3</v>
      </c>
      <c r="F1420" s="2">
        <v>-6.23879871089889</v>
      </c>
      <c r="G1420" t="s">
        <v>4</v>
      </c>
      <c r="H1420" s="2" t="s">
        <v>308</v>
      </c>
      <c r="I1420" s="2" t="s">
        <v>308</v>
      </c>
      <c r="J1420" t="s">
        <v>304</v>
      </c>
      <c r="K1420" t="s">
        <v>302</v>
      </c>
      <c r="L1420">
        <v>0.33</v>
      </c>
      <c r="M1420">
        <v>0</v>
      </c>
      <c r="O1420">
        <f t="shared" si="92"/>
        <v>1.4E-2</v>
      </c>
      <c r="Q1420">
        <v>40</v>
      </c>
      <c r="S1420">
        <v>5.25</v>
      </c>
      <c r="T1420" s="8">
        <v>9.2385896983770852E-2</v>
      </c>
      <c r="U1420">
        <f t="shared" si="93"/>
        <v>1.3888888888888887E-3</v>
      </c>
    </row>
    <row r="1421" spans="1:21" x14ac:dyDescent="0.35">
      <c r="A1421" s="7" t="s">
        <v>274</v>
      </c>
      <c r="B1421" t="s">
        <v>1</v>
      </c>
      <c r="C1421" t="s">
        <v>2</v>
      </c>
      <c r="D1421" s="2">
        <v>-54.117246534974903</v>
      </c>
      <c r="E1421" t="s">
        <v>3</v>
      </c>
      <c r="F1421" s="2">
        <v>-15.380281176063701</v>
      </c>
      <c r="G1421" t="s">
        <v>4</v>
      </c>
      <c r="H1421" s="2" t="s">
        <v>308</v>
      </c>
      <c r="I1421" s="2" t="s">
        <v>308</v>
      </c>
      <c r="J1421" t="s">
        <v>304</v>
      </c>
      <c r="K1421" t="s">
        <v>302</v>
      </c>
      <c r="L1421">
        <v>0.33</v>
      </c>
      <c r="M1421">
        <v>0</v>
      </c>
      <c r="O1421">
        <f t="shared" si="92"/>
        <v>1.4E-2</v>
      </c>
      <c r="Q1421">
        <v>40</v>
      </c>
      <c r="S1421">
        <v>5.25</v>
      </c>
      <c r="T1421" s="8">
        <v>9.2385896983770852E-2</v>
      </c>
      <c r="U1421">
        <f t="shared" si="93"/>
        <v>1.3888888888888887E-3</v>
      </c>
    </row>
    <row r="1422" spans="1:21" x14ac:dyDescent="0.35">
      <c r="A1422" s="7" t="s">
        <v>275</v>
      </c>
      <c r="B1422" t="s">
        <v>1</v>
      </c>
      <c r="C1422" t="s">
        <v>2</v>
      </c>
      <c r="D1422" s="2">
        <v>-40.342622664125301</v>
      </c>
      <c r="E1422" t="s">
        <v>3</v>
      </c>
      <c r="F1422" s="2">
        <v>-10.283582329130599</v>
      </c>
      <c r="G1422" t="s">
        <v>4</v>
      </c>
      <c r="H1422" s="2" t="s">
        <v>308</v>
      </c>
      <c r="I1422" s="2" t="s">
        <v>308</v>
      </c>
      <c r="J1422" t="s">
        <v>304</v>
      </c>
      <c r="K1422" t="s">
        <v>302</v>
      </c>
      <c r="L1422">
        <v>0.33</v>
      </c>
      <c r="M1422">
        <v>0</v>
      </c>
      <c r="O1422">
        <f t="shared" si="92"/>
        <v>1.4E-2</v>
      </c>
      <c r="Q1422">
        <v>40</v>
      </c>
      <c r="S1422">
        <v>5.25</v>
      </c>
      <c r="T1422" s="8">
        <v>9.2385896983770852E-2</v>
      </c>
      <c r="U1422">
        <f t="shared" si="93"/>
        <v>1.3888888888888887E-3</v>
      </c>
    </row>
    <row r="1423" spans="1:21" x14ac:dyDescent="0.35">
      <c r="A1423" s="7" t="s">
        <v>276</v>
      </c>
      <c r="B1423" t="s">
        <v>1</v>
      </c>
      <c r="C1423" t="s">
        <v>2</v>
      </c>
      <c r="D1423" s="2">
        <v>-63.708689450783403</v>
      </c>
      <c r="E1423" t="s">
        <v>3</v>
      </c>
      <c r="F1423" s="2">
        <v>-3.5821109252397498</v>
      </c>
      <c r="G1423" t="s">
        <v>4</v>
      </c>
      <c r="H1423" s="2" t="s">
        <v>308</v>
      </c>
      <c r="I1423" s="2" t="s">
        <v>308</v>
      </c>
      <c r="J1423" t="s">
        <v>304</v>
      </c>
      <c r="K1423" t="s">
        <v>302</v>
      </c>
      <c r="L1423">
        <v>0.33</v>
      </c>
      <c r="M1423">
        <v>0</v>
      </c>
      <c r="O1423">
        <f t="shared" si="92"/>
        <v>1.4E-2</v>
      </c>
      <c r="Q1423">
        <v>40</v>
      </c>
      <c r="S1423">
        <v>5.25</v>
      </c>
      <c r="T1423" s="8">
        <v>9.2385896983770852E-2</v>
      </c>
      <c r="U1423">
        <f t="shared" si="93"/>
        <v>1.3888888888888887E-3</v>
      </c>
    </row>
    <row r="1424" spans="1:21" x14ac:dyDescent="0.35">
      <c r="A1424" s="7" t="s">
        <v>277</v>
      </c>
      <c r="B1424" t="s">
        <v>1</v>
      </c>
      <c r="C1424" t="s">
        <v>2</v>
      </c>
      <c r="D1424" s="2">
        <v>-44.426567792458201</v>
      </c>
      <c r="E1424" t="s">
        <v>3</v>
      </c>
      <c r="F1424" s="2">
        <v>-20.182287915924199</v>
      </c>
      <c r="G1424" t="s">
        <v>4</v>
      </c>
      <c r="H1424" s="2" t="s">
        <v>308</v>
      </c>
      <c r="I1424" s="2" t="s">
        <v>308</v>
      </c>
      <c r="J1424" t="s">
        <v>304</v>
      </c>
      <c r="K1424" t="s">
        <v>302</v>
      </c>
      <c r="L1424">
        <v>0.33</v>
      </c>
      <c r="M1424">
        <v>0</v>
      </c>
      <c r="O1424">
        <f t="shared" si="92"/>
        <v>1.4E-2</v>
      </c>
      <c r="Q1424">
        <v>40</v>
      </c>
      <c r="S1424">
        <v>5.25</v>
      </c>
      <c r="T1424" s="8">
        <v>9.2385896983770852E-2</v>
      </c>
      <c r="U1424">
        <f t="shared" si="93"/>
        <v>1.3888888888888887E-3</v>
      </c>
    </row>
    <row r="1425" spans="1:21" x14ac:dyDescent="0.35">
      <c r="A1425" s="7" t="s">
        <v>278</v>
      </c>
      <c r="B1425" t="s">
        <v>1</v>
      </c>
      <c r="C1425" t="s">
        <v>2</v>
      </c>
      <c r="D1425" s="2">
        <v>-51.939721968324498</v>
      </c>
      <c r="E1425" t="s">
        <v>3</v>
      </c>
      <c r="F1425" s="2">
        <v>-28.469062436565299</v>
      </c>
      <c r="G1425" t="s">
        <v>4</v>
      </c>
      <c r="H1425" s="2" t="s">
        <v>308</v>
      </c>
      <c r="I1425" s="2" t="s">
        <v>308</v>
      </c>
      <c r="J1425" t="s">
        <v>304</v>
      </c>
      <c r="K1425" t="s">
        <v>302</v>
      </c>
      <c r="L1425">
        <v>0.33</v>
      </c>
      <c r="M1425">
        <v>0</v>
      </c>
      <c r="O1425">
        <f t="shared" si="92"/>
        <v>1.4E-2</v>
      </c>
      <c r="Q1425">
        <v>40</v>
      </c>
      <c r="S1425">
        <v>5.25</v>
      </c>
      <c r="T1425" s="8">
        <v>9.2385896983770852E-2</v>
      </c>
      <c r="U1425">
        <f t="shared" si="93"/>
        <v>1.3888888888888887E-3</v>
      </c>
    </row>
    <row r="1426" spans="1:21" x14ac:dyDescent="0.35">
      <c r="A1426" s="7" t="s">
        <v>279</v>
      </c>
      <c r="B1426" t="s">
        <v>1</v>
      </c>
      <c r="C1426" t="s">
        <v>2</v>
      </c>
      <c r="D1426" s="2">
        <v>-66.148652076286993</v>
      </c>
      <c r="E1426" t="s">
        <v>3</v>
      </c>
      <c r="F1426" s="2">
        <v>-9.7149860302319304</v>
      </c>
      <c r="G1426" t="s">
        <v>4</v>
      </c>
      <c r="H1426" s="2" t="s">
        <v>308</v>
      </c>
      <c r="I1426" s="2" t="s">
        <v>308</v>
      </c>
      <c r="J1426" t="s">
        <v>304</v>
      </c>
      <c r="K1426" t="s">
        <v>302</v>
      </c>
      <c r="L1426">
        <v>0.33</v>
      </c>
      <c r="M1426">
        <v>0</v>
      </c>
      <c r="O1426">
        <f t="shared" si="92"/>
        <v>1.4E-2</v>
      </c>
      <c r="Q1426">
        <v>40</v>
      </c>
      <c r="S1426">
        <v>5.25</v>
      </c>
      <c r="T1426" s="8">
        <v>9.2385896983770852E-2</v>
      </c>
      <c r="U1426">
        <f t="shared" si="93"/>
        <v>1.3888888888888887E-3</v>
      </c>
    </row>
    <row r="1427" spans="1:21" x14ac:dyDescent="0.35">
      <c r="A1427" s="7" t="s">
        <v>280</v>
      </c>
      <c r="B1427" t="s">
        <v>1</v>
      </c>
      <c r="C1427" t="s">
        <v>2</v>
      </c>
      <c r="D1427" s="2">
        <v>-71.542968999999999</v>
      </c>
      <c r="E1427" t="s">
        <v>3</v>
      </c>
      <c r="F1427" s="2">
        <v>-35.675147000000003</v>
      </c>
      <c r="G1427" t="s">
        <v>4</v>
      </c>
      <c r="H1427" s="2" t="s">
        <v>308</v>
      </c>
      <c r="I1427" s="2" t="s">
        <v>308</v>
      </c>
      <c r="J1427" t="s">
        <v>304</v>
      </c>
      <c r="K1427" t="s">
        <v>302</v>
      </c>
      <c r="L1427">
        <v>0.33</v>
      </c>
      <c r="M1427">
        <v>0</v>
      </c>
      <c r="O1427">
        <f t="shared" si="92"/>
        <v>1.4E-2</v>
      </c>
      <c r="Q1427">
        <v>40</v>
      </c>
      <c r="S1427">
        <v>5.25</v>
      </c>
      <c r="T1427" s="8">
        <v>9.2385896983770852E-2</v>
      </c>
      <c r="U1427">
        <f t="shared" si="93"/>
        <v>1.3888888888888887E-3</v>
      </c>
    </row>
    <row r="1428" spans="1:21" x14ac:dyDescent="0.35">
      <c r="A1428" s="7" t="s">
        <v>281</v>
      </c>
      <c r="B1428" t="s">
        <v>1</v>
      </c>
      <c r="C1428" t="s">
        <v>2</v>
      </c>
      <c r="D1428" s="2">
        <v>-74.297332999999995</v>
      </c>
      <c r="E1428" t="s">
        <v>3</v>
      </c>
      <c r="F1428" s="2">
        <v>4.5708679999999999</v>
      </c>
      <c r="G1428" t="s">
        <v>4</v>
      </c>
      <c r="H1428" s="2" t="s">
        <v>308</v>
      </c>
      <c r="I1428" s="2" t="s">
        <v>308</v>
      </c>
      <c r="J1428" t="s">
        <v>304</v>
      </c>
      <c r="K1428" t="s">
        <v>302</v>
      </c>
      <c r="L1428">
        <v>0.33</v>
      </c>
      <c r="M1428">
        <v>0</v>
      </c>
      <c r="O1428">
        <f t="shared" si="92"/>
        <v>1.4E-2</v>
      </c>
      <c r="Q1428">
        <v>40</v>
      </c>
      <c r="S1428">
        <v>5.25</v>
      </c>
      <c r="T1428" s="8">
        <v>9.2385896983770852E-2</v>
      </c>
      <c r="U1428">
        <f t="shared" si="93"/>
        <v>1.3888888888888887E-3</v>
      </c>
    </row>
    <row r="1429" spans="1:21" x14ac:dyDescent="0.35">
      <c r="A1429" s="7" t="s">
        <v>282</v>
      </c>
      <c r="B1429" t="s">
        <v>1</v>
      </c>
      <c r="C1429" t="s">
        <v>2</v>
      </c>
      <c r="D1429" s="2">
        <v>-78.183406000000005</v>
      </c>
      <c r="E1429" t="s">
        <v>3</v>
      </c>
      <c r="F1429" s="2">
        <v>-1.8312390000000001</v>
      </c>
      <c r="G1429" t="s">
        <v>4</v>
      </c>
      <c r="H1429" s="2" t="s">
        <v>308</v>
      </c>
      <c r="I1429" s="2" t="s">
        <v>308</v>
      </c>
      <c r="J1429" t="s">
        <v>304</v>
      </c>
      <c r="K1429" t="s">
        <v>302</v>
      </c>
      <c r="L1429">
        <v>0.33</v>
      </c>
      <c r="M1429">
        <v>0</v>
      </c>
      <c r="O1429">
        <f t="shared" si="92"/>
        <v>1.4E-2</v>
      </c>
      <c r="Q1429">
        <v>40</v>
      </c>
      <c r="S1429">
        <v>5.25</v>
      </c>
      <c r="T1429" s="8">
        <v>9.2385896983770852E-2</v>
      </c>
      <c r="U1429">
        <f t="shared" si="93"/>
        <v>1.3888888888888887E-3</v>
      </c>
    </row>
    <row r="1430" spans="1:21" x14ac:dyDescent="0.35">
      <c r="A1430" s="7" t="s">
        <v>283</v>
      </c>
      <c r="B1430" t="s">
        <v>1</v>
      </c>
      <c r="C1430" t="s">
        <v>2</v>
      </c>
      <c r="D1430" s="2">
        <v>-53.125782000000001</v>
      </c>
      <c r="E1430" t="s">
        <v>3</v>
      </c>
      <c r="F1430" s="2">
        <v>3.9338890000000002</v>
      </c>
      <c r="G1430" t="s">
        <v>4</v>
      </c>
      <c r="H1430" s="2" t="s">
        <v>308</v>
      </c>
      <c r="I1430" s="2" t="s">
        <v>308</v>
      </c>
      <c r="J1430" t="s">
        <v>304</v>
      </c>
      <c r="K1430" t="s">
        <v>302</v>
      </c>
      <c r="L1430">
        <v>0.33</v>
      </c>
      <c r="M1430">
        <v>0</v>
      </c>
      <c r="O1430">
        <f t="shared" si="92"/>
        <v>1.4E-2</v>
      </c>
      <c r="Q1430">
        <v>40</v>
      </c>
      <c r="S1430">
        <v>5.25</v>
      </c>
      <c r="T1430" s="8">
        <v>9.2385896983770852E-2</v>
      </c>
      <c r="U1430">
        <f t="shared" si="93"/>
        <v>1.3888888888888887E-3</v>
      </c>
    </row>
    <row r="1431" spans="1:21" x14ac:dyDescent="0.35">
      <c r="A1431" s="7" t="s">
        <v>284</v>
      </c>
      <c r="B1431" t="s">
        <v>1</v>
      </c>
      <c r="C1431" t="s">
        <v>2</v>
      </c>
      <c r="D1431" s="2">
        <v>-58.93018</v>
      </c>
      <c r="E1431" t="s">
        <v>3</v>
      </c>
      <c r="F1431" s="2">
        <v>4.8604159999999998</v>
      </c>
      <c r="G1431" t="s">
        <v>4</v>
      </c>
      <c r="H1431" s="2" t="s">
        <v>308</v>
      </c>
      <c r="I1431" s="2" t="s">
        <v>308</v>
      </c>
      <c r="J1431" t="s">
        <v>304</v>
      </c>
      <c r="K1431" t="s">
        <v>302</v>
      </c>
      <c r="L1431">
        <v>0.33</v>
      </c>
      <c r="M1431">
        <v>0</v>
      </c>
      <c r="O1431">
        <f t="shared" si="92"/>
        <v>1.4E-2</v>
      </c>
      <c r="Q1431">
        <v>40</v>
      </c>
      <c r="S1431">
        <v>5.25</v>
      </c>
      <c r="T1431" s="8">
        <v>9.2385896983770852E-2</v>
      </c>
      <c r="U1431">
        <f t="shared" si="93"/>
        <v>1.3888888888888887E-3</v>
      </c>
    </row>
    <row r="1432" spans="1:21" x14ac:dyDescent="0.35">
      <c r="A1432" s="7" t="s">
        <v>285</v>
      </c>
      <c r="B1432" t="s">
        <v>1</v>
      </c>
      <c r="C1432" t="s">
        <v>2</v>
      </c>
      <c r="D1432" s="2">
        <v>-75.015152</v>
      </c>
      <c r="E1432" t="s">
        <v>3</v>
      </c>
      <c r="F1432" s="2">
        <v>-9.1899669999999993</v>
      </c>
      <c r="G1432" t="s">
        <v>4</v>
      </c>
      <c r="H1432" s="2" t="s">
        <v>308</v>
      </c>
      <c r="I1432" s="2" t="s">
        <v>308</v>
      </c>
      <c r="J1432" t="s">
        <v>304</v>
      </c>
      <c r="K1432" t="s">
        <v>302</v>
      </c>
      <c r="L1432">
        <v>0.33</v>
      </c>
      <c r="M1432">
        <v>0</v>
      </c>
      <c r="O1432">
        <f t="shared" si="92"/>
        <v>1.4E-2</v>
      </c>
      <c r="Q1432">
        <v>40</v>
      </c>
      <c r="S1432">
        <v>5.25</v>
      </c>
      <c r="T1432" s="8">
        <v>9.2385896983770852E-2</v>
      </c>
      <c r="U1432">
        <f t="shared" si="93"/>
        <v>1.3888888888888887E-3</v>
      </c>
    </row>
    <row r="1433" spans="1:21" x14ac:dyDescent="0.35">
      <c r="A1433" s="7" t="s">
        <v>286</v>
      </c>
      <c r="B1433" t="s">
        <v>1</v>
      </c>
      <c r="C1433" t="s">
        <v>2</v>
      </c>
      <c r="D1433" s="2">
        <v>-58.443832</v>
      </c>
      <c r="E1433" t="s">
        <v>3</v>
      </c>
      <c r="F1433" s="2">
        <v>-23.442502999999999</v>
      </c>
      <c r="G1433" t="s">
        <v>4</v>
      </c>
      <c r="H1433" s="2" t="s">
        <v>308</v>
      </c>
      <c r="I1433" s="2" t="s">
        <v>308</v>
      </c>
      <c r="J1433" t="s">
        <v>304</v>
      </c>
      <c r="K1433" t="s">
        <v>302</v>
      </c>
      <c r="L1433">
        <v>0.33</v>
      </c>
      <c r="M1433">
        <v>0</v>
      </c>
      <c r="O1433">
        <f t="shared" si="92"/>
        <v>1.4E-2</v>
      </c>
      <c r="Q1433">
        <v>40</v>
      </c>
      <c r="S1433">
        <v>5.25</v>
      </c>
      <c r="T1433" s="8">
        <v>9.2385896983770852E-2</v>
      </c>
      <c r="U1433">
        <f t="shared" si="93"/>
        <v>1.3888888888888887E-3</v>
      </c>
    </row>
    <row r="1434" spans="1:21" x14ac:dyDescent="0.35">
      <c r="A1434" s="7" t="s">
        <v>287</v>
      </c>
      <c r="B1434" t="s">
        <v>1</v>
      </c>
      <c r="C1434" t="s">
        <v>2</v>
      </c>
      <c r="D1434" s="2">
        <v>-56.027782999999999</v>
      </c>
      <c r="E1434" t="s">
        <v>3</v>
      </c>
      <c r="F1434" s="2">
        <v>3.919305</v>
      </c>
      <c r="G1434" t="s">
        <v>4</v>
      </c>
      <c r="H1434" s="2" t="s">
        <v>308</v>
      </c>
      <c r="I1434" s="2" t="s">
        <v>308</v>
      </c>
      <c r="J1434" t="s">
        <v>304</v>
      </c>
      <c r="K1434" t="s">
        <v>302</v>
      </c>
      <c r="L1434">
        <v>0.33</v>
      </c>
      <c r="M1434">
        <v>0</v>
      </c>
      <c r="O1434">
        <f t="shared" si="92"/>
        <v>1.4E-2</v>
      </c>
      <c r="Q1434">
        <v>40</v>
      </c>
      <c r="S1434">
        <v>5.25</v>
      </c>
      <c r="T1434" s="8">
        <v>9.2385896983770852E-2</v>
      </c>
      <c r="U1434">
        <f t="shared" si="93"/>
        <v>1.3888888888888887E-3</v>
      </c>
    </row>
    <row r="1435" spans="1:21" x14ac:dyDescent="0.35">
      <c r="A1435" s="7" t="s">
        <v>288</v>
      </c>
      <c r="B1435" t="s">
        <v>1</v>
      </c>
      <c r="C1435" t="s">
        <v>2</v>
      </c>
      <c r="D1435" s="2">
        <v>-55.765835000000003</v>
      </c>
      <c r="E1435" t="s">
        <v>3</v>
      </c>
      <c r="F1435" s="2">
        <v>-32.522779</v>
      </c>
      <c r="G1435" t="s">
        <v>4</v>
      </c>
      <c r="H1435" s="2" t="s">
        <v>308</v>
      </c>
      <c r="I1435" s="2" t="s">
        <v>308</v>
      </c>
      <c r="J1435" t="s">
        <v>304</v>
      </c>
      <c r="K1435" t="s">
        <v>302</v>
      </c>
      <c r="L1435">
        <v>0.33</v>
      </c>
      <c r="M1435">
        <v>0</v>
      </c>
      <c r="O1435">
        <f t="shared" si="92"/>
        <v>1.4E-2</v>
      </c>
      <c r="Q1435">
        <v>40</v>
      </c>
      <c r="S1435">
        <v>5.25</v>
      </c>
      <c r="T1435" s="8">
        <v>9.2385896983770852E-2</v>
      </c>
      <c r="U1435">
        <f t="shared" si="93"/>
        <v>1.3888888888888887E-3</v>
      </c>
    </row>
    <row r="1436" spans="1:21" x14ac:dyDescent="0.35">
      <c r="A1436" s="7" t="s">
        <v>289</v>
      </c>
      <c r="B1436" t="s">
        <v>1</v>
      </c>
      <c r="C1436" t="s">
        <v>2</v>
      </c>
      <c r="D1436" s="2">
        <v>-66.589730000000003</v>
      </c>
      <c r="E1436" t="s">
        <v>3</v>
      </c>
      <c r="F1436" s="2">
        <v>6.4237500000000001</v>
      </c>
      <c r="G1436" t="s">
        <v>4</v>
      </c>
      <c r="H1436" s="2" t="s">
        <v>308</v>
      </c>
      <c r="I1436" s="2" t="s">
        <v>308</v>
      </c>
      <c r="J1436" t="s">
        <v>304</v>
      </c>
      <c r="K1436" t="s">
        <v>302</v>
      </c>
      <c r="L1436">
        <v>0.33</v>
      </c>
      <c r="M1436">
        <v>0</v>
      </c>
      <c r="O1436">
        <f t="shared" si="92"/>
        <v>1.4E-2</v>
      </c>
      <c r="Q1436">
        <v>40</v>
      </c>
      <c r="S1436">
        <v>5.25</v>
      </c>
      <c r="T1436" s="8">
        <v>9.2385896983770852E-2</v>
      </c>
      <c r="U1436">
        <f t="shared" si="93"/>
        <v>1.3888888888888887E-3</v>
      </c>
    </row>
    <row r="1437" spans="1:21" x14ac:dyDescent="0.35">
      <c r="A1437" s="1" t="s">
        <v>0</v>
      </c>
      <c r="B1437" t="s">
        <v>1</v>
      </c>
      <c r="C1437" t="s">
        <v>2</v>
      </c>
      <c r="D1437" s="2">
        <v>17.873887</v>
      </c>
      <c r="E1437" t="s">
        <v>3</v>
      </c>
      <c r="F1437" s="2">
        <v>-11.202692000000001</v>
      </c>
      <c r="G1437" t="s">
        <v>4</v>
      </c>
      <c r="H1437" s="2" t="s">
        <v>309</v>
      </c>
      <c r="I1437" s="2" t="s">
        <v>309</v>
      </c>
      <c r="J1437" t="s">
        <v>304</v>
      </c>
      <c r="K1437" t="s">
        <v>302</v>
      </c>
      <c r="L1437">
        <v>0.4</v>
      </c>
      <c r="M1437">
        <v>360</v>
      </c>
      <c r="O1437">
        <v>0.05</v>
      </c>
      <c r="Q1437">
        <v>30</v>
      </c>
      <c r="S1437">
        <v>4</v>
      </c>
      <c r="T1437">
        <v>0.1</v>
      </c>
    </row>
    <row r="1438" spans="1:21" x14ac:dyDescent="0.35">
      <c r="A1438" s="1" t="s">
        <v>5</v>
      </c>
      <c r="B1438" t="s">
        <v>1</v>
      </c>
      <c r="C1438" t="s">
        <v>2</v>
      </c>
      <c r="D1438" s="2">
        <v>29.918886000000001</v>
      </c>
      <c r="E1438" t="s">
        <v>3</v>
      </c>
      <c r="F1438" s="2">
        <v>-3.3730560000000001</v>
      </c>
      <c r="G1438" t="s">
        <v>4</v>
      </c>
      <c r="H1438" s="2" t="s">
        <v>309</v>
      </c>
      <c r="I1438" s="2" t="s">
        <v>309</v>
      </c>
      <c r="J1438" t="s">
        <v>304</v>
      </c>
      <c r="K1438" t="s">
        <v>302</v>
      </c>
      <c r="L1438">
        <v>0.4</v>
      </c>
      <c r="M1438">
        <v>0</v>
      </c>
      <c r="O1438">
        <v>0.05</v>
      </c>
      <c r="Q1438">
        <v>30</v>
      </c>
      <c r="S1438">
        <v>4</v>
      </c>
      <c r="T1438">
        <v>0.1</v>
      </c>
    </row>
    <row r="1439" spans="1:21" x14ac:dyDescent="0.35">
      <c r="A1439" s="1" t="s">
        <v>6</v>
      </c>
      <c r="B1439" t="s">
        <v>1</v>
      </c>
      <c r="C1439" t="s">
        <v>2</v>
      </c>
      <c r="D1439" s="2">
        <v>2.3158340000000002</v>
      </c>
      <c r="E1439" t="s">
        <v>3</v>
      </c>
      <c r="F1439" s="2">
        <v>9.3076899999999991</v>
      </c>
      <c r="G1439" t="s">
        <v>4</v>
      </c>
      <c r="H1439" s="2" t="s">
        <v>309</v>
      </c>
      <c r="I1439" s="2" t="s">
        <v>309</v>
      </c>
      <c r="J1439" t="s">
        <v>304</v>
      </c>
      <c r="K1439" t="s">
        <v>302</v>
      </c>
      <c r="L1439">
        <v>0.4</v>
      </c>
      <c r="M1439">
        <v>0</v>
      </c>
      <c r="O1439">
        <v>0.05</v>
      </c>
      <c r="Q1439">
        <v>30</v>
      </c>
      <c r="S1439">
        <v>4</v>
      </c>
      <c r="T1439">
        <v>0.1</v>
      </c>
    </row>
    <row r="1440" spans="1:21" x14ac:dyDescent="0.35">
      <c r="A1440" s="1" t="s">
        <v>7</v>
      </c>
      <c r="B1440" t="s">
        <v>1</v>
      </c>
      <c r="C1440" t="s">
        <v>2</v>
      </c>
      <c r="D1440" s="2">
        <v>-1.561593</v>
      </c>
      <c r="E1440" t="s">
        <v>3</v>
      </c>
      <c r="F1440" s="2">
        <v>12.238333000000001</v>
      </c>
      <c r="G1440" t="s">
        <v>4</v>
      </c>
      <c r="H1440" s="2" t="s">
        <v>309</v>
      </c>
      <c r="I1440" s="2" t="s">
        <v>309</v>
      </c>
      <c r="J1440" t="s">
        <v>304</v>
      </c>
      <c r="K1440" t="s">
        <v>302</v>
      </c>
      <c r="L1440">
        <v>0.4</v>
      </c>
      <c r="M1440">
        <v>280</v>
      </c>
      <c r="O1440">
        <v>0.05</v>
      </c>
      <c r="Q1440">
        <v>30</v>
      </c>
      <c r="S1440">
        <v>4</v>
      </c>
      <c r="T1440">
        <v>0.1</v>
      </c>
    </row>
    <row r="1441" spans="1:20" x14ac:dyDescent="0.35">
      <c r="A1441" s="1" t="s">
        <v>8</v>
      </c>
      <c r="B1441" t="s">
        <v>1</v>
      </c>
      <c r="C1441" t="s">
        <v>2</v>
      </c>
      <c r="D1441" s="2">
        <v>24.684866</v>
      </c>
      <c r="E1441" t="s">
        <v>3</v>
      </c>
      <c r="F1441" s="2">
        <v>-22.328474</v>
      </c>
      <c r="G1441" t="s">
        <v>4</v>
      </c>
      <c r="H1441" s="2" t="s">
        <v>309</v>
      </c>
      <c r="I1441" s="2" t="s">
        <v>309</v>
      </c>
      <c r="J1441" t="s">
        <v>304</v>
      </c>
      <c r="K1441" t="s">
        <v>302</v>
      </c>
      <c r="L1441">
        <v>0.4</v>
      </c>
      <c r="M1441">
        <v>0</v>
      </c>
      <c r="O1441">
        <v>0.05</v>
      </c>
      <c r="Q1441">
        <v>30</v>
      </c>
      <c r="S1441">
        <v>4</v>
      </c>
      <c r="T1441">
        <v>0.1</v>
      </c>
    </row>
    <row r="1442" spans="1:20" x14ac:dyDescent="0.35">
      <c r="A1442" s="1" t="s">
        <v>9</v>
      </c>
      <c r="B1442" t="s">
        <v>1</v>
      </c>
      <c r="C1442" t="s">
        <v>2</v>
      </c>
      <c r="D1442" s="2">
        <v>20.939444000000002</v>
      </c>
      <c r="E1442" t="s">
        <v>3</v>
      </c>
      <c r="F1442" s="2">
        <v>6.6111110000000002</v>
      </c>
      <c r="G1442" t="s">
        <v>4</v>
      </c>
      <c r="H1442" s="2" t="s">
        <v>309</v>
      </c>
      <c r="I1442" s="2" t="s">
        <v>309</v>
      </c>
      <c r="J1442" t="s">
        <v>304</v>
      </c>
      <c r="K1442" t="s">
        <v>302</v>
      </c>
      <c r="L1442">
        <v>0.4</v>
      </c>
      <c r="M1442">
        <v>0</v>
      </c>
      <c r="O1442">
        <v>0.05</v>
      </c>
      <c r="Q1442">
        <v>30</v>
      </c>
      <c r="S1442">
        <v>4</v>
      </c>
      <c r="T1442">
        <v>0.1</v>
      </c>
    </row>
    <row r="1443" spans="1:20" x14ac:dyDescent="0.35">
      <c r="A1443" s="1" t="s">
        <v>10</v>
      </c>
      <c r="B1443" t="s">
        <v>1</v>
      </c>
      <c r="C1443" t="s">
        <v>2</v>
      </c>
      <c r="D1443" s="2">
        <v>-5.5470800000000002</v>
      </c>
      <c r="E1443" t="s">
        <v>3</v>
      </c>
      <c r="F1443" s="2">
        <v>7.5399890000000003</v>
      </c>
      <c r="G1443" t="s">
        <v>4</v>
      </c>
      <c r="H1443" s="2" t="s">
        <v>309</v>
      </c>
      <c r="I1443" s="2" t="s">
        <v>309</v>
      </c>
      <c r="J1443" t="s">
        <v>304</v>
      </c>
      <c r="K1443" t="s">
        <v>302</v>
      </c>
      <c r="L1443">
        <v>0.4</v>
      </c>
      <c r="M1443">
        <v>0</v>
      </c>
      <c r="O1443">
        <v>0.05</v>
      </c>
      <c r="Q1443">
        <v>30</v>
      </c>
      <c r="S1443">
        <v>4</v>
      </c>
      <c r="T1443">
        <v>0.1</v>
      </c>
    </row>
    <row r="1444" spans="1:20" x14ac:dyDescent="0.35">
      <c r="A1444" s="1" t="s">
        <v>11</v>
      </c>
      <c r="B1444" t="s">
        <v>1</v>
      </c>
      <c r="C1444" t="s">
        <v>2</v>
      </c>
      <c r="D1444" s="2">
        <v>12.354722000000001</v>
      </c>
      <c r="E1444" t="s">
        <v>3</v>
      </c>
      <c r="F1444" s="2">
        <v>7.3697220000000003</v>
      </c>
      <c r="G1444" t="s">
        <v>4</v>
      </c>
      <c r="H1444" s="2" t="s">
        <v>309</v>
      </c>
      <c r="I1444" s="2" t="s">
        <v>309</v>
      </c>
      <c r="J1444" t="s">
        <v>304</v>
      </c>
      <c r="K1444" t="s">
        <v>302</v>
      </c>
      <c r="L1444">
        <v>0.4</v>
      </c>
      <c r="M1444">
        <v>160</v>
      </c>
      <c r="O1444">
        <v>0.05</v>
      </c>
      <c r="Q1444">
        <v>30</v>
      </c>
      <c r="S1444">
        <v>4</v>
      </c>
      <c r="T1444">
        <v>0.1</v>
      </c>
    </row>
    <row r="1445" spans="1:20" x14ac:dyDescent="0.35">
      <c r="A1445" s="1" t="s">
        <v>12</v>
      </c>
      <c r="B1445" t="s">
        <v>1</v>
      </c>
      <c r="C1445" t="s">
        <v>2</v>
      </c>
      <c r="D1445" s="2">
        <v>21.758664</v>
      </c>
      <c r="E1445" t="s">
        <v>3</v>
      </c>
      <c r="F1445" s="2">
        <v>-4.0383329999999997</v>
      </c>
      <c r="G1445" t="s">
        <v>4</v>
      </c>
      <c r="H1445" s="2" t="s">
        <v>309</v>
      </c>
      <c r="I1445" s="2" t="s">
        <v>309</v>
      </c>
      <c r="J1445" t="s">
        <v>304</v>
      </c>
      <c r="K1445" t="s">
        <v>302</v>
      </c>
      <c r="L1445">
        <v>0.4</v>
      </c>
      <c r="M1445">
        <v>0</v>
      </c>
      <c r="O1445">
        <v>0.05</v>
      </c>
      <c r="Q1445">
        <v>30</v>
      </c>
      <c r="S1445">
        <v>4</v>
      </c>
      <c r="T1445">
        <v>0.1</v>
      </c>
    </row>
    <row r="1446" spans="1:20" x14ac:dyDescent="0.35">
      <c r="A1446" s="1" t="s">
        <v>13</v>
      </c>
      <c r="B1446" t="s">
        <v>1</v>
      </c>
      <c r="C1446" t="s">
        <v>2</v>
      </c>
      <c r="D1446" s="2">
        <v>15.827659000000001</v>
      </c>
      <c r="E1446" t="s">
        <v>3</v>
      </c>
      <c r="F1446" s="2">
        <v>-0.228021</v>
      </c>
      <c r="G1446" t="s">
        <v>4</v>
      </c>
      <c r="H1446" s="2" t="s">
        <v>309</v>
      </c>
      <c r="I1446" s="2" t="s">
        <v>309</v>
      </c>
      <c r="J1446" t="s">
        <v>304</v>
      </c>
      <c r="K1446" t="s">
        <v>302</v>
      </c>
      <c r="L1446">
        <v>0.4</v>
      </c>
      <c r="M1446">
        <v>80</v>
      </c>
      <c r="O1446">
        <v>0.05</v>
      </c>
      <c r="Q1446">
        <v>30</v>
      </c>
      <c r="S1446">
        <v>4</v>
      </c>
      <c r="T1446">
        <v>0.1</v>
      </c>
    </row>
    <row r="1447" spans="1:20" x14ac:dyDescent="0.35">
      <c r="A1447" s="1" t="s">
        <v>14</v>
      </c>
      <c r="B1447" t="s">
        <v>1</v>
      </c>
      <c r="C1447" t="s">
        <v>2</v>
      </c>
      <c r="D1447" s="2">
        <v>-24.013197000000002</v>
      </c>
      <c r="E1447" t="s">
        <v>3</v>
      </c>
      <c r="F1447" s="2">
        <v>16.002082000000001</v>
      </c>
      <c r="G1447" t="s">
        <v>4</v>
      </c>
      <c r="H1447" s="2" t="s">
        <v>309</v>
      </c>
      <c r="I1447" s="2" t="s">
        <v>309</v>
      </c>
      <c r="J1447" t="s">
        <v>304</v>
      </c>
      <c r="K1447" t="s">
        <v>302</v>
      </c>
      <c r="L1447">
        <v>0.4</v>
      </c>
      <c r="M1447">
        <v>0</v>
      </c>
      <c r="O1447">
        <v>0.05</v>
      </c>
      <c r="Q1447">
        <v>30</v>
      </c>
      <c r="S1447">
        <v>4</v>
      </c>
      <c r="T1447">
        <v>0.1</v>
      </c>
    </row>
    <row r="1448" spans="1:20" x14ac:dyDescent="0.35">
      <c r="A1448" s="1" t="s">
        <v>15</v>
      </c>
      <c r="B1448" t="s">
        <v>1</v>
      </c>
      <c r="C1448" t="s">
        <v>2</v>
      </c>
      <c r="D1448" s="2">
        <v>42.590274999999998</v>
      </c>
      <c r="E1448" t="s">
        <v>3</v>
      </c>
      <c r="F1448" s="2">
        <v>11.825138000000001</v>
      </c>
      <c r="G1448" t="s">
        <v>4</v>
      </c>
      <c r="H1448" s="2" t="s">
        <v>309</v>
      </c>
      <c r="I1448" s="2" t="s">
        <v>309</v>
      </c>
      <c r="J1448" t="s">
        <v>304</v>
      </c>
      <c r="K1448" t="s">
        <v>302</v>
      </c>
      <c r="L1448">
        <v>0.4</v>
      </c>
      <c r="M1448">
        <v>120</v>
      </c>
      <c r="O1448">
        <v>0.05</v>
      </c>
      <c r="Q1448">
        <v>30</v>
      </c>
      <c r="S1448">
        <v>4</v>
      </c>
      <c r="T1448">
        <v>0.1</v>
      </c>
    </row>
    <row r="1449" spans="1:20" x14ac:dyDescent="0.35">
      <c r="A1449" s="10" t="s">
        <v>16</v>
      </c>
      <c r="B1449" t="s">
        <v>1</v>
      </c>
      <c r="C1449" t="s">
        <v>2</v>
      </c>
      <c r="D1449" s="2">
        <v>3.2986824713827798</v>
      </c>
      <c r="E1449" t="s">
        <v>3</v>
      </c>
      <c r="F1449" s="2">
        <v>35.271255811359502</v>
      </c>
      <c r="G1449" t="s">
        <v>4</v>
      </c>
      <c r="H1449" s="2" t="s">
        <v>309</v>
      </c>
      <c r="I1449" s="2" t="s">
        <v>309</v>
      </c>
      <c r="J1449" t="s">
        <v>304</v>
      </c>
      <c r="K1449" t="s">
        <v>302</v>
      </c>
      <c r="L1449">
        <v>0.4</v>
      </c>
      <c r="M1449">
        <v>0</v>
      </c>
      <c r="O1449">
        <v>0.05</v>
      </c>
      <c r="Q1449">
        <v>30</v>
      </c>
      <c r="S1449">
        <v>4</v>
      </c>
      <c r="T1449">
        <v>0.1</v>
      </c>
    </row>
    <row r="1450" spans="1:20" x14ac:dyDescent="0.35">
      <c r="A1450" s="10" t="s">
        <v>17</v>
      </c>
      <c r="B1450" t="s">
        <v>1</v>
      </c>
      <c r="C1450" t="s">
        <v>2</v>
      </c>
      <c r="D1450" s="2">
        <v>31.2164723376459</v>
      </c>
      <c r="E1450" t="s">
        <v>3</v>
      </c>
      <c r="F1450" s="2">
        <v>30.296519450269699</v>
      </c>
      <c r="G1450" t="s">
        <v>4</v>
      </c>
      <c r="H1450" s="2" t="s">
        <v>309</v>
      </c>
      <c r="I1450" s="2" t="s">
        <v>309</v>
      </c>
      <c r="J1450" t="s">
        <v>304</v>
      </c>
      <c r="K1450" t="s">
        <v>302</v>
      </c>
      <c r="L1450">
        <v>0.4</v>
      </c>
      <c r="M1450">
        <v>1160</v>
      </c>
      <c r="O1450">
        <v>0.05</v>
      </c>
      <c r="Q1450">
        <v>30</v>
      </c>
      <c r="S1450">
        <v>4</v>
      </c>
      <c r="T1450">
        <v>0.1</v>
      </c>
    </row>
    <row r="1451" spans="1:20" x14ac:dyDescent="0.35">
      <c r="A1451" s="1" t="s">
        <v>18</v>
      </c>
      <c r="B1451" t="s">
        <v>1</v>
      </c>
      <c r="C1451" t="s">
        <v>2</v>
      </c>
      <c r="D1451" s="2">
        <v>39.782333999999999</v>
      </c>
      <c r="E1451" t="s">
        <v>3</v>
      </c>
      <c r="F1451" s="2">
        <v>15.179384000000001</v>
      </c>
      <c r="G1451" t="s">
        <v>4</v>
      </c>
      <c r="H1451" s="2" t="s">
        <v>309</v>
      </c>
      <c r="I1451" s="2" t="s">
        <v>309</v>
      </c>
      <c r="J1451" t="s">
        <v>304</v>
      </c>
      <c r="K1451" t="s">
        <v>302</v>
      </c>
      <c r="L1451">
        <v>0.4</v>
      </c>
      <c r="M1451">
        <v>120</v>
      </c>
      <c r="O1451">
        <v>0.05</v>
      </c>
      <c r="Q1451">
        <v>30</v>
      </c>
      <c r="S1451">
        <v>4</v>
      </c>
      <c r="T1451">
        <v>0.1</v>
      </c>
    </row>
    <row r="1452" spans="1:20" x14ac:dyDescent="0.35">
      <c r="A1452" s="1" t="s">
        <v>19</v>
      </c>
      <c r="B1452" t="s">
        <v>1</v>
      </c>
      <c r="C1452" t="s">
        <v>2</v>
      </c>
      <c r="D1452" s="2">
        <v>-12.885833999999999</v>
      </c>
      <c r="E1452" t="s">
        <v>3</v>
      </c>
      <c r="F1452" s="2">
        <v>24.215527000000002</v>
      </c>
      <c r="G1452" t="s">
        <v>4</v>
      </c>
      <c r="H1452" s="2" t="s">
        <v>309</v>
      </c>
      <c r="I1452" s="2" t="s">
        <v>309</v>
      </c>
      <c r="J1452" t="s">
        <v>304</v>
      </c>
      <c r="K1452" t="s">
        <v>302</v>
      </c>
      <c r="L1452">
        <v>0.4</v>
      </c>
      <c r="M1452">
        <v>0</v>
      </c>
      <c r="O1452">
        <v>0.05</v>
      </c>
      <c r="Q1452">
        <v>30</v>
      </c>
      <c r="S1452">
        <v>4</v>
      </c>
      <c r="T1452">
        <v>0.1</v>
      </c>
    </row>
    <row r="1453" spans="1:20" x14ac:dyDescent="0.35">
      <c r="A1453" s="1" t="s">
        <v>20</v>
      </c>
      <c r="B1453" t="s">
        <v>1</v>
      </c>
      <c r="C1453" t="s">
        <v>2</v>
      </c>
      <c r="D1453" s="2">
        <v>40.489673000000003</v>
      </c>
      <c r="E1453" t="s">
        <v>3</v>
      </c>
      <c r="F1453" s="2">
        <v>9.1449999999999996</v>
      </c>
      <c r="G1453" t="s">
        <v>4</v>
      </c>
      <c r="H1453" s="2" t="s">
        <v>309</v>
      </c>
      <c r="I1453" s="2" t="s">
        <v>309</v>
      </c>
      <c r="J1453" t="s">
        <v>304</v>
      </c>
      <c r="K1453" t="s">
        <v>302</v>
      </c>
      <c r="L1453">
        <v>0.4</v>
      </c>
      <c r="M1453">
        <v>0</v>
      </c>
      <c r="O1453">
        <v>0.05</v>
      </c>
      <c r="Q1453">
        <v>30</v>
      </c>
      <c r="S1453">
        <v>4</v>
      </c>
      <c r="T1453">
        <v>0.1</v>
      </c>
    </row>
    <row r="1454" spans="1:20" x14ac:dyDescent="0.35">
      <c r="A1454" s="1" t="s">
        <v>21</v>
      </c>
      <c r="B1454" t="s">
        <v>1</v>
      </c>
      <c r="C1454" t="s">
        <v>2</v>
      </c>
      <c r="D1454" s="2">
        <v>11.609444</v>
      </c>
      <c r="E1454" t="s">
        <v>3</v>
      </c>
      <c r="F1454" s="2">
        <v>-0.80368899999999999</v>
      </c>
      <c r="G1454" t="s">
        <v>4</v>
      </c>
      <c r="H1454" s="2" t="s">
        <v>309</v>
      </c>
      <c r="I1454" s="2" t="s">
        <v>309</v>
      </c>
      <c r="J1454" t="s">
        <v>304</v>
      </c>
      <c r="K1454" t="s">
        <v>302</v>
      </c>
      <c r="L1454">
        <v>0.4</v>
      </c>
      <c r="M1454">
        <v>0</v>
      </c>
      <c r="O1454">
        <v>0.05</v>
      </c>
      <c r="Q1454">
        <v>30</v>
      </c>
      <c r="S1454">
        <v>4</v>
      </c>
      <c r="T1454">
        <v>0.1</v>
      </c>
    </row>
    <row r="1455" spans="1:20" x14ac:dyDescent="0.35">
      <c r="A1455" s="1" t="s">
        <v>22</v>
      </c>
      <c r="B1455" t="s">
        <v>1</v>
      </c>
      <c r="C1455" t="s">
        <v>2</v>
      </c>
      <c r="D1455" s="2">
        <v>-1.0231939999999999</v>
      </c>
      <c r="E1455" t="s">
        <v>3</v>
      </c>
      <c r="F1455" s="2">
        <v>7.9465269999999997</v>
      </c>
      <c r="G1455" t="s">
        <v>4</v>
      </c>
      <c r="H1455" s="2" t="s">
        <v>309</v>
      </c>
      <c r="I1455" s="2" t="s">
        <v>309</v>
      </c>
      <c r="J1455" t="s">
        <v>304</v>
      </c>
      <c r="K1455" t="s">
        <v>302</v>
      </c>
      <c r="L1455">
        <v>0.4</v>
      </c>
      <c r="M1455">
        <v>0</v>
      </c>
      <c r="O1455">
        <v>0.05</v>
      </c>
      <c r="Q1455">
        <v>30</v>
      </c>
      <c r="S1455">
        <v>4</v>
      </c>
      <c r="T1455">
        <v>0.1</v>
      </c>
    </row>
    <row r="1456" spans="1:20" x14ac:dyDescent="0.35">
      <c r="A1456" s="1" t="s">
        <v>23</v>
      </c>
      <c r="B1456" t="s">
        <v>1</v>
      </c>
      <c r="C1456" t="s">
        <v>2</v>
      </c>
      <c r="D1456" s="2">
        <v>-9.6966450000000002</v>
      </c>
      <c r="E1456" t="s">
        <v>3</v>
      </c>
      <c r="F1456" s="2">
        <v>9.9455869999999997</v>
      </c>
      <c r="G1456" t="s">
        <v>4</v>
      </c>
      <c r="H1456" s="2" t="s">
        <v>309</v>
      </c>
      <c r="I1456" s="2" t="s">
        <v>309</v>
      </c>
      <c r="J1456" t="s">
        <v>304</v>
      </c>
      <c r="K1456" t="s">
        <v>302</v>
      </c>
      <c r="L1456">
        <v>0.4</v>
      </c>
      <c r="M1456">
        <v>360</v>
      </c>
      <c r="O1456">
        <v>0.05</v>
      </c>
      <c r="Q1456">
        <v>30</v>
      </c>
      <c r="S1456">
        <v>4</v>
      </c>
      <c r="T1456">
        <v>0.1</v>
      </c>
    </row>
    <row r="1457" spans="1:20" x14ac:dyDescent="0.35">
      <c r="A1457" s="1" t="s">
        <v>24</v>
      </c>
      <c r="B1457" t="s">
        <v>1</v>
      </c>
      <c r="C1457" t="s">
        <v>2</v>
      </c>
      <c r="D1457" s="2">
        <v>-15.310138999999999</v>
      </c>
      <c r="E1457" t="s">
        <v>3</v>
      </c>
      <c r="F1457" s="2">
        <v>13.443182</v>
      </c>
      <c r="G1457" t="s">
        <v>4</v>
      </c>
      <c r="H1457" s="2" t="s">
        <v>309</v>
      </c>
      <c r="I1457" s="2" t="s">
        <v>309</v>
      </c>
      <c r="J1457" t="s">
        <v>304</v>
      </c>
      <c r="K1457" t="s">
        <v>302</v>
      </c>
      <c r="L1457">
        <v>0.4</v>
      </c>
      <c r="M1457">
        <v>80</v>
      </c>
      <c r="O1457">
        <v>0.05</v>
      </c>
      <c r="Q1457">
        <v>30</v>
      </c>
      <c r="S1457">
        <v>4</v>
      </c>
      <c r="T1457">
        <v>0.1</v>
      </c>
    </row>
    <row r="1458" spans="1:20" x14ac:dyDescent="0.35">
      <c r="A1458" s="1" t="s">
        <v>25</v>
      </c>
      <c r="B1458" t="s">
        <v>1</v>
      </c>
      <c r="C1458" t="s">
        <v>2</v>
      </c>
      <c r="D1458" s="2">
        <v>-15.180413</v>
      </c>
      <c r="E1458" t="s">
        <v>3</v>
      </c>
      <c r="F1458" s="2">
        <v>11.803749</v>
      </c>
      <c r="G1458" t="s">
        <v>4</v>
      </c>
      <c r="H1458" s="2" t="s">
        <v>309</v>
      </c>
      <c r="I1458" s="2" t="s">
        <v>309</v>
      </c>
      <c r="J1458" t="s">
        <v>304</v>
      </c>
      <c r="K1458" t="s">
        <v>302</v>
      </c>
      <c r="L1458">
        <v>0.4</v>
      </c>
      <c r="M1458">
        <v>0</v>
      </c>
      <c r="O1458">
        <v>0.05</v>
      </c>
      <c r="Q1458">
        <v>30</v>
      </c>
      <c r="S1458">
        <v>4</v>
      </c>
      <c r="T1458">
        <v>0.1</v>
      </c>
    </row>
    <row r="1459" spans="1:20" x14ac:dyDescent="0.35">
      <c r="A1459" s="1" t="s">
        <v>26</v>
      </c>
      <c r="B1459" t="s">
        <v>1</v>
      </c>
      <c r="C1459" t="s">
        <v>2</v>
      </c>
      <c r="D1459" s="2">
        <v>10.267894999999999</v>
      </c>
      <c r="E1459" t="s">
        <v>3</v>
      </c>
      <c r="F1459" s="2">
        <v>1.650801</v>
      </c>
      <c r="G1459" t="s">
        <v>4</v>
      </c>
      <c r="H1459" s="2" t="s">
        <v>309</v>
      </c>
      <c r="I1459" s="2" t="s">
        <v>309</v>
      </c>
      <c r="J1459" t="s">
        <v>304</v>
      </c>
      <c r="K1459" t="s">
        <v>302</v>
      </c>
      <c r="L1459">
        <v>0.4</v>
      </c>
      <c r="M1459">
        <v>0</v>
      </c>
      <c r="O1459">
        <v>0.05</v>
      </c>
      <c r="Q1459">
        <v>30</v>
      </c>
      <c r="S1459">
        <v>4</v>
      </c>
      <c r="T1459">
        <v>0.1</v>
      </c>
    </row>
    <row r="1460" spans="1:20" x14ac:dyDescent="0.35">
      <c r="A1460" s="1" t="s">
        <v>27</v>
      </c>
      <c r="B1460" t="s">
        <v>1</v>
      </c>
      <c r="C1460" t="s">
        <v>2</v>
      </c>
      <c r="D1460" s="2">
        <v>37.906193000000002</v>
      </c>
      <c r="E1460" t="s">
        <v>3</v>
      </c>
      <c r="F1460" s="2">
        <v>-2.3559E-2</v>
      </c>
      <c r="G1460" t="s">
        <v>4</v>
      </c>
      <c r="H1460" s="2" t="s">
        <v>309</v>
      </c>
      <c r="I1460" s="2" t="s">
        <v>309</v>
      </c>
      <c r="J1460" t="s">
        <v>304</v>
      </c>
      <c r="K1460" t="s">
        <v>302</v>
      </c>
      <c r="L1460">
        <v>0.4</v>
      </c>
      <c r="M1460">
        <v>720</v>
      </c>
      <c r="O1460">
        <v>0.05</v>
      </c>
      <c r="Q1460">
        <v>30</v>
      </c>
      <c r="S1460">
        <v>4</v>
      </c>
      <c r="T1460">
        <v>0.1</v>
      </c>
    </row>
    <row r="1461" spans="1:20" x14ac:dyDescent="0.35">
      <c r="A1461" s="1" t="s">
        <v>28</v>
      </c>
      <c r="B1461" t="s">
        <v>1</v>
      </c>
      <c r="C1461" t="s">
        <v>2</v>
      </c>
      <c r="D1461" s="2">
        <v>-9.4294989999999999</v>
      </c>
      <c r="E1461" t="s">
        <v>3</v>
      </c>
      <c r="F1461" s="2">
        <v>6.4280549999999996</v>
      </c>
      <c r="G1461" t="s">
        <v>4</v>
      </c>
      <c r="H1461" s="2" t="s">
        <v>309</v>
      </c>
      <c r="I1461" s="2" t="s">
        <v>309</v>
      </c>
      <c r="J1461" t="s">
        <v>304</v>
      </c>
      <c r="K1461" t="s">
        <v>302</v>
      </c>
      <c r="L1461">
        <v>0.4</v>
      </c>
      <c r="M1461">
        <v>120</v>
      </c>
      <c r="O1461">
        <v>0.05</v>
      </c>
      <c r="Q1461">
        <v>30</v>
      </c>
      <c r="S1461">
        <v>4</v>
      </c>
      <c r="T1461">
        <v>0.1</v>
      </c>
    </row>
    <row r="1462" spans="1:20" x14ac:dyDescent="0.35">
      <c r="A1462" s="10" t="s">
        <v>29</v>
      </c>
      <c r="B1462" t="s">
        <v>1</v>
      </c>
      <c r="C1462" t="s">
        <v>2</v>
      </c>
      <c r="D1462" s="2">
        <v>16.687793657894499</v>
      </c>
      <c r="E1462" t="s">
        <v>3</v>
      </c>
      <c r="F1462" s="2">
        <v>30.6647391297629</v>
      </c>
      <c r="G1462" t="s">
        <v>4</v>
      </c>
      <c r="H1462" s="2" t="s">
        <v>309</v>
      </c>
      <c r="I1462" s="2" t="s">
        <v>309</v>
      </c>
      <c r="J1462" t="s">
        <v>304</v>
      </c>
      <c r="K1462" t="s">
        <v>302</v>
      </c>
      <c r="L1462">
        <v>0.4</v>
      </c>
      <c r="M1462">
        <v>520</v>
      </c>
      <c r="O1462">
        <v>0.05</v>
      </c>
      <c r="Q1462">
        <v>30</v>
      </c>
      <c r="S1462">
        <v>4</v>
      </c>
      <c r="T1462">
        <v>0.1</v>
      </c>
    </row>
    <row r="1463" spans="1:20" x14ac:dyDescent="0.35">
      <c r="A1463" s="1" t="s">
        <v>30</v>
      </c>
      <c r="B1463" t="s">
        <v>1</v>
      </c>
      <c r="C1463" t="s">
        <v>2</v>
      </c>
      <c r="D1463" s="2">
        <v>28.233608</v>
      </c>
      <c r="E1463" t="s">
        <v>3</v>
      </c>
      <c r="F1463" s="2">
        <v>-29.609988000000001</v>
      </c>
      <c r="G1463" t="s">
        <v>4</v>
      </c>
      <c r="H1463" s="2" t="s">
        <v>309</v>
      </c>
      <c r="I1463" s="2" t="s">
        <v>309</v>
      </c>
      <c r="J1463" t="s">
        <v>304</v>
      </c>
      <c r="K1463" t="s">
        <v>302</v>
      </c>
      <c r="L1463">
        <v>0.4</v>
      </c>
      <c r="M1463">
        <v>0</v>
      </c>
      <c r="O1463">
        <v>0.05</v>
      </c>
      <c r="Q1463">
        <v>30</v>
      </c>
      <c r="S1463">
        <v>4</v>
      </c>
      <c r="T1463">
        <v>0.1</v>
      </c>
    </row>
    <row r="1464" spans="1:20" x14ac:dyDescent="0.35">
      <c r="A1464" s="10" t="s">
        <v>31</v>
      </c>
      <c r="B1464" t="s">
        <v>1</v>
      </c>
      <c r="C1464" t="s">
        <v>2</v>
      </c>
      <c r="D1464" s="2">
        <v>-6.6901118411305598</v>
      </c>
      <c r="E1464" t="s">
        <v>3</v>
      </c>
      <c r="F1464" s="2">
        <v>33.298648618964499</v>
      </c>
      <c r="G1464" t="s">
        <v>4</v>
      </c>
      <c r="H1464" s="2" t="s">
        <v>309</v>
      </c>
      <c r="I1464" s="2" t="s">
        <v>309</v>
      </c>
      <c r="J1464" t="s">
        <v>304</v>
      </c>
      <c r="K1464" t="s">
        <v>302</v>
      </c>
      <c r="L1464">
        <v>0.4</v>
      </c>
      <c r="M1464">
        <v>760</v>
      </c>
      <c r="O1464">
        <v>0.05</v>
      </c>
      <c r="Q1464">
        <v>30</v>
      </c>
      <c r="S1464">
        <v>4</v>
      </c>
      <c r="T1464">
        <v>0.1</v>
      </c>
    </row>
    <row r="1465" spans="1:20" x14ac:dyDescent="0.35">
      <c r="A1465" s="1" t="s">
        <v>32</v>
      </c>
      <c r="B1465" t="s">
        <v>1</v>
      </c>
      <c r="C1465" t="s">
        <v>2</v>
      </c>
      <c r="D1465" s="2">
        <v>46.869107</v>
      </c>
      <c r="E1465" t="s">
        <v>3</v>
      </c>
      <c r="F1465" s="2">
        <v>-18.766946999999998</v>
      </c>
      <c r="G1465" t="s">
        <v>4</v>
      </c>
      <c r="H1465" s="2" t="s">
        <v>309</v>
      </c>
      <c r="I1465" s="2" t="s">
        <v>309</v>
      </c>
      <c r="J1465" t="s">
        <v>304</v>
      </c>
      <c r="K1465" t="s">
        <v>302</v>
      </c>
      <c r="L1465">
        <v>0.4</v>
      </c>
      <c r="M1465">
        <v>160</v>
      </c>
      <c r="O1465">
        <v>0.05</v>
      </c>
      <c r="Q1465">
        <v>30</v>
      </c>
      <c r="S1465">
        <v>4</v>
      </c>
      <c r="T1465">
        <v>0.1</v>
      </c>
    </row>
    <row r="1466" spans="1:20" x14ac:dyDescent="0.35">
      <c r="A1466" s="1" t="s">
        <v>33</v>
      </c>
      <c r="B1466" t="s">
        <v>1</v>
      </c>
      <c r="C1466" t="s">
        <v>2</v>
      </c>
      <c r="D1466" s="2">
        <v>-3.9961660000000001</v>
      </c>
      <c r="E1466" t="s">
        <v>3</v>
      </c>
      <c r="F1466" s="2">
        <v>17.570692000000001</v>
      </c>
      <c r="G1466" t="s">
        <v>4</v>
      </c>
      <c r="H1466" s="2" t="s">
        <v>309</v>
      </c>
      <c r="I1466" s="2" t="s">
        <v>309</v>
      </c>
      <c r="J1466" t="s">
        <v>304</v>
      </c>
      <c r="K1466" t="s">
        <v>302</v>
      </c>
      <c r="L1466">
        <v>0.4</v>
      </c>
      <c r="M1466">
        <v>0</v>
      </c>
      <c r="O1466">
        <v>0.05</v>
      </c>
      <c r="Q1466">
        <v>30</v>
      </c>
      <c r="S1466">
        <v>4</v>
      </c>
      <c r="T1466">
        <v>0.1</v>
      </c>
    </row>
    <row r="1467" spans="1:20" x14ac:dyDescent="0.35">
      <c r="A1467" s="1" t="s">
        <v>34</v>
      </c>
      <c r="B1467" t="s">
        <v>1</v>
      </c>
      <c r="C1467" t="s">
        <v>2</v>
      </c>
      <c r="D1467" s="2">
        <v>35.529561999999999</v>
      </c>
      <c r="E1467" t="s">
        <v>3</v>
      </c>
      <c r="F1467" s="2">
        <v>-18.665694999999999</v>
      </c>
      <c r="G1467" t="s">
        <v>4</v>
      </c>
      <c r="H1467" s="2" t="s">
        <v>309</v>
      </c>
      <c r="I1467" s="2" t="s">
        <v>309</v>
      </c>
      <c r="J1467" t="s">
        <v>304</v>
      </c>
      <c r="K1467" t="s">
        <v>302</v>
      </c>
      <c r="L1467">
        <v>0.4</v>
      </c>
      <c r="M1467">
        <v>0</v>
      </c>
      <c r="O1467">
        <v>0.05</v>
      </c>
      <c r="Q1467">
        <v>30</v>
      </c>
      <c r="S1467">
        <v>4</v>
      </c>
      <c r="T1467">
        <v>0.1</v>
      </c>
    </row>
    <row r="1468" spans="1:20" x14ac:dyDescent="0.35">
      <c r="A1468" s="1" t="s">
        <v>35</v>
      </c>
      <c r="B1468" t="s">
        <v>1</v>
      </c>
      <c r="C1468" t="s">
        <v>2</v>
      </c>
      <c r="D1468" s="2">
        <v>-10.940835</v>
      </c>
      <c r="E1468" t="s">
        <v>3</v>
      </c>
      <c r="F1468" s="2">
        <v>21.00789</v>
      </c>
      <c r="G1468" t="s">
        <v>4</v>
      </c>
      <c r="H1468" s="2" t="s">
        <v>309</v>
      </c>
      <c r="I1468" s="2" t="s">
        <v>309</v>
      </c>
      <c r="J1468" t="s">
        <v>304</v>
      </c>
      <c r="K1468" t="s">
        <v>302</v>
      </c>
      <c r="L1468">
        <v>0.4</v>
      </c>
      <c r="M1468">
        <v>120</v>
      </c>
      <c r="O1468">
        <v>0.05</v>
      </c>
      <c r="Q1468">
        <v>30</v>
      </c>
      <c r="S1468">
        <v>4</v>
      </c>
      <c r="T1468">
        <v>0.1</v>
      </c>
    </row>
    <row r="1469" spans="1:20" x14ac:dyDescent="0.35">
      <c r="A1469" s="1" t="s">
        <v>36</v>
      </c>
      <c r="B1469" t="s">
        <v>1</v>
      </c>
      <c r="C1469" t="s">
        <v>2</v>
      </c>
      <c r="D1469" s="2">
        <v>57.552152</v>
      </c>
      <c r="E1469" t="s">
        <v>3</v>
      </c>
      <c r="F1469" s="2">
        <v>-20.348403999999999</v>
      </c>
      <c r="G1469" t="s">
        <v>4</v>
      </c>
      <c r="H1469" s="2" t="s">
        <v>309</v>
      </c>
      <c r="I1469" s="2" t="s">
        <v>309</v>
      </c>
      <c r="J1469" t="s">
        <v>304</v>
      </c>
      <c r="K1469" t="s">
        <v>302</v>
      </c>
      <c r="L1469">
        <v>0.4</v>
      </c>
      <c r="M1469">
        <v>0</v>
      </c>
      <c r="O1469">
        <v>0.05</v>
      </c>
      <c r="Q1469">
        <v>30</v>
      </c>
      <c r="S1469">
        <v>4</v>
      </c>
      <c r="T1469">
        <v>0.1</v>
      </c>
    </row>
    <row r="1470" spans="1:20" x14ac:dyDescent="0.35">
      <c r="A1470" s="1" t="s">
        <v>37</v>
      </c>
      <c r="B1470" t="s">
        <v>1</v>
      </c>
      <c r="C1470" t="s">
        <v>2</v>
      </c>
      <c r="D1470" s="2">
        <v>34.301524999999998</v>
      </c>
      <c r="E1470" t="s">
        <v>3</v>
      </c>
      <c r="F1470" s="2">
        <v>-13.254308</v>
      </c>
      <c r="G1470" t="s">
        <v>4</v>
      </c>
      <c r="H1470" s="2" t="s">
        <v>309</v>
      </c>
      <c r="I1470" s="2" t="s">
        <v>309</v>
      </c>
      <c r="J1470" t="s">
        <v>304</v>
      </c>
      <c r="K1470" t="s">
        <v>302</v>
      </c>
      <c r="L1470">
        <v>0.4</v>
      </c>
      <c r="M1470">
        <v>0</v>
      </c>
      <c r="O1470">
        <v>0.05</v>
      </c>
      <c r="Q1470">
        <v>30</v>
      </c>
      <c r="S1470">
        <v>4</v>
      </c>
      <c r="T1470">
        <v>0.1</v>
      </c>
    </row>
    <row r="1471" spans="1:20" x14ac:dyDescent="0.35">
      <c r="A1471" s="1" t="s">
        <v>38</v>
      </c>
      <c r="B1471" t="s">
        <v>1</v>
      </c>
      <c r="C1471" t="s">
        <v>2</v>
      </c>
      <c r="D1471" s="2">
        <v>18.490410000000001</v>
      </c>
      <c r="E1471" t="s">
        <v>3</v>
      </c>
      <c r="F1471" s="2">
        <v>-22.957640000000001</v>
      </c>
      <c r="G1471" t="s">
        <v>4</v>
      </c>
      <c r="H1471" s="2" t="s">
        <v>309</v>
      </c>
      <c r="I1471" s="2" t="s">
        <v>309</v>
      </c>
      <c r="J1471" t="s">
        <v>304</v>
      </c>
      <c r="K1471" t="s">
        <v>302</v>
      </c>
      <c r="L1471">
        <v>0.4</v>
      </c>
      <c r="M1471">
        <v>80</v>
      </c>
      <c r="O1471">
        <v>0.05</v>
      </c>
      <c r="Q1471">
        <v>30</v>
      </c>
      <c r="S1471">
        <v>4</v>
      </c>
      <c r="T1471">
        <v>0.1</v>
      </c>
    </row>
    <row r="1472" spans="1:20" x14ac:dyDescent="0.35">
      <c r="A1472" s="1" t="s">
        <v>39</v>
      </c>
      <c r="B1472" t="s">
        <v>1</v>
      </c>
      <c r="C1472" t="s">
        <v>2</v>
      </c>
      <c r="D1472" s="2">
        <v>8.0816660000000002</v>
      </c>
      <c r="E1472" t="s">
        <v>3</v>
      </c>
      <c r="F1472" s="2">
        <v>17.607789</v>
      </c>
      <c r="G1472" t="s">
        <v>4</v>
      </c>
      <c r="H1472" s="2" t="s">
        <v>309</v>
      </c>
      <c r="I1472" s="2" t="s">
        <v>309</v>
      </c>
      <c r="J1472" t="s">
        <v>304</v>
      </c>
      <c r="K1472" t="s">
        <v>302</v>
      </c>
      <c r="L1472">
        <v>0.4</v>
      </c>
      <c r="M1472">
        <v>120</v>
      </c>
      <c r="O1472">
        <v>0.05</v>
      </c>
      <c r="Q1472">
        <v>30</v>
      </c>
      <c r="S1472">
        <v>4</v>
      </c>
      <c r="T1472">
        <v>0.1</v>
      </c>
    </row>
    <row r="1473" spans="1:21" x14ac:dyDescent="0.35">
      <c r="A1473" s="1" t="s">
        <v>40</v>
      </c>
      <c r="B1473" t="s">
        <v>1</v>
      </c>
      <c r="C1473" t="s">
        <v>2</v>
      </c>
      <c r="D1473" s="2">
        <v>8.6752769999999995</v>
      </c>
      <c r="E1473" t="s">
        <v>3</v>
      </c>
      <c r="F1473" s="2">
        <v>9.0819989999999997</v>
      </c>
      <c r="G1473" t="s">
        <v>4</v>
      </c>
      <c r="H1473" s="2" t="s">
        <v>309</v>
      </c>
      <c r="I1473" s="2" t="s">
        <v>309</v>
      </c>
      <c r="J1473" t="s">
        <v>304</v>
      </c>
      <c r="K1473" t="s">
        <v>302</v>
      </c>
      <c r="L1473">
        <v>0.4</v>
      </c>
      <c r="M1473">
        <v>0</v>
      </c>
      <c r="O1473">
        <v>0.05</v>
      </c>
      <c r="Q1473">
        <v>30</v>
      </c>
      <c r="S1473">
        <v>4</v>
      </c>
      <c r="T1473">
        <v>0.1</v>
      </c>
    </row>
    <row r="1474" spans="1:21" x14ac:dyDescent="0.35">
      <c r="A1474" s="1" t="s">
        <v>41</v>
      </c>
      <c r="B1474" t="s">
        <v>1</v>
      </c>
      <c r="C1474" t="s">
        <v>2</v>
      </c>
      <c r="D1474" s="2">
        <v>29.873888000000001</v>
      </c>
      <c r="E1474" t="s">
        <v>3</v>
      </c>
      <c r="F1474" s="2">
        <v>-1.9402779999999999</v>
      </c>
      <c r="G1474" t="s">
        <v>4</v>
      </c>
      <c r="H1474" s="2" t="s">
        <v>309</v>
      </c>
      <c r="I1474" s="2" t="s">
        <v>309</v>
      </c>
      <c r="J1474" t="s">
        <v>304</v>
      </c>
      <c r="K1474" t="s">
        <v>302</v>
      </c>
      <c r="L1474">
        <v>0.4</v>
      </c>
      <c r="M1474">
        <v>0</v>
      </c>
      <c r="O1474">
        <v>0.05</v>
      </c>
      <c r="Q1474">
        <v>30</v>
      </c>
      <c r="S1474">
        <v>4</v>
      </c>
      <c r="T1474">
        <v>0.1</v>
      </c>
    </row>
    <row r="1475" spans="1:21" x14ac:dyDescent="0.35">
      <c r="A1475" s="1" t="s">
        <v>42</v>
      </c>
      <c r="B1475" t="s">
        <v>1</v>
      </c>
      <c r="C1475" t="s">
        <v>2</v>
      </c>
      <c r="D1475" s="2">
        <v>30.217635999999999</v>
      </c>
      <c r="E1475" t="s">
        <v>3</v>
      </c>
      <c r="F1475" s="2">
        <v>12.862807</v>
      </c>
      <c r="G1475" t="s">
        <v>4</v>
      </c>
      <c r="H1475" s="2" t="s">
        <v>309</v>
      </c>
      <c r="I1475" s="2" t="s">
        <v>309</v>
      </c>
      <c r="J1475" t="s">
        <v>304</v>
      </c>
      <c r="K1475" t="s">
        <v>302</v>
      </c>
      <c r="L1475">
        <v>0.4</v>
      </c>
      <c r="M1475">
        <v>920</v>
      </c>
      <c r="O1475">
        <v>0.05</v>
      </c>
      <c r="Q1475">
        <v>30</v>
      </c>
      <c r="S1475">
        <v>4</v>
      </c>
      <c r="T1475">
        <v>0.1</v>
      </c>
    </row>
    <row r="1476" spans="1:21" x14ac:dyDescent="0.35">
      <c r="A1476" s="1" t="s">
        <v>43</v>
      </c>
      <c r="B1476" t="s">
        <v>1</v>
      </c>
      <c r="C1476" t="s">
        <v>2</v>
      </c>
      <c r="D1476" s="2">
        <v>-14.452362000000001</v>
      </c>
      <c r="E1476" t="s">
        <v>3</v>
      </c>
      <c r="F1476" s="2">
        <v>14.497401</v>
      </c>
      <c r="G1476" t="s">
        <v>4</v>
      </c>
      <c r="H1476" s="2" t="s">
        <v>309</v>
      </c>
      <c r="I1476" s="2" t="s">
        <v>309</v>
      </c>
      <c r="J1476" t="s">
        <v>304</v>
      </c>
      <c r="K1476" t="s">
        <v>302</v>
      </c>
      <c r="L1476">
        <v>0.4</v>
      </c>
      <c r="M1476">
        <v>840</v>
      </c>
      <c r="O1476">
        <v>0.05</v>
      </c>
      <c r="Q1476">
        <v>30</v>
      </c>
      <c r="S1476">
        <v>4</v>
      </c>
      <c r="T1476">
        <v>0.1</v>
      </c>
    </row>
    <row r="1477" spans="1:21" x14ac:dyDescent="0.35">
      <c r="A1477" s="1" t="s">
        <v>44</v>
      </c>
      <c r="B1477" t="s">
        <v>1</v>
      </c>
      <c r="C1477" t="s">
        <v>2</v>
      </c>
      <c r="D1477" s="2">
        <v>-11.779889000000001</v>
      </c>
      <c r="E1477" t="s">
        <v>3</v>
      </c>
      <c r="F1477" s="2">
        <v>8.4605549999999994</v>
      </c>
      <c r="G1477" t="s">
        <v>4</v>
      </c>
      <c r="H1477" s="2" t="s">
        <v>309</v>
      </c>
      <c r="I1477" s="2" t="s">
        <v>309</v>
      </c>
      <c r="J1477" t="s">
        <v>304</v>
      </c>
      <c r="K1477" t="s">
        <v>302</v>
      </c>
      <c r="L1477">
        <v>0.4</v>
      </c>
      <c r="M1477">
        <v>80</v>
      </c>
      <c r="O1477">
        <v>0.05</v>
      </c>
      <c r="Q1477">
        <v>30</v>
      </c>
      <c r="S1477">
        <v>4</v>
      </c>
      <c r="T1477">
        <v>0.1</v>
      </c>
    </row>
    <row r="1478" spans="1:21" x14ac:dyDescent="0.35">
      <c r="A1478" s="1" t="s">
        <v>45</v>
      </c>
      <c r="B1478" t="s">
        <v>1</v>
      </c>
      <c r="C1478" t="s">
        <v>2</v>
      </c>
      <c r="D1478" s="2">
        <v>46.199615999999999</v>
      </c>
      <c r="E1478" t="s">
        <v>3</v>
      </c>
      <c r="F1478" s="2">
        <v>5.1521489999999996</v>
      </c>
      <c r="G1478" t="s">
        <v>4</v>
      </c>
      <c r="H1478" s="2" t="s">
        <v>309</v>
      </c>
      <c r="I1478" s="2" t="s">
        <v>309</v>
      </c>
      <c r="J1478" t="s">
        <v>304</v>
      </c>
      <c r="K1478" t="s">
        <v>302</v>
      </c>
      <c r="L1478">
        <v>0.4</v>
      </c>
      <c r="M1478">
        <v>0</v>
      </c>
      <c r="O1478">
        <v>0.05</v>
      </c>
      <c r="Q1478">
        <v>30</v>
      </c>
      <c r="S1478">
        <v>4</v>
      </c>
      <c r="T1478">
        <v>0.1</v>
      </c>
    </row>
    <row r="1479" spans="1:21" x14ac:dyDescent="0.35">
      <c r="A1479" s="1" t="s">
        <v>46</v>
      </c>
      <c r="B1479" t="s">
        <v>1</v>
      </c>
      <c r="C1479" t="s">
        <v>2</v>
      </c>
      <c r="D1479" s="2">
        <v>31.465865999999998</v>
      </c>
      <c r="E1479" t="s">
        <v>3</v>
      </c>
      <c r="F1479" s="2">
        <v>-26.522503</v>
      </c>
      <c r="G1479" t="s">
        <v>4</v>
      </c>
      <c r="H1479" s="2" t="s">
        <v>309</v>
      </c>
      <c r="I1479" s="2" t="s">
        <v>309</v>
      </c>
      <c r="J1479" t="s">
        <v>304</v>
      </c>
      <c r="K1479" t="s">
        <v>302</v>
      </c>
      <c r="L1479">
        <v>0.4</v>
      </c>
      <c r="M1479">
        <v>0</v>
      </c>
      <c r="O1479">
        <v>0.05</v>
      </c>
      <c r="Q1479">
        <v>30</v>
      </c>
      <c r="S1479">
        <v>4</v>
      </c>
      <c r="T1479">
        <v>0.1</v>
      </c>
    </row>
    <row r="1480" spans="1:21" x14ac:dyDescent="0.35">
      <c r="A1480" s="1" t="s">
        <v>47</v>
      </c>
      <c r="B1480" t="s">
        <v>1</v>
      </c>
      <c r="C1480" t="s">
        <v>2</v>
      </c>
      <c r="D1480" s="2">
        <v>18.732206999999999</v>
      </c>
      <c r="E1480" t="s">
        <v>3</v>
      </c>
      <c r="F1480" s="2">
        <v>15.454166000000001</v>
      </c>
      <c r="G1480" t="s">
        <v>4</v>
      </c>
      <c r="H1480" s="2" t="s">
        <v>309</v>
      </c>
      <c r="I1480" s="2" t="s">
        <v>309</v>
      </c>
      <c r="J1480" t="s">
        <v>304</v>
      </c>
      <c r="K1480" t="s">
        <v>302</v>
      </c>
      <c r="L1480">
        <v>0.4</v>
      </c>
      <c r="M1480">
        <v>0</v>
      </c>
      <c r="O1480">
        <v>0.05</v>
      </c>
      <c r="Q1480">
        <v>30</v>
      </c>
      <c r="S1480">
        <v>4</v>
      </c>
      <c r="T1480">
        <v>0.1</v>
      </c>
    </row>
    <row r="1481" spans="1:21" x14ac:dyDescent="0.35">
      <c r="A1481" s="1" t="s">
        <v>48</v>
      </c>
      <c r="B1481" t="s">
        <v>1</v>
      </c>
      <c r="C1481" t="s">
        <v>2</v>
      </c>
      <c r="D1481" s="2">
        <v>0.82478200000000002</v>
      </c>
      <c r="E1481" t="s">
        <v>3</v>
      </c>
      <c r="F1481" s="2">
        <v>8.6195430000000002</v>
      </c>
      <c r="G1481" t="s">
        <v>4</v>
      </c>
      <c r="H1481" s="2" t="s">
        <v>309</v>
      </c>
      <c r="I1481" s="2" t="s">
        <v>309</v>
      </c>
      <c r="J1481" t="s">
        <v>304</v>
      </c>
      <c r="K1481" t="s">
        <v>302</v>
      </c>
      <c r="L1481">
        <v>0.4</v>
      </c>
      <c r="M1481">
        <v>120</v>
      </c>
      <c r="O1481">
        <v>0.05</v>
      </c>
      <c r="Q1481">
        <v>30</v>
      </c>
      <c r="S1481">
        <v>4</v>
      </c>
      <c r="T1481">
        <v>0.1</v>
      </c>
    </row>
    <row r="1482" spans="1:21" x14ac:dyDescent="0.35">
      <c r="A1482" s="10" t="s">
        <v>49</v>
      </c>
      <c r="B1482" t="s">
        <v>1</v>
      </c>
      <c r="C1482" t="s">
        <v>2</v>
      </c>
      <c r="D1482" s="2">
        <v>9.5374990000000004</v>
      </c>
      <c r="E1482" t="s">
        <v>3</v>
      </c>
      <c r="F1482" s="2">
        <v>33.886916999999997</v>
      </c>
      <c r="G1482" t="s">
        <v>4</v>
      </c>
      <c r="H1482" s="2" t="s">
        <v>309</v>
      </c>
      <c r="I1482" s="2" t="s">
        <v>309</v>
      </c>
      <c r="J1482" t="s">
        <v>304</v>
      </c>
      <c r="K1482" t="s">
        <v>302</v>
      </c>
      <c r="L1482">
        <v>0.4</v>
      </c>
      <c r="M1482">
        <v>0</v>
      </c>
      <c r="O1482">
        <v>0.05</v>
      </c>
      <c r="Q1482">
        <v>30</v>
      </c>
      <c r="S1482">
        <v>4</v>
      </c>
      <c r="T1482">
        <v>0.1</v>
      </c>
    </row>
    <row r="1483" spans="1:21" x14ac:dyDescent="0.35">
      <c r="A1483" s="1" t="s">
        <v>50</v>
      </c>
      <c r="B1483" t="s">
        <v>1</v>
      </c>
      <c r="C1483" t="s">
        <v>2</v>
      </c>
      <c r="D1483" s="2">
        <v>34.888821999999998</v>
      </c>
      <c r="E1483" t="s">
        <v>3</v>
      </c>
      <c r="F1483" s="2">
        <v>-6.3690280000000001</v>
      </c>
      <c r="G1483" t="s">
        <v>4</v>
      </c>
      <c r="H1483" s="2" t="s">
        <v>309</v>
      </c>
      <c r="I1483" s="2" t="s">
        <v>309</v>
      </c>
      <c r="J1483" t="s">
        <v>304</v>
      </c>
      <c r="K1483" t="s">
        <v>302</v>
      </c>
      <c r="L1483">
        <v>0.4</v>
      </c>
      <c r="M1483">
        <v>120</v>
      </c>
      <c r="O1483">
        <v>0.05</v>
      </c>
      <c r="Q1483">
        <v>30</v>
      </c>
      <c r="S1483">
        <v>4</v>
      </c>
      <c r="T1483">
        <v>0.1</v>
      </c>
    </row>
    <row r="1484" spans="1:21" x14ac:dyDescent="0.35">
      <c r="A1484" s="1" t="s">
        <v>51</v>
      </c>
      <c r="B1484" t="s">
        <v>1</v>
      </c>
      <c r="C1484" t="s">
        <v>2</v>
      </c>
      <c r="D1484" s="2">
        <v>32.290275000000001</v>
      </c>
      <c r="E1484" t="s">
        <v>3</v>
      </c>
      <c r="F1484" s="2">
        <v>1.3733329999999999</v>
      </c>
      <c r="G1484" t="s">
        <v>4</v>
      </c>
      <c r="H1484" s="2" t="s">
        <v>309</v>
      </c>
      <c r="I1484" s="2" t="s">
        <v>309</v>
      </c>
      <c r="J1484" t="s">
        <v>304</v>
      </c>
      <c r="K1484" t="s">
        <v>302</v>
      </c>
      <c r="L1484">
        <v>0.4</v>
      </c>
      <c r="M1484">
        <v>120</v>
      </c>
      <c r="O1484">
        <v>0.05</v>
      </c>
      <c r="Q1484">
        <v>30</v>
      </c>
      <c r="S1484">
        <v>4</v>
      </c>
      <c r="T1484">
        <v>0.1</v>
      </c>
    </row>
    <row r="1485" spans="1:21" x14ac:dyDescent="0.35">
      <c r="A1485" s="1" t="s">
        <v>52</v>
      </c>
      <c r="B1485" t="s">
        <v>1</v>
      </c>
      <c r="C1485" t="s">
        <v>2</v>
      </c>
      <c r="D1485" s="2">
        <v>22.937505999999999</v>
      </c>
      <c r="E1485" t="s">
        <v>3</v>
      </c>
      <c r="F1485" s="2">
        <v>-30.559481999999999</v>
      </c>
      <c r="G1485" t="s">
        <v>4</v>
      </c>
      <c r="H1485" s="2" t="s">
        <v>309</v>
      </c>
      <c r="I1485" s="2" t="s">
        <v>309</v>
      </c>
      <c r="J1485" t="s">
        <v>304</v>
      </c>
      <c r="K1485" t="s">
        <v>302</v>
      </c>
      <c r="L1485">
        <v>0.4</v>
      </c>
      <c r="M1485">
        <v>2440</v>
      </c>
      <c r="O1485">
        <v>0.05</v>
      </c>
      <c r="Q1485">
        <v>30</v>
      </c>
      <c r="S1485">
        <v>4</v>
      </c>
      <c r="T1485">
        <v>0.1</v>
      </c>
    </row>
    <row r="1486" spans="1:21" x14ac:dyDescent="0.35">
      <c r="A1486" s="1" t="s">
        <v>53</v>
      </c>
      <c r="B1486" t="s">
        <v>1</v>
      </c>
      <c r="C1486" t="s">
        <v>2</v>
      </c>
      <c r="D1486" s="2">
        <v>27.849332</v>
      </c>
      <c r="E1486" t="s">
        <v>3</v>
      </c>
      <c r="F1486" s="2">
        <v>-13.133896999999999</v>
      </c>
      <c r="G1486" t="s">
        <v>4</v>
      </c>
      <c r="H1486" s="2" t="s">
        <v>309</v>
      </c>
      <c r="I1486" s="2" t="s">
        <v>309</v>
      </c>
      <c r="J1486" t="s">
        <v>304</v>
      </c>
      <c r="K1486" t="s">
        <v>302</v>
      </c>
      <c r="L1486">
        <v>0.4</v>
      </c>
      <c r="M1486">
        <v>160</v>
      </c>
      <c r="O1486">
        <v>0.05</v>
      </c>
      <c r="Q1486">
        <v>30</v>
      </c>
      <c r="S1486">
        <v>4</v>
      </c>
      <c r="T1486">
        <v>0.1</v>
      </c>
    </row>
    <row r="1487" spans="1:21" x14ac:dyDescent="0.35">
      <c r="A1487" s="1" t="s">
        <v>54</v>
      </c>
      <c r="B1487" t="s">
        <v>1</v>
      </c>
      <c r="C1487" t="s">
        <v>2</v>
      </c>
      <c r="D1487" s="2">
        <v>29.154857</v>
      </c>
      <c r="E1487" t="s">
        <v>3</v>
      </c>
      <c r="F1487" s="2">
        <v>-19.015438</v>
      </c>
      <c r="G1487" t="s">
        <v>4</v>
      </c>
      <c r="H1487" s="2" t="s">
        <v>309</v>
      </c>
      <c r="I1487" s="2" t="s">
        <v>309</v>
      </c>
      <c r="J1487" t="s">
        <v>304</v>
      </c>
      <c r="K1487" t="s">
        <v>302</v>
      </c>
      <c r="L1487">
        <v>0.4</v>
      </c>
      <c r="M1487">
        <v>0</v>
      </c>
      <c r="O1487">
        <v>0.05</v>
      </c>
      <c r="Q1487">
        <v>30</v>
      </c>
      <c r="S1487">
        <v>4</v>
      </c>
      <c r="T1487">
        <v>0.1</v>
      </c>
    </row>
    <row r="1488" spans="1:21" x14ac:dyDescent="0.35">
      <c r="A1488" s="3" t="s">
        <v>55</v>
      </c>
      <c r="B1488" t="s">
        <v>1</v>
      </c>
      <c r="C1488" t="s">
        <v>2</v>
      </c>
      <c r="D1488" s="2">
        <v>67.709952999999999</v>
      </c>
      <c r="E1488" t="s">
        <v>3</v>
      </c>
      <c r="F1488" s="2">
        <v>33.939109999999999</v>
      </c>
      <c r="G1488" t="s">
        <v>4</v>
      </c>
      <c r="H1488" s="2" t="s">
        <v>309</v>
      </c>
      <c r="I1488" s="2" t="s">
        <v>309</v>
      </c>
      <c r="J1488" t="s">
        <v>304</v>
      </c>
      <c r="K1488" t="s">
        <v>302</v>
      </c>
      <c r="L1488">
        <v>0.4</v>
      </c>
      <c r="M1488">
        <v>0</v>
      </c>
      <c r="O1488">
        <v>0.05</v>
      </c>
      <c r="Q1488">
        <v>30</v>
      </c>
      <c r="S1488">
        <v>4</v>
      </c>
      <c r="T1488" s="8">
        <v>0.58296565349252727</v>
      </c>
      <c r="U1488" s="8"/>
    </row>
    <row r="1489" spans="1:21" x14ac:dyDescent="0.35">
      <c r="A1489" s="3" t="s">
        <v>56</v>
      </c>
      <c r="B1489" t="s">
        <v>1</v>
      </c>
      <c r="C1489" t="s">
        <v>2</v>
      </c>
      <c r="D1489" s="2">
        <v>53.847817999999997</v>
      </c>
      <c r="E1489" t="s">
        <v>3</v>
      </c>
      <c r="F1489" s="2">
        <v>23.424075999999999</v>
      </c>
      <c r="G1489" t="s">
        <v>4</v>
      </c>
      <c r="H1489" s="2" t="s">
        <v>309</v>
      </c>
      <c r="I1489" s="2" t="s">
        <v>309</v>
      </c>
      <c r="J1489" t="s">
        <v>304</v>
      </c>
      <c r="K1489" t="s">
        <v>302</v>
      </c>
      <c r="L1489">
        <v>0.4</v>
      </c>
      <c r="M1489">
        <v>0</v>
      </c>
      <c r="O1489">
        <v>0.05</v>
      </c>
      <c r="Q1489">
        <v>30</v>
      </c>
      <c r="S1489">
        <v>4</v>
      </c>
      <c r="T1489" s="8">
        <v>0.58296565349252727</v>
      </c>
      <c r="U1489" s="8"/>
    </row>
    <row r="1490" spans="1:21" x14ac:dyDescent="0.35">
      <c r="A1490" s="3" t="s">
        <v>57</v>
      </c>
      <c r="B1490" t="s">
        <v>1</v>
      </c>
      <c r="C1490" t="s">
        <v>2</v>
      </c>
      <c r="D1490" s="2">
        <v>90.356330999999997</v>
      </c>
      <c r="E1490" t="s">
        <v>3</v>
      </c>
      <c r="F1490" s="2">
        <v>23.684994</v>
      </c>
      <c r="G1490" t="s">
        <v>4</v>
      </c>
      <c r="H1490" s="2" t="s">
        <v>309</v>
      </c>
      <c r="I1490" s="2" t="s">
        <v>309</v>
      </c>
      <c r="J1490" t="s">
        <v>304</v>
      </c>
      <c r="K1490" t="s">
        <v>302</v>
      </c>
      <c r="L1490">
        <v>0.4</v>
      </c>
      <c r="M1490">
        <v>7720</v>
      </c>
      <c r="O1490">
        <v>0.05</v>
      </c>
      <c r="Q1490">
        <v>30</v>
      </c>
      <c r="S1490">
        <v>4</v>
      </c>
      <c r="T1490" s="8">
        <v>0.58296565349252727</v>
      </c>
      <c r="U1490" s="8"/>
    </row>
    <row r="1491" spans="1:21" x14ac:dyDescent="0.35">
      <c r="A1491" s="3" t="s">
        <v>58</v>
      </c>
      <c r="B1491" t="s">
        <v>1</v>
      </c>
      <c r="C1491" t="s">
        <v>2</v>
      </c>
      <c r="D1491" s="2">
        <v>50.637771999999998</v>
      </c>
      <c r="E1491" t="s">
        <v>3</v>
      </c>
      <c r="F1491" s="2">
        <v>25.930413999999999</v>
      </c>
      <c r="G1491" t="s">
        <v>4</v>
      </c>
      <c r="H1491" s="2" t="s">
        <v>309</v>
      </c>
      <c r="I1491" s="2" t="s">
        <v>309</v>
      </c>
      <c r="J1491" t="s">
        <v>304</v>
      </c>
      <c r="K1491" t="s">
        <v>302</v>
      </c>
      <c r="L1491">
        <v>0.4</v>
      </c>
      <c r="M1491">
        <v>0</v>
      </c>
      <c r="O1491">
        <v>0.05</v>
      </c>
      <c r="Q1491">
        <v>30</v>
      </c>
      <c r="S1491">
        <v>4</v>
      </c>
      <c r="T1491" s="8">
        <v>0.58296565349252727</v>
      </c>
      <c r="U1491" s="8"/>
    </row>
    <row r="1492" spans="1:21" x14ac:dyDescent="0.35">
      <c r="A1492" s="3" t="s">
        <v>59</v>
      </c>
      <c r="B1492" t="s">
        <v>1</v>
      </c>
      <c r="C1492" t="s">
        <v>2</v>
      </c>
      <c r="D1492" s="2">
        <v>114.72766900000001</v>
      </c>
      <c r="E1492" t="s">
        <v>3</v>
      </c>
      <c r="F1492" s="2">
        <v>4.5352769999999998</v>
      </c>
      <c r="G1492" t="s">
        <v>4</v>
      </c>
      <c r="H1492" s="2" t="s">
        <v>309</v>
      </c>
      <c r="I1492" s="2" t="s">
        <v>309</v>
      </c>
      <c r="J1492" t="s">
        <v>304</v>
      </c>
      <c r="K1492" t="s">
        <v>302</v>
      </c>
      <c r="L1492">
        <v>0.4</v>
      </c>
      <c r="M1492">
        <v>0</v>
      </c>
      <c r="O1492">
        <v>0.05</v>
      </c>
      <c r="Q1492">
        <v>30</v>
      </c>
      <c r="S1492">
        <v>4</v>
      </c>
      <c r="T1492" s="8">
        <v>0.58296565349252727</v>
      </c>
      <c r="U1492" s="8"/>
    </row>
    <row r="1493" spans="1:21" x14ac:dyDescent="0.35">
      <c r="A1493" s="3" t="s">
        <v>60</v>
      </c>
      <c r="B1493" t="s">
        <v>1</v>
      </c>
      <c r="C1493" t="s">
        <v>2</v>
      </c>
      <c r="D1493" s="2">
        <v>90.433600999999996</v>
      </c>
      <c r="E1493" t="s">
        <v>3</v>
      </c>
      <c r="F1493" s="2">
        <v>27.514161999999999</v>
      </c>
      <c r="G1493" t="s">
        <v>4</v>
      </c>
      <c r="H1493" s="2" t="s">
        <v>309</v>
      </c>
      <c r="I1493" s="2" t="s">
        <v>309</v>
      </c>
      <c r="J1493" t="s">
        <v>304</v>
      </c>
      <c r="K1493" t="s">
        <v>302</v>
      </c>
      <c r="L1493">
        <v>0.4</v>
      </c>
      <c r="M1493">
        <v>0</v>
      </c>
      <c r="O1493">
        <v>0.05</v>
      </c>
      <c r="Q1493">
        <v>30</v>
      </c>
      <c r="S1493">
        <v>4</v>
      </c>
      <c r="T1493" s="8">
        <v>0.58296565349252727</v>
      </c>
      <c r="U1493" s="8"/>
    </row>
    <row r="1494" spans="1:21" x14ac:dyDescent="0.35">
      <c r="A1494" s="3" t="s">
        <v>61</v>
      </c>
      <c r="B1494" t="s">
        <v>1</v>
      </c>
      <c r="C1494" t="s">
        <v>2</v>
      </c>
      <c r="D1494" s="2">
        <f>AVERAGE(D1495:D1528)</f>
        <v>111.90304220809765</v>
      </c>
      <c r="E1494" t="s">
        <v>3</v>
      </c>
      <c r="F1494" s="2">
        <f t="shared" ref="F1494" si="95">AVERAGE(F1495:F1528)</f>
        <v>32.954811044249389</v>
      </c>
      <c r="G1494" t="s">
        <v>4</v>
      </c>
      <c r="H1494" s="2" t="s">
        <v>309</v>
      </c>
      <c r="I1494" s="2" t="s">
        <v>309</v>
      </c>
      <c r="J1494" t="s">
        <v>304</v>
      </c>
      <c r="K1494" t="s">
        <v>302</v>
      </c>
      <c r="L1494">
        <v>0.4</v>
      </c>
      <c r="M1494">
        <v>9000</v>
      </c>
      <c r="O1494">
        <v>0.05</v>
      </c>
      <c r="Q1494">
        <v>30</v>
      </c>
      <c r="S1494">
        <v>4</v>
      </c>
      <c r="T1494" s="8">
        <v>0.58296565349252727</v>
      </c>
      <c r="U1494" s="8"/>
    </row>
    <row r="1495" spans="1:21" x14ac:dyDescent="0.35">
      <c r="A1495" s="3" t="s">
        <v>62</v>
      </c>
      <c r="B1495" t="s">
        <v>1</v>
      </c>
      <c r="C1495" t="s">
        <v>2</v>
      </c>
      <c r="D1495" s="2">
        <v>117.323958041674</v>
      </c>
      <c r="E1495" t="s">
        <v>3</v>
      </c>
      <c r="F1495" s="2">
        <v>31.861876923453298</v>
      </c>
      <c r="G1495" t="s">
        <v>4</v>
      </c>
      <c r="H1495" s="2" t="s">
        <v>309</v>
      </c>
      <c r="I1495" s="2" t="s">
        <v>309</v>
      </c>
      <c r="J1495" t="s">
        <v>304</v>
      </c>
      <c r="K1495" t="s">
        <v>302</v>
      </c>
      <c r="L1495">
        <v>0.4</v>
      </c>
      <c r="M1495">
        <v>0</v>
      </c>
      <c r="O1495">
        <v>0.05</v>
      </c>
      <c r="Q1495">
        <v>30</v>
      </c>
      <c r="S1495">
        <v>4</v>
      </c>
      <c r="T1495" s="8">
        <v>0.58296565349252727</v>
      </c>
      <c r="U1495" s="8"/>
    </row>
    <row r="1496" spans="1:21" x14ac:dyDescent="0.35">
      <c r="A1496" s="3" t="s">
        <v>63</v>
      </c>
      <c r="B1496" t="s">
        <v>1</v>
      </c>
      <c r="C1496" t="s">
        <v>2</v>
      </c>
      <c r="D1496" s="2">
        <v>116.39127569999999</v>
      </c>
      <c r="E1496" t="s">
        <v>3</v>
      </c>
      <c r="F1496" s="2">
        <v>39.906216999999998</v>
      </c>
      <c r="G1496" t="s">
        <v>4</v>
      </c>
      <c r="H1496" s="2" t="s">
        <v>309</v>
      </c>
      <c r="I1496" s="2" t="s">
        <v>309</v>
      </c>
      <c r="J1496" t="s">
        <v>304</v>
      </c>
      <c r="K1496" t="s">
        <v>302</v>
      </c>
      <c r="L1496">
        <v>0.4</v>
      </c>
      <c r="M1496">
        <v>0</v>
      </c>
      <c r="O1496">
        <v>0.05</v>
      </c>
      <c r="Q1496">
        <v>30</v>
      </c>
      <c r="S1496">
        <v>4</v>
      </c>
      <c r="T1496" s="8">
        <v>0.58296565349252727</v>
      </c>
      <c r="U1496" s="8"/>
    </row>
    <row r="1497" spans="1:21" x14ac:dyDescent="0.35">
      <c r="A1497" s="3" t="s">
        <v>64</v>
      </c>
      <c r="B1497" t="s">
        <v>1</v>
      </c>
      <c r="C1497" t="s">
        <v>2</v>
      </c>
      <c r="D1497" s="2">
        <v>106.949725277087</v>
      </c>
      <c r="E1497" t="s">
        <v>3</v>
      </c>
      <c r="F1497" s="2">
        <v>29.47245158674</v>
      </c>
      <c r="G1497" t="s">
        <v>4</v>
      </c>
      <c r="H1497" s="2" t="s">
        <v>309</v>
      </c>
      <c r="I1497" s="2" t="s">
        <v>309</v>
      </c>
      <c r="J1497" t="s">
        <v>304</v>
      </c>
      <c r="K1497" t="s">
        <v>302</v>
      </c>
      <c r="L1497">
        <v>0.4</v>
      </c>
      <c r="M1497">
        <v>0</v>
      </c>
      <c r="O1497">
        <v>0.05</v>
      </c>
      <c r="Q1497">
        <v>30</v>
      </c>
      <c r="S1497">
        <v>4</v>
      </c>
      <c r="T1497" s="8">
        <v>0.58296565349252727</v>
      </c>
      <c r="U1497" s="8"/>
    </row>
    <row r="1498" spans="1:21" x14ac:dyDescent="0.35">
      <c r="A1498" s="3" t="s">
        <v>65</v>
      </c>
      <c r="B1498" t="s">
        <v>1</v>
      </c>
      <c r="C1498" t="s">
        <v>2</v>
      </c>
      <c r="D1498" s="2">
        <v>120.61910051917199</v>
      </c>
      <c r="E1498" t="s">
        <v>3</v>
      </c>
      <c r="F1498" s="2">
        <v>45.928817721237301</v>
      </c>
      <c r="G1498" t="s">
        <v>4</v>
      </c>
      <c r="H1498" s="2" t="s">
        <v>309</v>
      </c>
      <c r="I1498" s="2" t="s">
        <v>309</v>
      </c>
      <c r="J1498" t="s">
        <v>304</v>
      </c>
      <c r="K1498" t="s">
        <v>302</v>
      </c>
      <c r="L1498">
        <v>0.4</v>
      </c>
      <c r="M1498">
        <v>0</v>
      </c>
      <c r="O1498">
        <v>0.05</v>
      </c>
      <c r="Q1498">
        <v>30</v>
      </c>
      <c r="S1498">
        <v>4</v>
      </c>
      <c r="T1498" s="8">
        <v>0.58296565349252727</v>
      </c>
      <c r="U1498" s="8"/>
    </row>
    <row r="1499" spans="1:21" x14ac:dyDescent="0.35">
      <c r="A1499" s="3" t="s">
        <v>66</v>
      </c>
      <c r="B1499" t="s">
        <v>1</v>
      </c>
      <c r="C1499" t="s">
        <v>2</v>
      </c>
      <c r="D1499" s="2">
        <v>118.072375091674</v>
      </c>
      <c r="E1499" t="s">
        <v>3</v>
      </c>
      <c r="F1499" s="2">
        <v>25.775702121736501</v>
      </c>
      <c r="G1499" t="s">
        <v>4</v>
      </c>
      <c r="H1499" s="2" t="s">
        <v>309</v>
      </c>
      <c r="I1499" s="2" t="s">
        <v>309</v>
      </c>
      <c r="J1499" t="s">
        <v>304</v>
      </c>
      <c r="K1499" t="s">
        <v>302</v>
      </c>
      <c r="L1499">
        <v>0.4</v>
      </c>
      <c r="M1499">
        <v>0</v>
      </c>
      <c r="O1499">
        <v>0.05</v>
      </c>
      <c r="Q1499">
        <v>30</v>
      </c>
      <c r="S1499">
        <v>4</v>
      </c>
      <c r="T1499" s="8">
        <v>0.58296565349252727</v>
      </c>
      <c r="U1499" s="8"/>
    </row>
    <row r="1500" spans="1:21" x14ac:dyDescent="0.35">
      <c r="A1500" s="3" t="s">
        <v>67</v>
      </c>
      <c r="B1500" t="s">
        <v>1</v>
      </c>
      <c r="C1500" t="s">
        <v>2</v>
      </c>
      <c r="D1500" s="2">
        <v>101.99999990000001</v>
      </c>
      <c r="E1500" t="s">
        <v>3</v>
      </c>
      <c r="F1500" s="2">
        <v>38.000000100000001</v>
      </c>
      <c r="G1500" t="s">
        <v>4</v>
      </c>
      <c r="H1500" s="2" t="s">
        <v>309</v>
      </c>
      <c r="I1500" s="2" t="s">
        <v>309</v>
      </c>
      <c r="J1500" t="s">
        <v>304</v>
      </c>
      <c r="K1500" t="s">
        <v>302</v>
      </c>
      <c r="L1500">
        <v>0.4</v>
      </c>
      <c r="M1500">
        <v>0</v>
      </c>
      <c r="O1500">
        <v>0.05</v>
      </c>
      <c r="Q1500">
        <v>30</v>
      </c>
      <c r="S1500">
        <v>4</v>
      </c>
      <c r="T1500" s="8">
        <v>0.58296565349252727</v>
      </c>
      <c r="U1500" s="8"/>
    </row>
    <row r="1501" spans="1:21" x14ac:dyDescent="0.35">
      <c r="A1501" s="3" t="s">
        <v>68</v>
      </c>
      <c r="B1501" t="s">
        <v>1</v>
      </c>
      <c r="C1501" t="s">
        <v>2</v>
      </c>
      <c r="D1501" s="2">
        <v>113.19826879999999</v>
      </c>
      <c r="E1501" t="s">
        <v>3</v>
      </c>
      <c r="F1501" s="2">
        <v>23.135769400000001</v>
      </c>
      <c r="G1501" t="s">
        <v>4</v>
      </c>
      <c r="H1501" s="2" t="s">
        <v>309</v>
      </c>
      <c r="I1501" s="2" t="s">
        <v>309</v>
      </c>
      <c r="J1501" t="s">
        <v>304</v>
      </c>
      <c r="K1501" t="s">
        <v>302</v>
      </c>
      <c r="L1501">
        <v>0.4</v>
      </c>
      <c r="M1501">
        <v>0</v>
      </c>
      <c r="O1501">
        <v>0.05</v>
      </c>
      <c r="Q1501">
        <v>30</v>
      </c>
      <c r="S1501">
        <v>4</v>
      </c>
      <c r="T1501" s="8">
        <v>0.58296565349252727</v>
      </c>
      <c r="U1501" s="8"/>
    </row>
    <row r="1502" spans="1:21" x14ac:dyDescent="0.35">
      <c r="A1502" s="3" t="s">
        <v>69</v>
      </c>
      <c r="B1502" t="s">
        <v>1</v>
      </c>
      <c r="C1502" t="s">
        <v>2</v>
      </c>
      <c r="D1502" s="2">
        <v>107</v>
      </c>
      <c r="E1502" t="s">
        <v>3</v>
      </c>
      <c r="F1502" s="2">
        <v>27</v>
      </c>
      <c r="G1502" t="s">
        <v>4</v>
      </c>
      <c r="H1502" s="2" t="s">
        <v>309</v>
      </c>
      <c r="I1502" s="2" t="s">
        <v>309</v>
      </c>
      <c r="J1502" t="s">
        <v>304</v>
      </c>
      <c r="K1502" t="s">
        <v>302</v>
      </c>
      <c r="L1502">
        <v>0.4</v>
      </c>
      <c r="M1502">
        <v>0</v>
      </c>
      <c r="O1502">
        <v>0.05</v>
      </c>
      <c r="Q1502">
        <v>30</v>
      </c>
      <c r="S1502">
        <v>4</v>
      </c>
      <c r="T1502" s="8">
        <v>0.58296565349252727</v>
      </c>
      <c r="U1502" s="8"/>
    </row>
    <row r="1503" spans="1:21" x14ac:dyDescent="0.35">
      <c r="A1503" s="3" t="s">
        <v>70</v>
      </c>
      <c r="B1503" t="s">
        <v>1</v>
      </c>
      <c r="C1503" t="s">
        <v>2</v>
      </c>
      <c r="D1503" s="2">
        <v>109</v>
      </c>
      <c r="E1503" t="s">
        <v>3</v>
      </c>
      <c r="F1503" s="2">
        <v>24</v>
      </c>
      <c r="G1503" t="s">
        <v>4</v>
      </c>
      <c r="H1503" s="2" t="s">
        <v>309</v>
      </c>
      <c r="I1503" s="2" t="s">
        <v>309</v>
      </c>
      <c r="J1503" t="s">
        <v>304</v>
      </c>
      <c r="K1503" t="s">
        <v>302</v>
      </c>
      <c r="L1503">
        <v>0.4</v>
      </c>
      <c r="M1503">
        <v>0</v>
      </c>
      <c r="O1503">
        <v>0.05</v>
      </c>
      <c r="Q1503">
        <v>30</v>
      </c>
      <c r="S1503">
        <v>4</v>
      </c>
      <c r="T1503" s="8">
        <v>0.58296565349252727</v>
      </c>
      <c r="U1503" s="8"/>
    </row>
    <row r="1504" spans="1:21" x14ac:dyDescent="0.35">
      <c r="A1504" s="3" t="s">
        <v>71</v>
      </c>
      <c r="B1504" t="s">
        <v>1</v>
      </c>
      <c r="C1504" t="s">
        <v>2</v>
      </c>
      <c r="D1504" s="2">
        <v>109.5999999</v>
      </c>
      <c r="E1504" t="s">
        <v>3</v>
      </c>
      <c r="F1504" s="2">
        <v>19.2000001</v>
      </c>
      <c r="G1504" t="s">
        <v>4</v>
      </c>
      <c r="H1504" s="2" t="s">
        <v>309</v>
      </c>
      <c r="I1504" s="2" t="s">
        <v>309</v>
      </c>
      <c r="J1504" t="s">
        <v>304</v>
      </c>
      <c r="K1504" t="s">
        <v>302</v>
      </c>
      <c r="L1504">
        <v>0.4</v>
      </c>
      <c r="M1504">
        <v>0</v>
      </c>
      <c r="O1504">
        <v>0.05</v>
      </c>
      <c r="Q1504">
        <v>30</v>
      </c>
      <c r="S1504">
        <v>4</v>
      </c>
      <c r="T1504" s="8">
        <v>0.58296565349252727</v>
      </c>
      <c r="U1504" s="8"/>
    </row>
    <row r="1505" spans="1:21" x14ac:dyDescent="0.35">
      <c r="A1505" s="3" t="s">
        <v>72</v>
      </c>
      <c r="B1505" t="s">
        <v>1</v>
      </c>
      <c r="C1505" t="s">
        <v>2</v>
      </c>
      <c r="D1505" s="2">
        <v>115.61436271667399</v>
      </c>
      <c r="E1505" t="s">
        <v>3</v>
      </c>
      <c r="F1505" s="2">
        <v>38.8460159128296</v>
      </c>
      <c r="G1505" t="s">
        <v>4</v>
      </c>
      <c r="H1505" s="2" t="s">
        <v>309</v>
      </c>
      <c r="I1505" s="2" t="s">
        <v>309</v>
      </c>
      <c r="J1505" t="s">
        <v>304</v>
      </c>
      <c r="K1505" t="s">
        <v>302</v>
      </c>
      <c r="L1505">
        <v>0.4</v>
      </c>
      <c r="M1505">
        <v>0</v>
      </c>
      <c r="O1505">
        <v>0.05</v>
      </c>
      <c r="Q1505">
        <v>30</v>
      </c>
      <c r="S1505">
        <v>4</v>
      </c>
      <c r="T1505" s="8">
        <v>0.58296565349252727</v>
      </c>
      <c r="U1505" s="8"/>
    </row>
    <row r="1506" spans="1:21" x14ac:dyDescent="0.35">
      <c r="A1506" s="3" t="s">
        <v>73</v>
      </c>
      <c r="B1506" t="s">
        <v>1</v>
      </c>
      <c r="C1506" t="s">
        <v>2</v>
      </c>
      <c r="D1506" s="2">
        <v>113.570417304174</v>
      </c>
      <c r="E1506" t="s">
        <v>3</v>
      </c>
      <c r="F1506" s="2">
        <v>33.908728036530299</v>
      </c>
      <c r="G1506" t="s">
        <v>4</v>
      </c>
      <c r="H1506" s="2" t="s">
        <v>309</v>
      </c>
      <c r="I1506" s="2" t="s">
        <v>309</v>
      </c>
      <c r="J1506" t="s">
        <v>304</v>
      </c>
      <c r="K1506" t="s">
        <v>302</v>
      </c>
      <c r="L1506">
        <v>0.4</v>
      </c>
      <c r="M1506">
        <v>0</v>
      </c>
      <c r="O1506">
        <v>0.05</v>
      </c>
      <c r="Q1506">
        <v>30</v>
      </c>
      <c r="S1506">
        <v>4</v>
      </c>
      <c r="T1506" s="8">
        <v>0.58296565349252727</v>
      </c>
      <c r="U1506" s="8"/>
    </row>
    <row r="1507" spans="1:21" x14ac:dyDescent="0.35">
      <c r="A1507" s="3" t="s">
        <v>74</v>
      </c>
      <c r="B1507" t="s">
        <v>1</v>
      </c>
      <c r="C1507" t="s">
        <v>2</v>
      </c>
      <c r="D1507" s="2">
        <v>128.367683029174</v>
      </c>
      <c r="E1507" t="s">
        <v>3</v>
      </c>
      <c r="F1507" s="2">
        <v>47.2772075226749</v>
      </c>
      <c r="G1507" t="s">
        <v>4</v>
      </c>
      <c r="H1507" s="2" t="s">
        <v>309</v>
      </c>
      <c r="I1507" s="2" t="s">
        <v>309</v>
      </c>
      <c r="J1507" t="s">
        <v>304</v>
      </c>
      <c r="K1507" t="s">
        <v>302</v>
      </c>
      <c r="L1507">
        <v>0.4</v>
      </c>
      <c r="M1507">
        <v>0</v>
      </c>
      <c r="O1507">
        <v>0.05</v>
      </c>
      <c r="Q1507">
        <v>30</v>
      </c>
      <c r="S1507">
        <v>4</v>
      </c>
      <c r="T1507" s="8">
        <v>0.58296565349252727</v>
      </c>
      <c r="U1507" s="8"/>
    </row>
    <row r="1508" spans="1:21" x14ac:dyDescent="0.35">
      <c r="A1508" s="3" t="s">
        <v>75</v>
      </c>
      <c r="B1508" t="s">
        <v>1</v>
      </c>
      <c r="C1508" t="s">
        <v>2</v>
      </c>
      <c r="D1508" s="2">
        <v>114.166113814805</v>
      </c>
      <c r="E1508" t="s">
        <v>3</v>
      </c>
      <c r="F1508" s="2">
        <v>22.3239419772611</v>
      </c>
      <c r="G1508" t="s">
        <v>4</v>
      </c>
      <c r="H1508" s="2" t="s">
        <v>309</v>
      </c>
      <c r="I1508" s="2" t="s">
        <v>309</v>
      </c>
      <c r="J1508" t="s">
        <v>304</v>
      </c>
      <c r="K1508" t="s">
        <v>302</v>
      </c>
      <c r="L1508">
        <v>0.4</v>
      </c>
      <c r="M1508">
        <v>0</v>
      </c>
      <c r="O1508">
        <v>0.05</v>
      </c>
      <c r="Q1508">
        <v>30</v>
      </c>
      <c r="S1508">
        <v>4</v>
      </c>
      <c r="T1508" s="8">
        <v>0.58296565349252727</v>
      </c>
      <c r="U1508" s="8"/>
    </row>
    <row r="1509" spans="1:21" x14ac:dyDescent="0.35">
      <c r="A1509" s="3" t="s">
        <v>76</v>
      </c>
      <c r="B1509" t="s">
        <v>1</v>
      </c>
      <c r="C1509" t="s">
        <v>2</v>
      </c>
      <c r="D1509" s="2">
        <v>111.74870629999999</v>
      </c>
      <c r="E1509" t="s">
        <v>3</v>
      </c>
      <c r="F1509" s="2">
        <v>27.666208699999999</v>
      </c>
      <c r="G1509" t="s">
        <v>4</v>
      </c>
      <c r="H1509" s="2" t="s">
        <v>309</v>
      </c>
      <c r="I1509" s="2" t="s">
        <v>309</v>
      </c>
      <c r="J1509" t="s">
        <v>304</v>
      </c>
      <c r="K1509" t="s">
        <v>302</v>
      </c>
      <c r="L1509">
        <v>0.4</v>
      </c>
      <c r="M1509">
        <v>0</v>
      </c>
      <c r="O1509">
        <v>0.05</v>
      </c>
      <c r="Q1509">
        <v>30</v>
      </c>
      <c r="S1509">
        <v>4</v>
      </c>
      <c r="T1509" s="8">
        <v>0.58296565349252727</v>
      </c>
      <c r="U1509" s="8"/>
    </row>
    <row r="1510" spans="1:21" x14ac:dyDescent="0.35">
      <c r="A1510" s="3" t="s">
        <v>77</v>
      </c>
      <c r="B1510" t="s">
        <v>1</v>
      </c>
      <c r="C1510" t="s">
        <v>2</v>
      </c>
      <c r="D1510" s="2">
        <v>112.05323179167399</v>
      </c>
      <c r="E1510" t="s">
        <v>3</v>
      </c>
      <c r="F1510" s="2">
        <v>30.9068084523492</v>
      </c>
      <c r="G1510" t="s">
        <v>4</v>
      </c>
      <c r="H1510" s="2" t="s">
        <v>309</v>
      </c>
      <c r="I1510" s="2" t="s">
        <v>309</v>
      </c>
      <c r="J1510" t="s">
        <v>304</v>
      </c>
      <c r="K1510" t="s">
        <v>302</v>
      </c>
      <c r="L1510">
        <v>0.4</v>
      </c>
      <c r="M1510">
        <v>0</v>
      </c>
      <c r="O1510">
        <v>0.05</v>
      </c>
      <c r="Q1510">
        <v>30</v>
      </c>
      <c r="S1510">
        <v>4</v>
      </c>
      <c r="T1510" s="8">
        <v>0.58296565349252727</v>
      </c>
      <c r="U1510" s="8"/>
    </row>
    <row r="1511" spans="1:21" x14ac:dyDescent="0.35">
      <c r="A1511" s="3" t="s">
        <v>78</v>
      </c>
      <c r="B1511" t="s">
        <v>1</v>
      </c>
      <c r="C1511" t="s">
        <v>2</v>
      </c>
      <c r="D1511" s="2">
        <v>126.694600929174</v>
      </c>
      <c r="E1511" t="s">
        <v>3</v>
      </c>
      <c r="F1511" s="2">
        <v>43.271959285627297</v>
      </c>
      <c r="G1511" t="s">
        <v>4</v>
      </c>
      <c r="H1511" s="2" t="s">
        <v>309</v>
      </c>
      <c r="I1511" s="2" t="s">
        <v>309</v>
      </c>
      <c r="J1511" t="s">
        <v>304</v>
      </c>
      <c r="K1511" t="s">
        <v>302</v>
      </c>
      <c r="L1511">
        <v>0.4</v>
      </c>
      <c r="M1511">
        <v>0</v>
      </c>
      <c r="O1511">
        <v>0.05</v>
      </c>
      <c r="Q1511">
        <v>30</v>
      </c>
      <c r="S1511">
        <v>4</v>
      </c>
      <c r="T1511" s="8">
        <v>0.58296565349252727</v>
      </c>
      <c r="U1511" s="8"/>
    </row>
    <row r="1512" spans="1:21" x14ac:dyDescent="0.35">
      <c r="A1512" s="3" t="s">
        <v>79</v>
      </c>
      <c r="B1512" t="s">
        <v>1</v>
      </c>
      <c r="C1512" t="s">
        <v>2</v>
      </c>
      <c r="D1512" s="2">
        <v>119.658307929174</v>
      </c>
      <c r="E1512" t="s">
        <v>3</v>
      </c>
      <c r="F1512" s="2">
        <v>33.018282058027602</v>
      </c>
      <c r="G1512" t="s">
        <v>4</v>
      </c>
      <c r="H1512" s="2" t="s">
        <v>309</v>
      </c>
      <c r="I1512" s="2" t="s">
        <v>309</v>
      </c>
      <c r="J1512" t="s">
        <v>304</v>
      </c>
      <c r="K1512" t="s">
        <v>302</v>
      </c>
      <c r="L1512">
        <v>0.4</v>
      </c>
      <c r="M1512">
        <v>0</v>
      </c>
      <c r="O1512">
        <v>0.05</v>
      </c>
      <c r="Q1512">
        <v>30</v>
      </c>
      <c r="S1512">
        <v>4</v>
      </c>
      <c r="T1512" s="8">
        <v>0.58296565349252727</v>
      </c>
      <c r="U1512" s="8"/>
    </row>
    <row r="1513" spans="1:21" x14ac:dyDescent="0.35">
      <c r="A1513" s="3" t="s">
        <v>80</v>
      </c>
      <c r="B1513" t="s">
        <v>1</v>
      </c>
      <c r="C1513" t="s">
        <v>2</v>
      </c>
      <c r="D1513" s="2">
        <v>116</v>
      </c>
      <c r="E1513" t="s">
        <v>3</v>
      </c>
      <c r="F1513" s="2">
        <v>28</v>
      </c>
      <c r="G1513" t="s">
        <v>4</v>
      </c>
      <c r="H1513" s="2" t="s">
        <v>309</v>
      </c>
      <c r="I1513" s="2" t="s">
        <v>309</v>
      </c>
      <c r="J1513" t="s">
        <v>304</v>
      </c>
      <c r="K1513" t="s">
        <v>302</v>
      </c>
      <c r="L1513">
        <v>0.4</v>
      </c>
      <c r="M1513">
        <v>0</v>
      </c>
      <c r="O1513">
        <v>0.05</v>
      </c>
      <c r="Q1513">
        <v>30</v>
      </c>
      <c r="S1513">
        <v>4</v>
      </c>
      <c r="T1513" s="8">
        <v>0.58296565349252727</v>
      </c>
      <c r="U1513" s="8"/>
    </row>
    <row r="1514" spans="1:21" x14ac:dyDescent="0.35">
      <c r="A1514" s="3" t="s">
        <v>81</v>
      </c>
      <c r="B1514" t="s">
        <v>1</v>
      </c>
      <c r="C1514" t="s">
        <v>2</v>
      </c>
      <c r="D1514" s="2">
        <v>123.08261474167401</v>
      </c>
      <c r="E1514" t="s">
        <v>3</v>
      </c>
      <c r="F1514" s="2">
        <v>41.356018729958201</v>
      </c>
      <c r="G1514" t="s">
        <v>4</v>
      </c>
      <c r="H1514" s="2" t="s">
        <v>309</v>
      </c>
      <c r="I1514" s="2" t="s">
        <v>309</v>
      </c>
      <c r="J1514" t="s">
        <v>304</v>
      </c>
      <c r="K1514" t="s">
        <v>302</v>
      </c>
      <c r="L1514">
        <v>0.4</v>
      </c>
      <c r="M1514">
        <v>0</v>
      </c>
      <c r="O1514">
        <v>0.05</v>
      </c>
      <c r="Q1514">
        <v>30</v>
      </c>
      <c r="S1514">
        <v>4</v>
      </c>
      <c r="T1514" s="8">
        <v>0.58296565349252727</v>
      </c>
      <c r="U1514" s="8"/>
    </row>
    <row r="1515" spans="1:21" x14ac:dyDescent="0.35">
      <c r="A1515" s="3" t="s">
        <v>82</v>
      </c>
      <c r="B1515" t="s">
        <v>1</v>
      </c>
      <c r="C1515" t="s">
        <v>2</v>
      </c>
      <c r="D1515" s="2">
        <v>113.55090256891199</v>
      </c>
      <c r="E1515" t="s">
        <v>3</v>
      </c>
      <c r="F1515" s="2">
        <v>22.186763328420898</v>
      </c>
      <c r="G1515" t="s">
        <v>4</v>
      </c>
      <c r="H1515" s="2" t="s">
        <v>309</v>
      </c>
      <c r="I1515" s="2" t="s">
        <v>309</v>
      </c>
      <c r="J1515" t="s">
        <v>304</v>
      </c>
      <c r="K1515" t="s">
        <v>302</v>
      </c>
      <c r="L1515">
        <v>0.4</v>
      </c>
      <c r="M1515">
        <v>0</v>
      </c>
      <c r="O1515">
        <v>0.05</v>
      </c>
      <c r="Q1515">
        <v>30</v>
      </c>
      <c r="S1515">
        <v>4</v>
      </c>
      <c r="T1515" s="8">
        <v>0.58296565349252727</v>
      </c>
      <c r="U1515" s="8"/>
    </row>
    <row r="1516" spans="1:21" x14ac:dyDescent="0.35">
      <c r="A1516" s="3" t="s">
        <v>83</v>
      </c>
      <c r="B1516" t="s">
        <v>1</v>
      </c>
      <c r="C1516" t="s">
        <v>2</v>
      </c>
      <c r="D1516" s="2">
        <v>105.99999990000001</v>
      </c>
      <c r="E1516" t="s">
        <v>3</v>
      </c>
      <c r="F1516" s="2">
        <v>37.000000100000001</v>
      </c>
      <c r="G1516" t="s">
        <v>4</v>
      </c>
      <c r="H1516" s="2" t="s">
        <v>309</v>
      </c>
      <c r="I1516" s="2" t="s">
        <v>309</v>
      </c>
      <c r="J1516" t="s">
        <v>304</v>
      </c>
      <c r="K1516" t="s">
        <v>302</v>
      </c>
      <c r="L1516">
        <v>0.4</v>
      </c>
      <c r="M1516">
        <v>0</v>
      </c>
      <c r="O1516">
        <v>0.05</v>
      </c>
      <c r="Q1516">
        <v>30</v>
      </c>
      <c r="S1516">
        <v>4</v>
      </c>
      <c r="T1516" s="8">
        <v>0.58296565349252727</v>
      </c>
      <c r="U1516" s="8"/>
    </row>
    <row r="1517" spans="1:21" x14ac:dyDescent="0.35">
      <c r="A1517" s="3" t="s">
        <v>84</v>
      </c>
      <c r="B1517" t="s">
        <v>1</v>
      </c>
      <c r="C1517" t="s">
        <v>2</v>
      </c>
      <c r="D1517" s="2">
        <v>95.952115699999993</v>
      </c>
      <c r="E1517" t="s">
        <v>3</v>
      </c>
      <c r="F1517" s="2">
        <v>35.407095200000001</v>
      </c>
      <c r="G1517" t="s">
        <v>4</v>
      </c>
      <c r="H1517" s="2" t="s">
        <v>309</v>
      </c>
      <c r="I1517" s="2" t="s">
        <v>309</v>
      </c>
      <c r="J1517" t="s">
        <v>304</v>
      </c>
      <c r="K1517" t="s">
        <v>302</v>
      </c>
      <c r="L1517">
        <v>0.4</v>
      </c>
      <c r="M1517">
        <v>0</v>
      </c>
      <c r="O1517">
        <v>0.05</v>
      </c>
      <c r="Q1517">
        <v>30</v>
      </c>
      <c r="S1517">
        <v>4</v>
      </c>
      <c r="T1517" s="8">
        <v>0.58296565349252727</v>
      </c>
      <c r="U1517" s="8"/>
    </row>
    <row r="1518" spans="1:21" x14ac:dyDescent="0.35">
      <c r="A1518" s="3" t="s">
        <v>85</v>
      </c>
      <c r="B1518" t="s">
        <v>1</v>
      </c>
      <c r="C1518" t="s">
        <v>2</v>
      </c>
      <c r="D1518" s="2">
        <v>102.861432929174</v>
      </c>
      <c r="E1518" t="s">
        <v>3</v>
      </c>
      <c r="F1518" s="2">
        <v>29.987341126914401</v>
      </c>
      <c r="G1518" t="s">
        <v>4</v>
      </c>
      <c r="H1518" s="2" t="s">
        <v>309</v>
      </c>
      <c r="I1518" s="2" t="s">
        <v>309</v>
      </c>
      <c r="J1518" t="s">
        <v>304</v>
      </c>
      <c r="K1518" t="s">
        <v>302</v>
      </c>
      <c r="L1518">
        <v>0.4</v>
      </c>
      <c r="M1518">
        <v>0</v>
      </c>
      <c r="O1518">
        <v>0.05</v>
      </c>
      <c r="Q1518">
        <v>30</v>
      </c>
      <c r="S1518">
        <v>4</v>
      </c>
      <c r="T1518" s="8">
        <v>0.58296565349252727</v>
      </c>
      <c r="U1518" s="8"/>
    </row>
    <row r="1519" spans="1:21" x14ac:dyDescent="0.35">
      <c r="A1519" s="3" t="s">
        <v>86</v>
      </c>
      <c r="B1519" t="s">
        <v>1</v>
      </c>
      <c r="C1519" t="s">
        <v>2</v>
      </c>
      <c r="D1519" s="2">
        <v>118.121225404174</v>
      </c>
      <c r="E1519" t="s">
        <v>3</v>
      </c>
      <c r="F1519" s="2">
        <v>35.927519389694901</v>
      </c>
      <c r="G1519" t="s">
        <v>4</v>
      </c>
      <c r="H1519" s="2" t="s">
        <v>309</v>
      </c>
      <c r="I1519" s="2" t="s">
        <v>309</v>
      </c>
      <c r="J1519" t="s">
        <v>304</v>
      </c>
      <c r="K1519" t="s">
        <v>302</v>
      </c>
      <c r="L1519">
        <v>0.4</v>
      </c>
      <c r="M1519">
        <v>0</v>
      </c>
      <c r="O1519">
        <v>0.05</v>
      </c>
      <c r="Q1519">
        <v>30</v>
      </c>
      <c r="S1519">
        <v>4</v>
      </c>
      <c r="T1519" s="8">
        <v>0.58296565349252727</v>
      </c>
      <c r="U1519" s="8"/>
    </row>
    <row r="1520" spans="1:21" x14ac:dyDescent="0.35">
      <c r="A1520" s="3" t="s">
        <v>87</v>
      </c>
      <c r="B1520" t="s">
        <v>1</v>
      </c>
      <c r="C1520" t="s">
        <v>2</v>
      </c>
      <c r="D1520" s="2">
        <v>121.4888922</v>
      </c>
      <c r="E1520" t="s">
        <v>3</v>
      </c>
      <c r="F1520" s="2">
        <v>31.225344100000001</v>
      </c>
      <c r="G1520" t="s">
        <v>4</v>
      </c>
      <c r="H1520" s="2" t="s">
        <v>309</v>
      </c>
      <c r="I1520" s="2" t="s">
        <v>309</v>
      </c>
      <c r="J1520" t="s">
        <v>304</v>
      </c>
      <c r="K1520" t="s">
        <v>302</v>
      </c>
      <c r="L1520">
        <v>0.4</v>
      </c>
      <c r="M1520">
        <v>0</v>
      </c>
      <c r="O1520">
        <v>0.05</v>
      </c>
      <c r="Q1520">
        <v>30</v>
      </c>
      <c r="S1520">
        <v>4</v>
      </c>
      <c r="T1520" s="8">
        <v>0.58296565349252727</v>
      </c>
      <c r="U1520" s="8"/>
    </row>
    <row r="1521" spans="1:21" x14ac:dyDescent="0.35">
      <c r="A1521" s="3" t="s">
        <v>88</v>
      </c>
      <c r="B1521" t="s">
        <v>1</v>
      </c>
      <c r="C1521" t="s">
        <v>2</v>
      </c>
      <c r="D1521" s="2">
        <v>108.931850433349</v>
      </c>
      <c r="E1521" t="s">
        <v>3</v>
      </c>
      <c r="F1521" s="2">
        <v>34.238535263974804</v>
      </c>
      <c r="G1521" t="s">
        <v>4</v>
      </c>
      <c r="H1521" s="2" t="s">
        <v>309</v>
      </c>
      <c r="I1521" s="2" t="s">
        <v>309</v>
      </c>
      <c r="J1521" t="s">
        <v>304</v>
      </c>
      <c r="K1521" t="s">
        <v>302</v>
      </c>
      <c r="L1521">
        <v>0.4</v>
      </c>
      <c r="M1521">
        <v>0</v>
      </c>
      <c r="O1521">
        <v>0.05</v>
      </c>
      <c r="Q1521">
        <v>30</v>
      </c>
      <c r="S1521">
        <v>4</v>
      </c>
      <c r="T1521" s="8">
        <v>0.58296565349252727</v>
      </c>
      <c r="U1521" s="8"/>
    </row>
    <row r="1522" spans="1:21" x14ac:dyDescent="0.35">
      <c r="A1522" s="3" t="s">
        <v>89</v>
      </c>
      <c r="B1522" t="s">
        <v>1</v>
      </c>
      <c r="C1522" t="s">
        <v>2</v>
      </c>
      <c r="D1522" s="2">
        <v>112.36143302917399</v>
      </c>
      <c r="E1522" t="s">
        <v>3</v>
      </c>
      <c r="F1522" s="2">
        <v>37.262629512543</v>
      </c>
      <c r="G1522" t="s">
        <v>4</v>
      </c>
      <c r="H1522" s="2" t="s">
        <v>309</v>
      </c>
      <c r="I1522" s="2" t="s">
        <v>309</v>
      </c>
      <c r="J1522" t="s">
        <v>304</v>
      </c>
      <c r="K1522" t="s">
        <v>302</v>
      </c>
      <c r="L1522">
        <v>0.4</v>
      </c>
      <c r="M1522">
        <v>0</v>
      </c>
      <c r="O1522">
        <v>0.05</v>
      </c>
      <c r="Q1522">
        <v>30</v>
      </c>
      <c r="S1522">
        <v>4</v>
      </c>
      <c r="T1522" s="8">
        <v>0.58296565349252727</v>
      </c>
      <c r="U1522" s="8"/>
    </row>
    <row r="1523" spans="1:21" x14ac:dyDescent="0.35">
      <c r="A1523" s="3" t="s">
        <v>90</v>
      </c>
      <c r="B1523" t="s">
        <v>1</v>
      </c>
      <c r="C1523" t="s">
        <v>2</v>
      </c>
      <c r="D1523" s="2">
        <v>87.615351379174797</v>
      </c>
      <c r="E1523" t="s">
        <v>3</v>
      </c>
      <c r="F1523" s="2">
        <v>31.800873536782898</v>
      </c>
      <c r="G1523" t="s">
        <v>4</v>
      </c>
      <c r="H1523" s="2" t="s">
        <v>309</v>
      </c>
      <c r="I1523" s="2" t="s">
        <v>309</v>
      </c>
      <c r="J1523" t="s">
        <v>304</v>
      </c>
      <c r="K1523" t="s">
        <v>302</v>
      </c>
      <c r="L1523">
        <v>0.4</v>
      </c>
      <c r="M1523">
        <v>0</v>
      </c>
      <c r="O1523">
        <v>0.05</v>
      </c>
      <c r="Q1523">
        <v>30</v>
      </c>
      <c r="S1523">
        <v>4</v>
      </c>
      <c r="T1523" s="8">
        <v>0.58296565349252727</v>
      </c>
      <c r="U1523" s="8"/>
    </row>
    <row r="1524" spans="1:21" x14ac:dyDescent="0.35">
      <c r="A1524" s="3" t="s">
        <v>91</v>
      </c>
      <c r="B1524" t="s">
        <v>1</v>
      </c>
      <c r="C1524" t="s">
        <v>2</v>
      </c>
      <c r="D1524" s="2">
        <v>117.372743951049</v>
      </c>
      <c r="E1524" t="s">
        <v>3</v>
      </c>
      <c r="F1524" s="2">
        <v>39.310688119060003</v>
      </c>
      <c r="G1524" t="s">
        <v>4</v>
      </c>
      <c r="H1524" s="2" t="s">
        <v>309</v>
      </c>
      <c r="I1524" s="2" t="s">
        <v>309</v>
      </c>
      <c r="J1524" t="s">
        <v>304</v>
      </c>
      <c r="K1524" t="s">
        <v>302</v>
      </c>
      <c r="L1524">
        <v>0.4</v>
      </c>
      <c r="M1524">
        <v>0</v>
      </c>
      <c r="O1524">
        <v>0.05</v>
      </c>
      <c r="Q1524">
        <v>30</v>
      </c>
      <c r="S1524">
        <v>4</v>
      </c>
      <c r="T1524" s="8">
        <v>0.58296565349252727</v>
      </c>
      <c r="U1524" s="8"/>
    </row>
    <row r="1525" spans="1:21" x14ac:dyDescent="0.35">
      <c r="A1525" s="3" t="s">
        <v>92</v>
      </c>
      <c r="B1525" t="s">
        <v>1</v>
      </c>
      <c r="C1525" t="s">
        <v>2</v>
      </c>
      <c r="D1525" s="2">
        <v>109.96396885666</v>
      </c>
      <c r="E1525" t="s">
        <v>3</v>
      </c>
      <c r="F1525" s="2">
        <v>40.759123858389202</v>
      </c>
      <c r="G1525" t="s">
        <v>4</v>
      </c>
      <c r="H1525" s="2" t="s">
        <v>309</v>
      </c>
      <c r="I1525" s="2" t="s">
        <v>309</v>
      </c>
      <c r="J1525" t="s">
        <v>304</v>
      </c>
      <c r="K1525" t="s">
        <v>302</v>
      </c>
      <c r="L1525">
        <v>0.4</v>
      </c>
      <c r="M1525">
        <v>0</v>
      </c>
      <c r="O1525">
        <v>0.05</v>
      </c>
      <c r="Q1525">
        <v>30</v>
      </c>
      <c r="S1525">
        <v>4</v>
      </c>
      <c r="T1525" s="8">
        <v>0.58296565349252727</v>
      </c>
      <c r="U1525" s="8"/>
    </row>
    <row r="1526" spans="1:21" x14ac:dyDescent="0.35">
      <c r="A1526" s="3" t="s">
        <v>93</v>
      </c>
      <c r="B1526" t="s">
        <v>1</v>
      </c>
      <c r="C1526" t="s">
        <v>2</v>
      </c>
      <c r="D1526" s="2">
        <v>87.221200041674805</v>
      </c>
      <c r="E1526" t="s">
        <v>3</v>
      </c>
      <c r="F1526" s="2">
        <v>41.015520309856797</v>
      </c>
      <c r="G1526" t="s">
        <v>4</v>
      </c>
      <c r="H1526" s="2" t="s">
        <v>309</v>
      </c>
      <c r="I1526" s="2" t="s">
        <v>309</v>
      </c>
      <c r="J1526" t="s">
        <v>304</v>
      </c>
      <c r="K1526" t="s">
        <v>302</v>
      </c>
      <c r="L1526">
        <v>0.4</v>
      </c>
      <c r="M1526">
        <v>0</v>
      </c>
      <c r="O1526">
        <v>0.05</v>
      </c>
      <c r="Q1526">
        <v>30</v>
      </c>
      <c r="S1526">
        <v>4</v>
      </c>
      <c r="T1526" s="8">
        <v>0.58296565349252727</v>
      </c>
      <c r="U1526" s="8"/>
    </row>
    <row r="1527" spans="1:21" x14ac:dyDescent="0.35">
      <c r="A1527" s="3" t="s">
        <v>94</v>
      </c>
      <c r="B1527" t="s">
        <v>1</v>
      </c>
      <c r="C1527" t="s">
        <v>2</v>
      </c>
      <c r="D1527" s="2">
        <v>101.83408927917399</v>
      </c>
      <c r="E1527" t="s">
        <v>3</v>
      </c>
      <c r="F1527" s="2">
        <v>24.620897743834998</v>
      </c>
      <c r="G1527" t="s">
        <v>4</v>
      </c>
      <c r="H1527" s="2" t="s">
        <v>309</v>
      </c>
      <c r="I1527" s="2" t="s">
        <v>309</v>
      </c>
      <c r="J1527" t="s">
        <v>304</v>
      </c>
      <c r="K1527" t="s">
        <v>302</v>
      </c>
      <c r="L1527">
        <v>0.4</v>
      </c>
      <c r="M1527">
        <v>0</v>
      </c>
      <c r="O1527">
        <v>0.05</v>
      </c>
      <c r="Q1527">
        <v>30</v>
      </c>
      <c r="S1527">
        <v>4</v>
      </c>
      <c r="T1527" s="8">
        <v>0.58296565349252727</v>
      </c>
      <c r="U1527" s="8"/>
    </row>
    <row r="1528" spans="1:21" x14ac:dyDescent="0.35">
      <c r="A1528" s="3" t="s">
        <v>95</v>
      </c>
      <c r="B1528" t="s">
        <v>1</v>
      </c>
      <c r="C1528" t="s">
        <v>2</v>
      </c>
      <c r="D1528" s="2">
        <v>120.317487616674</v>
      </c>
      <c r="E1528" t="s">
        <v>3</v>
      </c>
      <c r="F1528" s="2">
        <v>28.865238286582201</v>
      </c>
      <c r="G1528" t="s">
        <v>4</v>
      </c>
      <c r="H1528" s="2" t="s">
        <v>309</v>
      </c>
      <c r="I1528" s="2" t="s">
        <v>309</v>
      </c>
      <c r="J1528" t="s">
        <v>304</v>
      </c>
      <c r="K1528" t="s">
        <v>302</v>
      </c>
      <c r="L1528">
        <v>0.4</v>
      </c>
      <c r="M1528">
        <v>0</v>
      </c>
      <c r="O1528">
        <v>0.05</v>
      </c>
      <c r="Q1528">
        <v>30</v>
      </c>
      <c r="S1528">
        <v>4</v>
      </c>
      <c r="T1528" s="8">
        <v>0.58296565349252727</v>
      </c>
      <c r="U1528" s="8"/>
    </row>
    <row r="1529" spans="1:21" x14ac:dyDescent="0.35">
      <c r="A1529" s="3" t="s">
        <v>96</v>
      </c>
      <c r="B1529" t="s">
        <v>1</v>
      </c>
      <c r="C1529" t="s">
        <v>2</v>
      </c>
      <c r="D1529" s="2">
        <v>113.92132700000001</v>
      </c>
      <c r="E1529" t="s">
        <v>3</v>
      </c>
      <c r="F1529" s="2">
        <v>-0.78927499999999995</v>
      </c>
      <c r="G1529" t="s">
        <v>4</v>
      </c>
      <c r="H1529" s="2" t="s">
        <v>309</v>
      </c>
      <c r="I1529" s="2" t="s">
        <v>309</v>
      </c>
      <c r="J1529" t="s">
        <v>304</v>
      </c>
      <c r="K1529" t="s">
        <v>302</v>
      </c>
      <c r="L1529">
        <v>0.4</v>
      </c>
      <c r="M1529">
        <v>840</v>
      </c>
      <c r="O1529">
        <v>0.05</v>
      </c>
      <c r="Q1529">
        <v>30</v>
      </c>
      <c r="S1529">
        <v>4</v>
      </c>
      <c r="T1529" s="8">
        <v>0.58296565349252727</v>
      </c>
      <c r="U1529" s="8"/>
    </row>
    <row r="1530" spans="1:21" x14ac:dyDescent="0.35">
      <c r="A1530" s="3" t="s">
        <v>97</v>
      </c>
      <c r="B1530" t="s">
        <v>1</v>
      </c>
      <c r="C1530" t="s">
        <v>2</v>
      </c>
      <c r="D1530" s="2">
        <f>AVERAGE(D1531:D1535)</f>
        <v>82.461300215825503</v>
      </c>
      <c r="E1530" t="s">
        <v>3</v>
      </c>
      <c r="F1530" s="2">
        <f t="shared" ref="F1530" si="96">AVERAGE(F1531:F1535)</f>
        <v>22.33048671536692</v>
      </c>
      <c r="G1530" t="s">
        <v>4</v>
      </c>
      <c r="H1530" s="2" t="s">
        <v>309</v>
      </c>
      <c r="I1530" s="2" t="s">
        <v>309</v>
      </c>
      <c r="J1530" t="s">
        <v>304</v>
      </c>
      <c r="K1530" t="s">
        <v>302</v>
      </c>
      <c r="L1530">
        <v>0.4</v>
      </c>
      <c r="M1530">
        <v>1840</v>
      </c>
      <c r="O1530">
        <v>0.05</v>
      </c>
      <c r="Q1530">
        <v>30</v>
      </c>
      <c r="S1530">
        <v>4</v>
      </c>
      <c r="T1530" s="8">
        <v>0.58296565349252727</v>
      </c>
      <c r="U1530" s="8"/>
    </row>
    <row r="1531" spans="1:21" x14ac:dyDescent="0.35">
      <c r="A1531" s="3" t="s">
        <v>98</v>
      </c>
      <c r="B1531" t="s">
        <v>1</v>
      </c>
      <c r="C1531" t="s">
        <v>2</v>
      </c>
      <c r="D1531" s="2">
        <v>86.656761352237794</v>
      </c>
      <c r="E1531" t="s">
        <v>3</v>
      </c>
      <c r="F1531" s="2">
        <v>22.913353751166799</v>
      </c>
      <c r="G1531" t="s">
        <v>4</v>
      </c>
      <c r="H1531" s="2" t="s">
        <v>309</v>
      </c>
      <c r="I1531" s="2" t="s">
        <v>309</v>
      </c>
      <c r="J1531" t="s">
        <v>304</v>
      </c>
      <c r="K1531" t="s">
        <v>302</v>
      </c>
      <c r="L1531">
        <v>0.4</v>
      </c>
      <c r="M1531">
        <v>0</v>
      </c>
      <c r="O1531">
        <v>0.05</v>
      </c>
      <c r="Q1531">
        <v>30</v>
      </c>
      <c r="S1531">
        <v>4</v>
      </c>
      <c r="T1531" s="8">
        <v>0.58296565349252727</v>
      </c>
      <c r="U1531" s="8"/>
    </row>
    <row r="1532" spans="1:21" x14ac:dyDescent="0.35">
      <c r="A1532" s="3" t="s">
        <v>99</v>
      </c>
      <c r="B1532" t="s">
        <v>1</v>
      </c>
      <c r="C1532" t="s">
        <v>2</v>
      </c>
      <c r="D1532" s="2">
        <v>93.325387680631096</v>
      </c>
      <c r="E1532" t="s">
        <v>3</v>
      </c>
      <c r="F1532" s="2">
        <v>25.8148737407558</v>
      </c>
      <c r="G1532" t="s">
        <v>4</v>
      </c>
      <c r="H1532" s="2" t="s">
        <v>309</v>
      </c>
      <c r="I1532" s="2" t="s">
        <v>309</v>
      </c>
      <c r="J1532" t="s">
        <v>304</v>
      </c>
      <c r="K1532" t="s">
        <v>302</v>
      </c>
      <c r="L1532">
        <v>0.4</v>
      </c>
      <c r="M1532">
        <v>0</v>
      </c>
      <c r="O1532">
        <v>0.05</v>
      </c>
      <c r="Q1532">
        <v>30</v>
      </c>
      <c r="S1532">
        <v>4</v>
      </c>
      <c r="T1532" s="8">
        <v>0.58296565349252727</v>
      </c>
      <c r="U1532" s="8"/>
    </row>
    <row r="1533" spans="1:21" x14ac:dyDescent="0.35">
      <c r="A1533" s="3" t="s">
        <v>100</v>
      </c>
      <c r="B1533" t="s">
        <v>1</v>
      </c>
      <c r="C1533" t="s">
        <v>2</v>
      </c>
      <c r="D1533" s="2">
        <v>77.221938800000004</v>
      </c>
      <c r="E1533" t="s">
        <v>3</v>
      </c>
      <c r="F1533" s="2">
        <v>28.6517178</v>
      </c>
      <c r="G1533" t="s">
        <v>4</v>
      </c>
      <c r="H1533" s="2" t="s">
        <v>309</v>
      </c>
      <c r="I1533" s="2" t="s">
        <v>309</v>
      </c>
      <c r="J1533" t="s">
        <v>304</v>
      </c>
      <c r="K1533" t="s">
        <v>302</v>
      </c>
      <c r="L1533">
        <v>0.4</v>
      </c>
      <c r="M1533">
        <v>0</v>
      </c>
      <c r="O1533">
        <v>0.05</v>
      </c>
      <c r="Q1533">
        <v>30</v>
      </c>
      <c r="S1533">
        <v>4</v>
      </c>
      <c r="T1533" s="8">
        <v>0.58296565349252727</v>
      </c>
      <c r="U1533" s="8"/>
    </row>
    <row r="1534" spans="1:21" x14ac:dyDescent="0.35">
      <c r="A1534" s="3" t="s">
        <v>101</v>
      </c>
      <c r="B1534" t="s">
        <v>1</v>
      </c>
      <c r="C1534" t="s">
        <v>2</v>
      </c>
      <c r="D1534" s="2">
        <v>77.591299699999993</v>
      </c>
      <c r="E1534" t="s">
        <v>3</v>
      </c>
      <c r="F1534" s="2">
        <v>12.979119799999999</v>
      </c>
      <c r="G1534" t="s">
        <v>4</v>
      </c>
      <c r="H1534" s="2" t="s">
        <v>309</v>
      </c>
      <c r="I1534" s="2" t="s">
        <v>309</v>
      </c>
      <c r="J1534" t="s">
        <v>304</v>
      </c>
      <c r="K1534" t="s">
        <v>302</v>
      </c>
      <c r="L1534">
        <v>0.4</v>
      </c>
      <c r="M1534">
        <v>0</v>
      </c>
      <c r="O1534">
        <v>0.05</v>
      </c>
      <c r="Q1534">
        <v>30</v>
      </c>
      <c r="S1534">
        <v>4</v>
      </c>
      <c r="T1534" s="8">
        <v>0.58296565349252727</v>
      </c>
      <c r="U1534" s="8"/>
    </row>
    <row r="1535" spans="1:21" x14ac:dyDescent="0.35">
      <c r="A1535" s="3" t="s">
        <v>102</v>
      </c>
      <c r="B1535" t="s">
        <v>1</v>
      </c>
      <c r="C1535" t="s">
        <v>2</v>
      </c>
      <c r="D1535" s="2">
        <v>77.511113546258599</v>
      </c>
      <c r="E1535" t="s">
        <v>3</v>
      </c>
      <c r="F1535" s="2">
        <v>21.293368484912001</v>
      </c>
      <c r="G1535" t="s">
        <v>4</v>
      </c>
      <c r="H1535" s="2" t="s">
        <v>309</v>
      </c>
      <c r="I1535" s="2" t="s">
        <v>309</v>
      </c>
      <c r="J1535" t="s">
        <v>304</v>
      </c>
      <c r="K1535" t="s">
        <v>302</v>
      </c>
      <c r="L1535">
        <v>0.4</v>
      </c>
      <c r="M1535">
        <v>0</v>
      </c>
      <c r="O1535">
        <v>0.05</v>
      </c>
      <c r="Q1535">
        <v>30</v>
      </c>
      <c r="S1535">
        <v>4</v>
      </c>
      <c r="T1535" s="8">
        <v>0.58296565349252727</v>
      </c>
      <c r="U1535" s="8"/>
    </row>
    <row r="1536" spans="1:21" x14ac:dyDescent="0.35">
      <c r="A1536" s="3" t="s">
        <v>103</v>
      </c>
      <c r="B1536" t="s">
        <v>1</v>
      </c>
      <c r="C1536" t="s">
        <v>2</v>
      </c>
      <c r="D1536" s="2">
        <v>53.688046</v>
      </c>
      <c r="E1536" t="s">
        <v>3</v>
      </c>
      <c r="F1536" s="2">
        <v>32.427908000000002</v>
      </c>
      <c r="G1536" t="s">
        <v>4</v>
      </c>
      <c r="H1536" s="2" t="s">
        <v>309</v>
      </c>
      <c r="I1536" s="2" t="s">
        <v>309</v>
      </c>
      <c r="J1536" t="s">
        <v>304</v>
      </c>
      <c r="K1536" t="s">
        <v>302</v>
      </c>
      <c r="L1536">
        <v>0.4</v>
      </c>
      <c r="M1536">
        <v>13920</v>
      </c>
      <c r="O1536">
        <v>0.05</v>
      </c>
      <c r="Q1536">
        <v>30</v>
      </c>
      <c r="S1536">
        <v>4</v>
      </c>
      <c r="T1536" s="8">
        <v>0.58296565349252727</v>
      </c>
      <c r="U1536" s="8"/>
    </row>
    <row r="1537" spans="1:21" x14ac:dyDescent="0.35">
      <c r="A1537" s="3" t="s">
        <v>104</v>
      </c>
      <c r="B1537" t="s">
        <v>1</v>
      </c>
      <c r="C1537" t="s">
        <v>2</v>
      </c>
      <c r="D1537" s="2">
        <v>43.679290999999999</v>
      </c>
      <c r="E1537" t="s">
        <v>3</v>
      </c>
      <c r="F1537" s="2">
        <v>33.223191</v>
      </c>
      <c r="G1537" t="s">
        <v>4</v>
      </c>
      <c r="H1537" s="2" t="s">
        <v>309</v>
      </c>
      <c r="I1537" s="2" t="s">
        <v>309</v>
      </c>
      <c r="J1537" t="s">
        <v>304</v>
      </c>
      <c r="K1537" t="s">
        <v>302</v>
      </c>
      <c r="L1537">
        <v>0.4</v>
      </c>
      <c r="M1537">
        <v>12840</v>
      </c>
      <c r="O1537">
        <v>0.05</v>
      </c>
      <c r="Q1537">
        <v>30</v>
      </c>
      <c r="S1537">
        <v>4</v>
      </c>
      <c r="T1537" s="8">
        <v>0.58296565349252727</v>
      </c>
      <c r="U1537" s="8"/>
    </row>
    <row r="1538" spans="1:21" x14ac:dyDescent="0.35">
      <c r="A1538" s="3" t="s">
        <v>105</v>
      </c>
      <c r="B1538" t="s">
        <v>1</v>
      </c>
      <c r="C1538" t="s">
        <v>2</v>
      </c>
      <c r="D1538" s="2">
        <v>34.851612000000003</v>
      </c>
      <c r="E1538" t="s">
        <v>3</v>
      </c>
      <c r="F1538" s="2">
        <v>31.046050999999999</v>
      </c>
      <c r="G1538" t="s">
        <v>4</v>
      </c>
      <c r="H1538" s="2" t="s">
        <v>309</v>
      </c>
      <c r="I1538" s="2" t="s">
        <v>309</v>
      </c>
      <c r="J1538" t="s">
        <v>304</v>
      </c>
      <c r="K1538" t="s">
        <v>302</v>
      </c>
      <c r="L1538">
        <v>0.4</v>
      </c>
      <c r="M1538">
        <v>895</v>
      </c>
      <c r="O1538">
        <v>0.05</v>
      </c>
      <c r="Q1538">
        <v>30</v>
      </c>
      <c r="S1538">
        <v>4</v>
      </c>
      <c r="T1538" s="8">
        <v>0.58296565349252727</v>
      </c>
      <c r="U1538" s="8"/>
    </row>
    <row r="1539" spans="1:21" x14ac:dyDescent="0.35">
      <c r="A1539" s="3" t="s">
        <v>106</v>
      </c>
      <c r="B1539" t="s">
        <v>1</v>
      </c>
      <c r="C1539" t="s">
        <v>2</v>
      </c>
      <c r="D1539" s="2">
        <v>36.238413999999999</v>
      </c>
      <c r="E1539" t="s">
        <v>3</v>
      </c>
      <c r="F1539" s="2">
        <v>30.585163999999999</v>
      </c>
      <c r="G1539" t="s">
        <v>4</v>
      </c>
      <c r="H1539" s="2" t="s">
        <v>309</v>
      </c>
      <c r="I1539" s="2" t="s">
        <v>309</v>
      </c>
      <c r="J1539" t="s">
        <v>304</v>
      </c>
      <c r="K1539" t="s">
        <v>302</v>
      </c>
      <c r="L1539">
        <v>0.4</v>
      </c>
      <c r="M1539">
        <v>400</v>
      </c>
      <c r="O1539">
        <v>0.05</v>
      </c>
      <c r="Q1539">
        <v>30</v>
      </c>
      <c r="S1539">
        <v>4</v>
      </c>
      <c r="T1539" s="8">
        <v>0.58296565349252727</v>
      </c>
      <c r="U1539" s="8"/>
    </row>
    <row r="1540" spans="1:21" x14ac:dyDescent="0.35">
      <c r="A1540" s="3" t="s">
        <v>107</v>
      </c>
      <c r="B1540" t="s">
        <v>1</v>
      </c>
      <c r="C1540" t="s">
        <v>2</v>
      </c>
      <c r="D1540" s="2">
        <f>AVERAGE(D1541:D1546)</f>
        <v>135.27577090903682</v>
      </c>
      <c r="E1540" t="s">
        <v>3</v>
      </c>
      <c r="F1540" s="2">
        <f t="shared" ref="F1540" si="97">AVERAGE(F1541:F1546)</f>
        <v>34.828615547929964</v>
      </c>
      <c r="G1540" t="s">
        <v>4</v>
      </c>
      <c r="H1540" s="2" t="s">
        <v>309</v>
      </c>
      <c r="I1540" s="2" t="s">
        <v>309</v>
      </c>
      <c r="J1540" t="s">
        <v>304</v>
      </c>
      <c r="K1540" t="s">
        <v>302</v>
      </c>
      <c r="L1540">
        <v>0.4</v>
      </c>
      <c r="M1540">
        <v>44120</v>
      </c>
      <c r="O1540">
        <v>0.05</v>
      </c>
      <c r="Q1540">
        <v>30</v>
      </c>
      <c r="S1540">
        <v>4</v>
      </c>
      <c r="T1540" s="8">
        <v>0.58296565349252727</v>
      </c>
      <c r="U1540" s="8"/>
    </row>
    <row r="1541" spans="1:21" x14ac:dyDescent="0.35">
      <c r="A1541" s="3" t="s">
        <v>108</v>
      </c>
      <c r="B1541" t="s">
        <v>1</v>
      </c>
      <c r="C1541" t="s">
        <v>2</v>
      </c>
      <c r="D1541" s="2">
        <v>135.90213792917399</v>
      </c>
      <c r="E1541" t="s">
        <v>3</v>
      </c>
      <c r="F1541" s="2">
        <v>34.911577090300597</v>
      </c>
      <c r="G1541" t="s">
        <v>4</v>
      </c>
      <c r="H1541" s="2" t="s">
        <v>309</v>
      </c>
      <c r="I1541" s="2" t="s">
        <v>309</v>
      </c>
      <c r="J1541" t="s">
        <v>304</v>
      </c>
      <c r="K1541" t="s">
        <v>302</v>
      </c>
      <c r="L1541">
        <v>0.4</v>
      </c>
      <c r="M1541">
        <v>0</v>
      </c>
      <c r="O1541">
        <v>0.05</v>
      </c>
      <c r="Q1541">
        <v>30</v>
      </c>
      <c r="S1541">
        <v>4</v>
      </c>
      <c r="T1541" s="8">
        <v>0.58296565349252727</v>
      </c>
      <c r="U1541" s="8"/>
    </row>
    <row r="1542" spans="1:21" x14ac:dyDescent="0.35">
      <c r="A1542" s="3" t="s">
        <v>109</v>
      </c>
      <c r="B1542" t="s">
        <v>1</v>
      </c>
      <c r="C1542" t="s">
        <v>2</v>
      </c>
      <c r="D1542" s="2">
        <v>142.82311310834899</v>
      </c>
      <c r="E1542" t="s">
        <v>3</v>
      </c>
      <c r="F1542" s="2">
        <v>43.1081737536717</v>
      </c>
      <c r="G1542" t="s">
        <v>4</v>
      </c>
      <c r="H1542" s="2" t="s">
        <v>309</v>
      </c>
      <c r="I1542" s="2" t="s">
        <v>309</v>
      </c>
      <c r="J1542" t="s">
        <v>304</v>
      </c>
      <c r="K1542" t="s">
        <v>302</v>
      </c>
      <c r="L1542">
        <v>0.4</v>
      </c>
      <c r="M1542">
        <v>0</v>
      </c>
      <c r="O1542">
        <v>0.05</v>
      </c>
      <c r="Q1542">
        <v>30</v>
      </c>
      <c r="S1542">
        <v>4</v>
      </c>
      <c r="T1542" s="8">
        <v>0.58296565349252727</v>
      </c>
      <c r="U1542" s="8"/>
    </row>
    <row r="1543" spans="1:21" x14ac:dyDescent="0.35">
      <c r="A1543" s="3" t="s">
        <v>110</v>
      </c>
      <c r="B1543" t="s">
        <v>1</v>
      </c>
      <c r="C1543" t="s">
        <v>2</v>
      </c>
      <c r="D1543" s="2">
        <v>131.01210611459899</v>
      </c>
      <c r="E1543" t="s">
        <v>3</v>
      </c>
      <c r="F1543" s="2">
        <v>32.647058717282199</v>
      </c>
      <c r="G1543" t="s">
        <v>4</v>
      </c>
      <c r="H1543" s="2" t="s">
        <v>309</v>
      </c>
      <c r="I1543" s="2" t="s">
        <v>309</v>
      </c>
      <c r="J1543" t="s">
        <v>304</v>
      </c>
      <c r="K1543" t="s">
        <v>302</v>
      </c>
      <c r="L1543">
        <v>0.4</v>
      </c>
      <c r="M1543">
        <v>0</v>
      </c>
      <c r="O1543">
        <v>0.05</v>
      </c>
      <c r="Q1543">
        <v>30</v>
      </c>
      <c r="S1543">
        <v>4</v>
      </c>
      <c r="T1543" s="8">
        <v>0.58296565349252727</v>
      </c>
      <c r="U1543" s="8"/>
    </row>
    <row r="1544" spans="1:21" x14ac:dyDescent="0.35">
      <c r="A1544" s="3" t="s">
        <v>111</v>
      </c>
      <c r="B1544" t="s">
        <v>1</v>
      </c>
      <c r="C1544" t="s">
        <v>2</v>
      </c>
      <c r="D1544" s="2">
        <v>128.02559009999999</v>
      </c>
      <c r="E1544" t="s">
        <v>3</v>
      </c>
      <c r="F1544" s="2">
        <v>26.570775399999999</v>
      </c>
      <c r="G1544" t="s">
        <v>4</v>
      </c>
      <c r="H1544" s="2" t="s">
        <v>309</v>
      </c>
      <c r="I1544" s="2" t="s">
        <v>309</v>
      </c>
      <c r="J1544" t="s">
        <v>304</v>
      </c>
      <c r="K1544" t="s">
        <v>302</v>
      </c>
      <c r="L1544">
        <v>0.4</v>
      </c>
      <c r="M1544">
        <v>0</v>
      </c>
      <c r="O1544">
        <v>0.05</v>
      </c>
      <c r="Q1544">
        <v>30</v>
      </c>
      <c r="S1544">
        <v>4</v>
      </c>
      <c r="T1544" s="8">
        <v>0.58296565349252727</v>
      </c>
      <c r="U1544" s="8"/>
    </row>
    <row r="1545" spans="1:21" x14ac:dyDescent="0.35">
      <c r="A1545" s="3" t="s">
        <v>112</v>
      </c>
      <c r="B1545" t="s">
        <v>1</v>
      </c>
      <c r="C1545" t="s">
        <v>2</v>
      </c>
      <c r="D1545" s="2">
        <v>133.59994428751199</v>
      </c>
      <c r="E1545" t="s">
        <v>3</v>
      </c>
      <c r="F1545" s="2">
        <v>33.7045857881008</v>
      </c>
      <c r="G1545" t="s">
        <v>4</v>
      </c>
      <c r="H1545" s="2" t="s">
        <v>309</v>
      </c>
      <c r="I1545" s="2" t="s">
        <v>309</v>
      </c>
      <c r="J1545" t="s">
        <v>304</v>
      </c>
      <c r="K1545" t="s">
        <v>302</v>
      </c>
      <c r="L1545">
        <v>0.4</v>
      </c>
      <c r="M1545">
        <v>0</v>
      </c>
      <c r="O1545">
        <v>0.05</v>
      </c>
      <c r="Q1545">
        <v>30</v>
      </c>
      <c r="S1545">
        <v>4</v>
      </c>
      <c r="T1545" s="8">
        <v>0.58296565349252727</v>
      </c>
      <c r="U1545" s="8"/>
    </row>
    <row r="1546" spans="1:21" x14ac:dyDescent="0.35">
      <c r="A1546" s="3" t="s">
        <v>113</v>
      </c>
      <c r="B1546" t="s">
        <v>1</v>
      </c>
      <c r="C1546" t="s">
        <v>2</v>
      </c>
      <c r="D1546" s="2">
        <v>140.29173391458701</v>
      </c>
      <c r="E1546" t="s">
        <v>3</v>
      </c>
      <c r="F1546" s="2">
        <v>38.029522538224498</v>
      </c>
      <c r="G1546" t="s">
        <v>4</v>
      </c>
      <c r="H1546" s="2" t="s">
        <v>309</v>
      </c>
      <c r="I1546" s="2" t="s">
        <v>309</v>
      </c>
      <c r="J1546" t="s">
        <v>304</v>
      </c>
      <c r="K1546" t="s">
        <v>302</v>
      </c>
      <c r="L1546">
        <v>0.4</v>
      </c>
      <c r="M1546">
        <v>0</v>
      </c>
      <c r="O1546">
        <v>0.05</v>
      </c>
      <c r="Q1546">
        <v>30</v>
      </c>
      <c r="S1546">
        <v>4</v>
      </c>
      <c r="T1546" s="8">
        <v>0.58296565349252727</v>
      </c>
      <c r="U1546" s="8"/>
    </row>
    <row r="1547" spans="1:21" x14ac:dyDescent="0.35">
      <c r="A1547" s="3" t="s">
        <v>114</v>
      </c>
      <c r="B1547" t="s">
        <v>1</v>
      </c>
      <c r="C1547" t="s">
        <v>2</v>
      </c>
      <c r="D1547" s="2">
        <v>66.923683999999994</v>
      </c>
      <c r="E1547" t="s">
        <v>3</v>
      </c>
      <c r="F1547" s="2">
        <v>48.019573000000001</v>
      </c>
      <c r="G1547" t="s">
        <v>4</v>
      </c>
      <c r="H1547" s="2" t="s">
        <v>309</v>
      </c>
      <c r="I1547" s="2" t="s">
        <v>309</v>
      </c>
      <c r="J1547" t="s">
        <v>304</v>
      </c>
      <c r="K1547" t="s">
        <v>302</v>
      </c>
      <c r="L1547">
        <v>0.4</v>
      </c>
      <c r="M1547">
        <v>0</v>
      </c>
      <c r="O1547">
        <v>0.05</v>
      </c>
      <c r="Q1547">
        <v>30</v>
      </c>
      <c r="S1547">
        <v>4</v>
      </c>
      <c r="T1547" s="8">
        <v>0.58296565349252727</v>
      </c>
      <c r="U1547" s="8"/>
    </row>
    <row r="1548" spans="1:21" x14ac:dyDescent="0.35">
      <c r="A1548" s="3" t="s">
        <v>115</v>
      </c>
      <c r="B1548" t="s">
        <v>1</v>
      </c>
      <c r="C1548" t="s">
        <v>2</v>
      </c>
      <c r="D1548" s="2">
        <v>74.766098</v>
      </c>
      <c r="E1548" t="s">
        <v>3</v>
      </c>
      <c r="F1548" s="2">
        <v>41.20438</v>
      </c>
      <c r="G1548" t="s">
        <v>4</v>
      </c>
      <c r="H1548" s="2" t="s">
        <v>309</v>
      </c>
      <c r="I1548" s="2" t="s">
        <v>309</v>
      </c>
      <c r="J1548" t="s">
        <v>304</v>
      </c>
      <c r="K1548" t="s">
        <v>302</v>
      </c>
      <c r="L1548">
        <v>0.4</v>
      </c>
      <c r="M1548">
        <v>0</v>
      </c>
      <c r="O1548">
        <v>0.05</v>
      </c>
      <c r="Q1548">
        <v>30</v>
      </c>
      <c r="S1548">
        <v>4</v>
      </c>
      <c r="T1548" s="8">
        <v>0.58296565349252727</v>
      </c>
      <c r="U1548" s="8"/>
    </row>
    <row r="1549" spans="1:21" x14ac:dyDescent="0.35">
      <c r="A1549" s="3" t="s">
        <v>116</v>
      </c>
      <c r="B1549" t="s">
        <v>1</v>
      </c>
      <c r="C1549" t="s">
        <v>2</v>
      </c>
      <c r="D1549" s="2">
        <v>104.99096299999999</v>
      </c>
      <c r="E1549" t="s">
        <v>3</v>
      </c>
      <c r="F1549" s="2">
        <v>12.565678999999999</v>
      </c>
      <c r="G1549" t="s">
        <v>4</v>
      </c>
      <c r="H1549" s="2" t="s">
        <v>309</v>
      </c>
      <c r="I1549" s="2" t="s">
        <v>309</v>
      </c>
      <c r="J1549" t="s">
        <v>304</v>
      </c>
      <c r="K1549" t="s">
        <v>302</v>
      </c>
      <c r="L1549">
        <v>0.4</v>
      </c>
      <c r="M1549">
        <v>0</v>
      </c>
      <c r="O1549">
        <v>0.05</v>
      </c>
      <c r="Q1549">
        <v>30</v>
      </c>
      <c r="S1549">
        <v>4</v>
      </c>
      <c r="T1549" s="8">
        <v>0.58296565349252727</v>
      </c>
      <c r="U1549" s="8"/>
    </row>
    <row r="1550" spans="1:21" x14ac:dyDescent="0.35">
      <c r="A1550" s="3" t="s">
        <v>117</v>
      </c>
      <c r="B1550" t="s">
        <v>1</v>
      </c>
      <c r="C1550" t="s">
        <v>2</v>
      </c>
      <c r="D1550" s="2">
        <v>127.76692199999999</v>
      </c>
      <c r="E1550" t="s">
        <v>3</v>
      </c>
      <c r="F1550" s="2">
        <v>35.907756999999997</v>
      </c>
      <c r="G1550" t="s">
        <v>4</v>
      </c>
      <c r="H1550" s="2" t="s">
        <v>309</v>
      </c>
      <c r="I1550" s="2" t="s">
        <v>309</v>
      </c>
      <c r="J1550" t="s">
        <v>304</v>
      </c>
      <c r="K1550" t="s">
        <v>302</v>
      </c>
      <c r="L1550">
        <v>0.4</v>
      </c>
      <c r="M1550">
        <v>2050</v>
      </c>
      <c r="O1550">
        <v>0.05</v>
      </c>
      <c r="Q1550">
        <v>30</v>
      </c>
      <c r="S1550">
        <v>4</v>
      </c>
      <c r="T1550" s="8">
        <v>0.58296565349252727</v>
      </c>
      <c r="U1550" s="8"/>
    </row>
    <row r="1551" spans="1:21" x14ac:dyDescent="0.35">
      <c r="A1551" s="3" t="s">
        <v>118</v>
      </c>
      <c r="B1551" t="s">
        <v>1</v>
      </c>
      <c r="C1551" t="s">
        <v>2</v>
      </c>
      <c r="D1551" s="2">
        <v>47.481766</v>
      </c>
      <c r="E1551" t="s">
        <v>3</v>
      </c>
      <c r="F1551" s="2">
        <v>29.31166</v>
      </c>
      <c r="G1551" t="s">
        <v>4</v>
      </c>
      <c r="H1551" s="2" t="s">
        <v>309</v>
      </c>
      <c r="I1551" s="2" t="s">
        <v>309</v>
      </c>
      <c r="J1551" t="s">
        <v>304</v>
      </c>
      <c r="K1551" t="s">
        <v>302</v>
      </c>
      <c r="L1551">
        <v>0.4</v>
      </c>
      <c r="M1551">
        <v>9080</v>
      </c>
      <c r="O1551">
        <v>0.05</v>
      </c>
      <c r="Q1551">
        <v>30</v>
      </c>
      <c r="S1551">
        <v>4</v>
      </c>
      <c r="T1551" s="8">
        <v>0.58296565349252727</v>
      </c>
      <c r="U1551" s="8"/>
    </row>
    <row r="1552" spans="1:21" x14ac:dyDescent="0.35">
      <c r="A1552" s="3" t="s">
        <v>119</v>
      </c>
      <c r="B1552" t="s">
        <v>1</v>
      </c>
      <c r="C1552" t="s">
        <v>2</v>
      </c>
      <c r="D1552" s="2">
        <v>102.495496</v>
      </c>
      <c r="E1552" t="s">
        <v>3</v>
      </c>
      <c r="F1552" s="2">
        <v>19.856269999999999</v>
      </c>
      <c r="G1552" t="s">
        <v>4</v>
      </c>
      <c r="H1552" s="2" t="s">
        <v>309</v>
      </c>
      <c r="I1552" s="2" t="s">
        <v>309</v>
      </c>
      <c r="J1552" t="s">
        <v>304</v>
      </c>
      <c r="K1552" t="s">
        <v>302</v>
      </c>
      <c r="L1552">
        <v>0.4</v>
      </c>
      <c r="M1552">
        <v>0</v>
      </c>
      <c r="O1552">
        <v>0.05</v>
      </c>
      <c r="Q1552">
        <v>30</v>
      </c>
      <c r="S1552">
        <v>4</v>
      </c>
      <c r="T1552" s="8">
        <v>0.58296565349252727</v>
      </c>
      <c r="U1552" s="8"/>
    </row>
    <row r="1553" spans="1:21" x14ac:dyDescent="0.35">
      <c r="A1553" s="3" t="s">
        <v>120</v>
      </c>
      <c r="B1553" t="s">
        <v>1</v>
      </c>
      <c r="C1553" t="s">
        <v>2</v>
      </c>
      <c r="D1553" s="2">
        <v>35.862285</v>
      </c>
      <c r="E1553" t="s">
        <v>3</v>
      </c>
      <c r="F1553" s="2">
        <v>33.854720999999998</v>
      </c>
      <c r="G1553" t="s">
        <v>4</v>
      </c>
      <c r="H1553" s="2" t="s">
        <v>309</v>
      </c>
      <c r="I1553" s="2" t="s">
        <v>309</v>
      </c>
      <c r="J1553" t="s">
        <v>304</v>
      </c>
      <c r="K1553" t="s">
        <v>302</v>
      </c>
      <c r="L1553">
        <v>0.4</v>
      </c>
      <c r="M1553">
        <v>1120</v>
      </c>
      <c r="O1553">
        <v>0.05</v>
      </c>
      <c r="Q1553">
        <v>30</v>
      </c>
      <c r="S1553">
        <v>4</v>
      </c>
      <c r="T1553" s="8">
        <v>0.58296565349252727</v>
      </c>
      <c r="U1553" s="8"/>
    </row>
    <row r="1554" spans="1:21" x14ac:dyDescent="0.35">
      <c r="A1554" s="3" t="s">
        <v>121</v>
      </c>
      <c r="B1554" t="s">
        <v>1</v>
      </c>
      <c r="C1554" t="s">
        <v>2</v>
      </c>
      <c r="D1554" s="2">
        <v>80.771797000000007</v>
      </c>
      <c r="E1554" t="s">
        <v>3</v>
      </c>
      <c r="F1554" s="2">
        <v>7.8730539999999998</v>
      </c>
      <c r="G1554" t="s">
        <v>4</v>
      </c>
      <c r="H1554" s="2" t="s">
        <v>309</v>
      </c>
      <c r="I1554" s="2" t="s">
        <v>309</v>
      </c>
      <c r="J1554" t="s">
        <v>304</v>
      </c>
      <c r="K1554" t="s">
        <v>302</v>
      </c>
      <c r="L1554">
        <v>0.4</v>
      </c>
      <c r="M1554">
        <v>1090</v>
      </c>
      <c r="O1554">
        <v>0.05</v>
      </c>
      <c r="Q1554">
        <v>30</v>
      </c>
      <c r="S1554">
        <v>4</v>
      </c>
      <c r="T1554" s="8">
        <v>0.58296565349252727</v>
      </c>
      <c r="U1554" s="8"/>
    </row>
    <row r="1555" spans="1:21" x14ac:dyDescent="0.35">
      <c r="A1555" s="3" t="s">
        <v>122</v>
      </c>
      <c r="B1555" t="s">
        <v>1</v>
      </c>
      <c r="C1555" t="s">
        <v>2</v>
      </c>
      <c r="D1555" s="2">
        <v>95.956222999999994</v>
      </c>
      <c r="E1555" t="s">
        <v>3</v>
      </c>
      <c r="F1555" s="2">
        <v>21.913965000000001</v>
      </c>
      <c r="G1555" t="s">
        <v>4</v>
      </c>
      <c r="H1555" s="2" t="s">
        <v>309</v>
      </c>
      <c r="I1555" s="2" t="s">
        <v>309</v>
      </c>
      <c r="J1555" t="s">
        <v>304</v>
      </c>
      <c r="K1555" t="s">
        <v>302</v>
      </c>
      <c r="L1555">
        <v>0.4</v>
      </c>
      <c r="M1555">
        <v>0</v>
      </c>
      <c r="O1555">
        <v>0.05</v>
      </c>
      <c r="Q1555">
        <v>30</v>
      </c>
      <c r="S1555">
        <v>4</v>
      </c>
      <c r="T1555" s="8">
        <v>0.58296565349252727</v>
      </c>
      <c r="U1555" s="8"/>
    </row>
    <row r="1556" spans="1:21" x14ac:dyDescent="0.35">
      <c r="A1556" s="3" t="s">
        <v>123</v>
      </c>
      <c r="B1556" t="s">
        <v>1</v>
      </c>
      <c r="C1556" t="s">
        <v>2</v>
      </c>
      <c r="D1556" s="2">
        <v>103.846656</v>
      </c>
      <c r="E1556" t="s">
        <v>3</v>
      </c>
      <c r="F1556" s="2">
        <v>46.862496</v>
      </c>
      <c r="G1556" t="s">
        <v>4</v>
      </c>
      <c r="H1556" s="2" t="s">
        <v>309</v>
      </c>
      <c r="I1556" s="2" t="s">
        <v>309</v>
      </c>
      <c r="J1556" t="s">
        <v>304</v>
      </c>
      <c r="K1556" t="s">
        <v>302</v>
      </c>
      <c r="L1556">
        <v>0.4</v>
      </c>
      <c r="M1556">
        <v>0</v>
      </c>
      <c r="O1556">
        <v>0.05</v>
      </c>
      <c r="Q1556">
        <v>30</v>
      </c>
      <c r="S1556">
        <v>4</v>
      </c>
      <c r="T1556" s="8">
        <v>0.58296565349252727</v>
      </c>
      <c r="U1556" s="8"/>
    </row>
    <row r="1557" spans="1:21" x14ac:dyDescent="0.35">
      <c r="A1557" s="3" t="s">
        <v>124</v>
      </c>
      <c r="B1557" t="s">
        <v>1</v>
      </c>
      <c r="C1557" t="s">
        <v>2</v>
      </c>
      <c r="D1557" s="2">
        <v>101.97576599999999</v>
      </c>
      <c r="E1557" t="s">
        <v>3</v>
      </c>
      <c r="F1557" s="2">
        <v>4.2104840000000001</v>
      </c>
      <c r="G1557" t="s">
        <v>4</v>
      </c>
      <c r="H1557" s="2" t="s">
        <v>309</v>
      </c>
      <c r="I1557" s="2" t="s">
        <v>309</v>
      </c>
      <c r="J1557" t="s">
        <v>304</v>
      </c>
      <c r="K1557" t="s">
        <v>302</v>
      </c>
      <c r="L1557">
        <v>0.4</v>
      </c>
      <c r="M1557">
        <v>160</v>
      </c>
      <c r="O1557">
        <v>0.05</v>
      </c>
      <c r="Q1557">
        <v>30</v>
      </c>
      <c r="S1557">
        <v>4</v>
      </c>
      <c r="T1557" s="8">
        <v>0.58296565349252727</v>
      </c>
      <c r="U1557" s="8"/>
    </row>
    <row r="1558" spans="1:21" x14ac:dyDescent="0.35">
      <c r="A1558" s="3" t="s">
        <v>125</v>
      </c>
      <c r="B1558" t="s">
        <v>1</v>
      </c>
      <c r="C1558" t="s">
        <v>2</v>
      </c>
      <c r="D1558" s="2">
        <v>84.124008000000003</v>
      </c>
      <c r="E1558" t="s">
        <v>3</v>
      </c>
      <c r="F1558" s="2">
        <v>28.394856999999998</v>
      </c>
      <c r="G1558" t="s">
        <v>4</v>
      </c>
      <c r="H1558" s="2" t="s">
        <v>309</v>
      </c>
      <c r="I1558" s="2" t="s">
        <v>309</v>
      </c>
      <c r="J1558" t="s">
        <v>304</v>
      </c>
      <c r="K1558" t="s">
        <v>302</v>
      </c>
      <c r="L1558">
        <v>0.4</v>
      </c>
      <c r="M1558">
        <v>0</v>
      </c>
      <c r="O1558">
        <v>0.05</v>
      </c>
      <c r="Q1558">
        <v>30</v>
      </c>
      <c r="S1558">
        <v>4</v>
      </c>
      <c r="T1558" s="8">
        <v>0.58296565349252727</v>
      </c>
      <c r="U1558" s="8"/>
    </row>
    <row r="1559" spans="1:21" x14ac:dyDescent="0.35">
      <c r="A1559" s="3" t="s">
        <v>126</v>
      </c>
      <c r="B1559" t="s">
        <v>1</v>
      </c>
      <c r="C1559" t="s">
        <v>2</v>
      </c>
      <c r="D1559" s="2">
        <v>55.923254999999997</v>
      </c>
      <c r="E1559" t="s">
        <v>3</v>
      </c>
      <c r="F1559" s="2">
        <v>21.512582999999999</v>
      </c>
      <c r="G1559" t="s">
        <v>4</v>
      </c>
      <c r="H1559" s="2" t="s">
        <v>309</v>
      </c>
      <c r="I1559" s="2" t="s">
        <v>309</v>
      </c>
      <c r="J1559" t="s">
        <v>304</v>
      </c>
      <c r="K1559" t="s">
        <v>302</v>
      </c>
      <c r="L1559">
        <v>0.4</v>
      </c>
      <c r="M1559">
        <v>150</v>
      </c>
      <c r="O1559">
        <v>0.05</v>
      </c>
      <c r="Q1559">
        <v>30</v>
      </c>
      <c r="S1559">
        <v>4</v>
      </c>
      <c r="T1559" s="8">
        <v>0.58296565349252727</v>
      </c>
      <c r="U1559" s="8"/>
    </row>
    <row r="1560" spans="1:21" x14ac:dyDescent="0.35">
      <c r="A1560" s="3" t="s">
        <v>127</v>
      </c>
      <c r="B1560" t="s">
        <v>1</v>
      </c>
      <c r="C1560" t="s">
        <v>2</v>
      </c>
      <c r="D1560" s="2">
        <v>69.345116000000004</v>
      </c>
      <c r="E1560" t="s">
        <v>3</v>
      </c>
      <c r="F1560" s="2">
        <v>30.375321</v>
      </c>
      <c r="G1560" t="s">
        <v>4</v>
      </c>
      <c r="H1560" s="2" t="s">
        <v>309</v>
      </c>
      <c r="I1560" s="2" t="s">
        <v>309</v>
      </c>
      <c r="J1560" t="s">
        <v>304</v>
      </c>
      <c r="K1560" t="s">
        <v>302</v>
      </c>
      <c r="L1560">
        <v>0.4</v>
      </c>
      <c r="M1560">
        <v>8720</v>
      </c>
      <c r="O1560">
        <v>0.05</v>
      </c>
      <c r="Q1560">
        <v>30</v>
      </c>
      <c r="S1560">
        <v>4</v>
      </c>
      <c r="T1560" s="8">
        <v>0.58296565349252727</v>
      </c>
      <c r="U1560" s="8"/>
    </row>
    <row r="1561" spans="1:21" x14ac:dyDescent="0.35">
      <c r="A1561" s="3" t="s">
        <v>128</v>
      </c>
      <c r="B1561" t="s">
        <v>1</v>
      </c>
      <c r="C1561" t="s">
        <v>2</v>
      </c>
      <c r="D1561" s="2">
        <v>121.008118</v>
      </c>
      <c r="E1561" t="s">
        <v>3</v>
      </c>
      <c r="F1561" s="2">
        <v>14.616927</v>
      </c>
      <c r="G1561" t="s">
        <v>4</v>
      </c>
      <c r="H1561" s="2" t="s">
        <v>309</v>
      </c>
      <c r="I1561" s="2" t="s">
        <v>309</v>
      </c>
      <c r="J1561" t="s">
        <v>304</v>
      </c>
      <c r="K1561" t="s">
        <v>302</v>
      </c>
      <c r="L1561">
        <v>0.4</v>
      </c>
      <c r="M1561">
        <v>2720</v>
      </c>
      <c r="O1561">
        <v>0.05</v>
      </c>
      <c r="Q1561">
        <v>30</v>
      </c>
      <c r="S1561">
        <v>4</v>
      </c>
      <c r="T1561" s="8">
        <v>0.58296565349252727</v>
      </c>
      <c r="U1561" s="8"/>
    </row>
    <row r="1562" spans="1:21" x14ac:dyDescent="0.35">
      <c r="A1562" s="3" t="s">
        <v>129</v>
      </c>
      <c r="B1562" t="s">
        <v>1</v>
      </c>
      <c r="C1562" t="s">
        <v>2</v>
      </c>
      <c r="D1562" s="2">
        <v>127.510093</v>
      </c>
      <c r="E1562" t="s">
        <v>3</v>
      </c>
      <c r="F1562" s="2">
        <v>40.339852</v>
      </c>
      <c r="G1562" t="s">
        <v>4</v>
      </c>
      <c r="H1562" s="2" t="s">
        <v>309</v>
      </c>
      <c r="I1562" s="2" t="s">
        <v>309</v>
      </c>
      <c r="J1562" t="s">
        <v>304</v>
      </c>
      <c r="K1562" t="s">
        <v>302</v>
      </c>
      <c r="L1562">
        <v>0.4</v>
      </c>
      <c r="M1562">
        <v>0</v>
      </c>
      <c r="O1562">
        <v>0.05</v>
      </c>
      <c r="Q1562">
        <v>30</v>
      </c>
      <c r="S1562">
        <v>4</v>
      </c>
      <c r="T1562" s="8">
        <v>0.58296565349252727</v>
      </c>
      <c r="U1562" s="8"/>
    </row>
    <row r="1563" spans="1:21" x14ac:dyDescent="0.35">
      <c r="A1563" s="3" t="s">
        <v>130</v>
      </c>
      <c r="B1563" t="s">
        <v>1</v>
      </c>
      <c r="C1563" t="s">
        <v>2</v>
      </c>
      <c r="D1563" s="2">
        <v>51.183883999999999</v>
      </c>
      <c r="E1563" t="s">
        <v>3</v>
      </c>
      <c r="F1563" s="2">
        <v>25.354825999999999</v>
      </c>
      <c r="G1563" t="s">
        <v>4</v>
      </c>
      <c r="H1563" s="2" t="s">
        <v>309</v>
      </c>
      <c r="I1563" s="2" t="s">
        <v>309</v>
      </c>
      <c r="J1563" t="s">
        <v>304</v>
      </c>
      <c r="K1563" t="s">
        <v>302</v>
      </c>
      <c r="L1563">
        <v>0.4</v>
      </c>
      <c r="M1563">
        <v>0</v>
      </c>
      <c r="O1563">
        <v>0.05</v>
      </c>
      <c r="Q1563">
        <v>30</v>
      </c>
      <c r="S1563">
        <v>4</v>
      </c>
      <c r="T1563" s="8">
        <v>0.58296565349252727</v>
      </c>
      <c r="U1563" s="8"/>
    </row>
    <row r="1564" spans="1:21" x14ac:dyDescent="0.35">
      <c r="A1564" s="3" t="s">
        <v>131</v>
      </c>
      <c r="B1564" t="s">
        <v>1</v>
      </c>
      <c r="C1564" t="s">
        <v>2</v>
      </c>
      <c r="D1564" s="2">
        <f>AVERAGE(D1565:D1571)</f>
        <v>66.619219656719494</v>
      </c>
      <c r="E1564" t="s">
        <v>3</v>
      </c>
      <c r="F1564" s="2">
        <f t="shared" ref="F1564" si="98">AVERAGE(F1565:F1571)</f>
        <v>57.185329126063273</v>
      </c>
      <c r="G1564" t="s">
        <v>4</v>
      </c>
      <c r="H1564" s="2" t="s">
        <v>309</v>
      </c>
      <c r="I1564" s="2" t="s">
        <v>309</v>
      </c>
      <c r="J1564" t="s">
        <v>304</v>
      </c>
      <c r="K1564" t="s">
        <v>302</v>
      </c>
      <c r="L1564">
        <v>0.4</v>
      </c>
      <c r="M1564">
        <v>5760</v>
      </c>
      <c r="O1564">
        <v>0.05</v>
      </c>
      <c r="Q1564">
        <v>30</v>
      </c>
      <c r="S1564">
        <v>4</v>
      </c>
      <c r="T1564" s="8">
        <v>0.58296565349252727</v>
      </c>
      <c r="U1564" s="8"/>
    </row>
    <row r="1565" spans="1:21" x14ac:dyDescent="0.35">
      <c r="A1565" s="3" t="s">
        <v>132</v>
      </c>
      <c r="B1565" t="s">
        <v>1</v>
      </c>
      <c r="C1565" t="s">
        <v>2</v>
      </c>
      <c r="D1565" s="2">
        <v>37.6333188382443</v>
      </c>
      <c r="E1565" t="s">
        <v>3</v>
      </c>
      <c r="F1565" s="2">
        <v>55.750028634417198</v>
      </c>
      <c r="G1565" t="s">
        <v>4</v>
      </c>
      <c r="H1565" s="2" t="s">
        <v>309</v>
      </c>
      <c r="I1565" s="2" t="s">
        <v>309</v>
      </c>
      <c r="J1565" t="s">
        <v>304</v>
      </c>
      <c r="K1565" t="s">
        <v>302</v>
      </c>
      <c r="L1565">
        <v>0.4</v>
      </c>
      <c r="M1565">
        <v>0</v>
      </c>
      <c r="O1565">
        <v>0.05</v>
      </c>
      <c r="Q1565">
        <v>30</v>
      </c>
      <c r="S1565">
        <v>4</v>
      </c>
      <c r="T1565" s="8">
        <v>0.58296565349252727</v>
      </c>
      <c r="U1565" s="8"/>
    </row>
    <row r="1566" spans="1:21" x14ac:dyDescent="0.35">
      <c r="A1566" s="3" t="s">
        <v>133</v>
      </c>
      <c r="B1566" t="s">
        <v>1</v>
      </c>
      <c r="C1566" t="s">
        <v>2</v>
      </c>
      <c r="D1566" s="2">
        <v>134.75309643952301</v>
      </c>
      <c r="E1566" t="s">
        <v>3</v>
      </c>
      <c r="F1566" s="2">
        <v>64.618387280561706</v>
      </c>
      <c r="G1566" t="s">
        <v>4</v>
      </c>
      <c r="H1566" s="2" t="s">
        <v>309</v>
      </c>
      <c r="I1566" s="2" t="s">
        <v>309</v>
      </c>
      <c r="J1566" t="s">
        <v>304</v>
      </c>
      <c r="K1566" t="s">
        <v>302</v>
      </c>
      <c r="L1566">
        <v>0.4</v>
      </c>
      <c r="M1566">
        <v>0</v>
      </c>
      <c r="O1566">
        <v>0.05</v>
      </c>
      <c r="Q1566">
        <v>30</v>
      </c>
      <c r="S1566">
        <v>4</v>
      </c>
      <c r="T1566" s="8">
        <v>0.58296565349252727</v>
      </c>
      <c r="U1566" s="8"/>
    </row>
    <row r="1567" spans="1:21" x14ac:dyDescent="0.35">
      <c r="A1567" s="3" t="s">
        <v>134</v>
      </c>
      <c r="B1567" t="s">
        <v>1</v>
      </c>
      <c r="C1567" t="s">
        <v>2</v>
      </c>
      <c r="D1567" s="2">
        <v>46.549635279400398</v>
      </c>
      <c r="E1567" t="s">
        <v>3</v>
      </c>
      <c r="F1567" s="2">
        <v>54.348367768465501</v>
      </c>
      <c r="G1567" t="s">
        <v>4</v>
      </c>
      <c r="H1567" s="2" t="s">
        <v>309</v>
      </c>
      <c r="I1567" s="2" t="s">
        <v>309</v>
      </c>
      <c r="J1567" t="s">
        <v>304</v>
      </c>
      <c r="K1567" t="s">
        <v>302</v>
      </c>
      <c r="L1567">
        <v>0.4</v>
      </c>
      <c r="M1567">
        <v>0</v>
      </c>
      <c r="O1567">
        <v>0.05</v>
      </c>
      <c r="Q1567">
        <v>30</v>
      </c>
      <c r="S1567">
        <v>4</v>
      </c>
      <c r="T1567" s="8">
        <v>0.58296565349252727</v>
      </c>
      <c r="U1567" s="8"/>
    </row>
    <row r="1568" spans="1:21" x14ac:dyDescent="0.35">
      <c r="A1568" s="3" t="s">
        <v>135</v>
      </c>
      <c r="B1568" t="s">
        <v>1</v>
      </c>
      <c r="C1568" t="s">
        <v>2</v>
      </c>
      <c r="D1568" s="2">
        <v>49.390305273752098</v>
      </c>
      <c r="E1568" t="s">
        <v>3</v>
      </c>
      <c r="F1568" s="2">
        <v>63.562928827792902</v>
      </c>
      <c r="G1568" t="s">
        <v>4</v>
      </c>
      <c r="H1568" s="2" t="s">
        <v>309</v>
      </c>
      <c r="I1568" s="2" t="s">
        <v>309</v>
      </c>
      <c r="J1568" t="s">
        <v>304</v>
      </c>
      <c r="K1568" t="s">
        <v>302</v>
      </c>
      <c r="L1568">
        <v>0.4</v>
      </c>
      <c r="M1568">
        <v>0</v>
      </c>
      <c r="O1568">
        <v>0.05</v>
      </c>
      <c r="Q1568">
        <v>30</v>
      </c>
      <c r="S1568">
        <v>4</v>
      </c>
      <c r="T1568" s="8">
        <v>0.58296565349252727</v>
      </c>
      <c r="U1568" s="8"/>
    </row>
    <row r="1569" spans="1:21" x14ac:dyDescent="0.35">
      <c r="A1569" s="3" t="s">
        <v>136</v>
      </c>
      <c r="B1569" t="s">
        <v>1</v>
      </c>
      <c r="C1569" t="s">
        <v>2</v>
      </c>
      <c r="D1569" s="2">
        <v>93.190968935202093</v>
      </c>
      <c r="E1569" t="s">
        <v>3</v>
      </c>
      <c r="F1569" s="2">
        <v>58.681865403530402</v>
      </c>
      <c r="G1569" t="s">
        <v>4</v>
      </c>
      <c r="H1569" s="2" t="s">
        <v>309</v>
      </c>
      <c r="I1569" s="2" t="s">
        <v>309</v>
      </c>
      <c r="J1569" t="s">
        <v>304</v>
      </c>
      <c r="K1569" t="s">
        <v>302</v>
      </c>
      <c r="L1569">
        <v>0.4</v>
      </c>
      <c r="M1569">
        <v>0</v>
      </c>
      <c r="O1569">
        <v>0.05</v>
      </c>
      <c r="Q1569">
        <v>30</v>
      </c>
      <c r="S1569">
        <v>4</v>
      </c>
      <c r="T1569" s="8">
        <v>0.58296565349252727</v>
      </c>
      <c r="U1569" s="8"/>
    </row>
    <row r="1570" spans="1:21" x14ac:dyDescent="0.35">
      <c r="A1570" s="3" t="s">
        <v>137</v>
      </c>
      <c r="B1570" t="s">
        <v>1</v>
      </c>
      <c r="C1570" t="s">
        <v>2</v>
      </c>
      <c r="D1570" s="2">
        <v>42.896885809069502</v>
      </c>
      <c r="E1570" t="s">
        <v>3</v>
      </c>
      <c r="F1570" s="2">
        <v>45.226322943269103</v>
      </c>
      <c r="G1570" t="s">
        <v>4</v>
      </c>
      <c r="H1570" s="2" t="s">
        <v>309</v>
      </c>
      <c r="I1570" s="2" t="s">
        <v>309</v>
      </c>
      <c r="J1570" t="s">
        <v>304</v>
      </c>
      <c r="K1570" t="s">
        <v>302</v>
      </c>
      <c r="L1570">
        <v>0.4</v>
      </c>
      <c r="M1570">
        <v>0</v>
      </c>
      <c r="O1570">
        <v>0.05</v>
      </c>
      <c r="Q1570">
        <v>30</v>
      </c>
      <c r="S1570">
        <v>4</v>
      </c>
      <c r="T1570" s="8">
        <v>0.58296565349252727</v>
      </c>
      <c r="U1570" s="8"/>
    </row>
    <row r="1571" spans="1:21" x14ac:dyDescent="0.35">
      <c r="A1571" s="3" t="s">
        <v>138</v>
      </c>
      <c r="B1571" t="s">
        <v>1</v>
      </c>
      <c r="C1571" t="s">
        <v>2</v>
      </c>
      <c r="D1571" s="2">
        <v>61.920327021845097</v>
      </c>
      <c r="E1571" t="s">
        <v>3</v>
      </c>
      <c r="F1571" s="2">
        <v>58.109403024406099</v>
      </c>
      <c r="G1571" t="s">
        <v>4</v>
      </c>
      <c r="H1571" s="2" t="s">
        <v>309</v>
      </c>
      <c r="I1571" s="2" t="s">
        <v>309</v>
      </c>
      <c r="J1571" t="s">
        <v>304</v>
      </c>
      <c r="K1571" t="s">
        <v>302</v>
      </c>
      <c r="L1571">
        <v>0.4</v>
      </c>
      <c r="M1571">
        <v>0</v>
      </c>
      <c r="O1571">
        <v>0.05</v>
      </c>
      <c r="Q1571">
        <v>30</v>
      </c>
      <c r="S1571">
        <v>4</v>
      </c>
      <c r="T1571" s="8">
        <v>0.58296565349252727</v>
      </c>
      <c r="U1571" s="8"/>
    </row>
    <row r="1572" spans="1:21" x14ac:dyDescent="0.35">
      <c r="A1572" s="3" t="s">
        <v>139</v>
      </c>
      <c r="B1572" t="s">
        <v>1</v>
      </c>
      <c r="C1572" t="s">
        <v>2</v>
      </c>
      <c r="D1572" s="2">
        <v>45.079161999999997</v>
      </c>
      <c r="E1572" t="s">
        <v>3</v>
      </c>
      <c r="F1572" s="2">
        <v>23.885942</v>
      </c>
      <c r="G1572" t="s">
        <v>4</v>
      </c>
      <c r="H1572" s="2" t="s">
        <v>309</v>
      </c>
      <c r="I1572" s="2" t="s">
        <v>309</v>
      </c>
      <c r="J1572" t="s">
        <v>304</v>
      </c>
      <c r="K1572" t="s">
        <v>302</v>
      </c>
      <c r="L1572">
        <v>0.4</v>
      </c>
      <c r="M1572">
        <v>49680</v>
      </c>
      <c r="O1572">
        <v>0.05</v>
      </c>
      <c r="Q1572">
        <v>30</v>
      </c>
      <c r="S1572">
        <v>4</v>
      </c>
      <c r="T1572" s="8">
        <v>0.58296565349252727</v>
      </c>
      <c r="U1572" s="8"/>
    </row>
    <row r="1573" spans="1:21" x14ac:dyDescent="0.35">
      <c r="A1573" s="3" t="s">
        <v>140</v>
      </c>
      <c r="B1573" t="s">
        <v>1</v>
      </c>
      <c r="C1573" t="s">
        <v>2</v>
      </c>
      <c r="D1573" s="2">
        <v>103.819836</v>
      </c>
      <c r="E1573" t="s">
        <v>3</v>
      </c>
      <c r="F1573" s="2">
        <v>1.3520829999999999</v>
      </c>
      <c r="G1573" t="s">
        <v>4</v>
      </c>
      <c r="H1573" s="2" t="s">
        <v>309</v>
      </c>
      <c r="I1573" s="2" t="s">
        <v>309</v>
      </c>
      <c r="J1573" t="s">
        <v>304</v>
      </c>
      <c r="K1573" t="s">
        <v>302</v>
      </c>
      <c r="L1573">
        <v>0.4</v>
      </c>
      <c r="M1573">
        <v>3960</v>
      </c>
      <c r="O1573">
        <v>0.05</v>
      </c>
      <c r="Q1573">
        <v>30</v>
      </c>
      <c r="S1573">
        <v>4</v>
      </c>
      <c r="T1573" s="8">
        <v>0.58296565349252727</v>
      </c>
      <c r="U1573" s="8"/>
    </row>
    <row r="1574" spans="1:21" x14ac:dyDescent="0.35">
      <c r="A1574" s="3" t="s">
        <v>141</v>
      </c>
      <c r="B1574" t="s">
        <v>1</v>
      </c>
      <c r="C1574" t="s">
        <v>2</v>
      </c>
      <c r="D1574" s="2">
        <v>38.996814999999998</v>
      </c>
      <c r="E1574" t="s">
        <v>3</v>
      </c>
      <c r="F1574" s="2">
        <v>34.802075000000002</v>
      </c>
      <c r="G1574" t="s">
        <v>4</v>
      </c>
      <c r="H1574" s="2" t="s">
        <v>309</v>
      </c>
      <c r="I1574" s="2" t="s">
        <v>309</v>
      </c>
      <c r="J1574" t="s">
        <v>304</v>
      </c>
      <c r="K1574" t="s">
        <v>302</v>
      </c>
      <c r="L1574">
        <v>0.4</v>
      </c>
      <c r="M1574">
        <v>4440</v>
      </c>
      <c r="O1574">
        <v>0.05</v>
      </c>
      <c r="Q1574">
        <v>30</v>
      </c>
      <c r="S1574">
        <v>4</v>
      </c>
      <c r="T1574" s="8">
        <v>0.58296565349252727</v>
      </c>
      <c r="U1574" s="8"/>
    </row>
    <row r="1575" spans="1:21" x14ac:dyDescent="0.35">
      <c r="A1575" s="3" t="s">
        <v>142</v>
      </c>
      <c r="B1575" t="s">
        <v>1</v>
      </c>
      <c r="C1575" t="s">
        <v>2</v>
      </c>
      <c r="D1575" s="2">
        <v>100.992541</v>
      </c>
      <c r="E1575" t="s">
        <v>3</v>
      </c>
      <c r="F1575" s="2">
        <v>15.870032</v>
      </c>
      <c r="G1575" t="s">
        <v>4</v>
      </c>
      <c r="H1575" s="2" t="s">
        <v>309</v>
      </c>
      <c r="I1575" s="2" t="s">
        <v>309</v>
      </c>
      <c r="J1575" t="s">
        <v>304</v>
      </c>
      <c r="K1575" t="s">
        <v>302</v>
      </c>
      <c r="L1575">
        <v>0.4</v>
      </c>
      <c r="M1575">
        <v>0</v>
      </c>
      <c r="O1575">
        <v>0.05</v>
      </c>
      <c r="Q1575">
        <v>30</v>
      </c>
      <c r="S1575">
        <v>4</v>
      </c>
      <c r="T1575" s="8">
        <v>0.58296565349252727</v>
      </c>
      <c r="U1575" s="8"/>
    </row>
    <row r="1576" spans="1:21" x14ac:dyDescent="0.35">
      <c r="A1576" s="3" t="s">
        <v>143</v>
      </c>
      <c r="B1576" t="s">
        <v>1</v>
      </c>
      <c r="C1576" t="s">
        <v>2</v>
      </c>
      <c r="D1576" s="2">
        <v>71.276093000000003</v>
      </c>
      <c r="E1576" t="s">
        <v>3</v>
      </c>
      <c r="F1576" s="2">
        <v>38.861033999999997</v>
      </c>
      <c r="G1576" t="s">
        <v>4</v>
      </c>
      <c r="H1576" s="2" t="s">
        <v>309</v>
      </c>
      <c r="I1576" s="2" t="s">
        <v>309</v>
      </c>
      <c r="J1576" t="s">
        <v>304</v>
      </c>
      <c r="K1576" t="s">
        <v>302</v>
      </c>
      <c r="L1576">
        <v>0.4</v>
      </c>
      <c r="M1576">
        <v>600</v>
      </c>
      <c r="O1576">
        <v>0.05</v>
      </c>
      <c r="Q1576">
        <v>30</v>
      </c>
      <c r="S1576">
        <v>4</v>
      </c>
      <c r="T1576" s="8">
        <v>0.58296565349252727</v>
      </c>
      <c r="U1576" s="8"/>
    </row>
    <row r="1577" spans="1:21" x14ac:dyDescent="0.35">
      <c r="A1577" s="3" t="s">
        <v>144</v>
      </c>
      <c r="B1577" t="s">
        <v>1</v>
      </c>
      <c r="C1577" t="s">
        <v>2</v>
      </c>
      <c r="D1577" s="2">
        <v>59.556277999999999</v>
      </c>
      <c r="E1577" t="s">
        <v>3</v>
      </c>
      <c r="F1577" s="2">
        <v>38.969718999999998</v>
      </c>
      <c r="G1577" t="s">
        <v>4</v>
      </c>
      <c r="H1577" s="2" t="s">
        <v>309</v>
      </c>
      <c r="I1577" s="2" t="s">
        <v>309</v>
      </c>
      <c r="J1577" t="s">
        <v>304</v>
      </c>
      <c r="K1577" t="s">
        <v>302</v>
      </c>
      <c r="L1577">
        <v>0.4</v>
      </c>
      <c r="M1577">
        <v>2640</v>
      </c>
      <c r="O1577">
        <v>0.05</v>
      </c>
      <c r="Q1577">
        <v>30</v>
      </c>
      <c r="S1577">
        <v>4</v>
      </c>
      <c r="T1577" s="8">
        <v>0.58296565349252727</v>
      </c>
      <c r="U1577" s="8"/>
    </row>
    <row r="1578" spans="1:21" x14ac:dyDescent="0.35">
      <c r="A1578" s="3" t="s">
        <v>145</v>
      </c>
      <c r="B1578" t="s">
        <v>1</v>
      </c>
      <c r="C1578" t="s">
        <v>2</v>
      </c>
      <c r="D1578" s="2">
        <v>125.72753899999999</v>
      </c>
      <c r="E1578" t="s">
        <v>3</v>
      </c>
      <c r="F1578" s="2">
        <v>-8.8742169999999998</v>
      </c>
      <c r="G1578" t="s">
        <v>4</v>
      </c>
      <c r="H1578" s="2" t="s">
        <v>309</v>
      </c>
      <c r="I1578" s="2" t="s">
        <v>309</v>
      </c>
      <c r="J1578" t="s">
        <v>304</v>
      </c>
      <c r="K1578" t="s">
        <v>302</v>
      </c>
      <c r="L1578">
        <v>0.4</v>
      </c>
      <c r="M1578">
        <v>0</v>
      </c>
      <c r="O1578">
        <v>0.05</v>
      </c>
      <c r="Q1578">
        <v>30</v>
      </c>
      <c r="S1578">
        <v>4</v>
      </c>
      <c r="T1578" s="8">
        <v>0.58296565349252727</v>
      </c>
      <c r="U1578" s="8"/>
    </row>
    <row r="1579" spans="1:21" x14ac:dyDescent="0.35">
      <c r="A1579" s="10" t="s">
        <v>146</v>
      </c>
      <c r="B1579" t="s">
        <v>1</v>
      </c>
      <c r="C1579" t="s">
        <v>2</v>
      </c>
      <c r="D1579" s="2">
        <v>35.243321999999999</v>
      </c>
      <c r="E1579" t="s">
        <v>3</v>
      </c>
      <c r="F1579" s="2">
        <v>38.963745000000003</v>
      </c>
      <c r="G1579" t="s">
        <v>4</v>
      </c>
      <c r="H1579" s="2" t="s">
        <v>309</v>
      </c>
      <c r="I1579" s="2" t="s">
        <v>309</v>
      </c>
      <c r="J1579" t="s">
        <v>304</v>
      </c>
      <c r="K1579" t="s">
        <v>302</v>
      </c>
      <c r="L1579">
        <v>0.4</v>
      </c>
      <c r="M1579">
        <v>690</v>
      </c>
      <c r="O1579">
        <v>0.05</v>
      </c>
      <c r="Q1579">
        <v>30</v>
      </c>
      <c r="S1579">
        <v>4</v>
      </c>
      <c r="T1579" s="8">
        <v>0.58296565349252727</v>
      </c>
      <c r="U1579" s="8"/>
    </row>
    <row r="1580" spans="1:21" x14ac:dyDescent="0.35">
      <c r="A1580" s="3" t="s">
        <v>147</v>
      </c>
      <c r="B1580" t="s">
        <v>1</v>
      </c>
      <c r="C1580" t="s">
        <v>2</v>
      </c>
      <c r="D1580" s="2">
        <v>120.960515</v>
      </c>
      <c r="E1580" t="s">
        <v>3</v>
      </c>
      <c r="F1580" s="2">
        <v>23.69781</v>
      </c>
      <c r="G1580" t="s">
        <v>4</v>
      </c>
      <c r="H1580" s="2" t="s">
        <v>309</v>
      </c>
      <c r="I1580" s="2" t="s">
        <v>309</v>
      </c>
      <c r="J1580" t="s">
        <v>304</v>
      </c>
      <c r="K1580" t="s">
        <v>302</v>
      </c>
      <c r="L1580">
        <v>0.4</v>
      </c>
      <c r="M1580">
        <v>1590</v>
      </c>
      <c r="O1580">
        <v>0.05</v>
      </c>
      <c r="Q1580">
        <v>30</v>
      </c>
      <c r="S1580">
        <v>4</v>
      </c>
      <c r="T1580" s="8">
        <v>0.58296565349252727</v>
      </c>
      <c r="U1580" s="8"/>
    </row>
    <row r="1581" spans="1:21" x14ac:dyDescent="0.35">
      <c r="A1581" s="3" t="s">
        <v>148</v>
      </c>
      <c r="B1581" t="s">
        <v>1</v>
      </c>
      <c r="C1581" t="s">
        <v>2</v>
      </c>
      <c r="D1581" s="2">
        <v>64.585262</v>
      </c>
      <c r="E1581" t="s">
        <v>3</v>
      </c>
      <c r="F1581" s="2">
        <v>41.377490999999999</v>
      </c>
      <c r="G1581" t="s">
        <v>4</v>
      </c>
      <c r="H1581" s="2" t="s">
        <v>309</v>
      </c>
      <c r="I1581" s="2" t="s">
        <v>309</v>
      </c>
      <c r="J1581" t="s">
        <v>304</v>
      </c>
      <c r="K1581" t="s">
        <v>302</v>
      </c>
      <c r="L1581">
        <v>0.4</v>
      </c>
      <c r="M1581">
        <v>320</v>
      </c>
      <c r="O1581">
        <v>0.05</v>
      </c>
      <c r="Q1581">
        <v>30</v>
      </c>
      <c r="S1581">
        <v>4</v>
      </c>
      <c r="T1581" s="8">
        <v>0.58296565349252727</v>
      </c>
      <c r="U1581" s="8"/>
    </row>
    <row r="1582" spans="1:21" x14ac:dyDescent="0.35">
      <c r="A1582" s="3" t="s">
        <v>149</v>
      </c>
      <c r="B1582" t="s">
        <v>1</v>
      </c>
      <c r="C1582" t="s">
        <v>2</v>
      </c>
      <c r="D1582" s="2">
        <v>108.277199</v>
      </c>
      <c r="E1582" t="s">
        <v>3</v>
      </c>
      <c r="F1582" s="2">
        <v>14.058324000000001</v>
      </c>
      <c r="G1582" t="s">
        <v>4</v>
      </c>
      <c r="H1582" s="2" t="s">
        <v>309</v>
      </c>
      <c r="I1582" s="2" t="s">
        <v>309</v>
      </c>
      <c r="J1582" t="s">
        <v>304</v>
      </c>
      <c r="K1582" t="s">
        <v>302</v>
      </c>
      <c r="L1582">
        <v>0.4</v>
      </c>
      <c r="M1582">
        <v>960</v>
      </c>
      <c r="O1582">
        <v>0.05</v>
      </c>
      <c r="Q1582">
        <v>30</v>
      </c>
      <c r="S1582">
        <v>4</v>
      </c>
      <c r="T1582" s="8">
        <v>0.58296565349252727</v>
      </c>
      <c r="U1582" s="8"/>
    </row>
    <row r="1583" spans="1:21" x14ac:dyDescent="0.35">
      <c r="A1583" s="3" t="s">
        <v>150</v>
      </c>
      <c r="B1583" t="s">
        <v>1</v>
      </c>
      <c r="C1583" t="s">
        <v>2</v>
      </c>
      <c r="D1583" s="2">
        <v>48.516387999999999</v>
      </c>
      <c r="E1583" t="s">
        <v>3</v>
      </c>
      <c r="F1583" s="2">
        <v>15.552727000000001</v>
      </c>
      <c r="G1583" t="s">
        <v>4</v>
      </c>
      <c r="H1583" s="2" t="s">
        <v>309</v>
      </c>
      <c r="I1583" s="2" t="s">
        <v>309</v>
      </c>
      <c r="J1583" t="s">
        <v>304</v>
      </c>
      <c r="K1583" t="s">
        <v>302</v>
      </c>
      <c r="L1583">
        <v>0.4</v>
      </c>
      <c r="M1583">
        <v>920</v>
      </c>
      <c r="O1583">
        <v>0.05</v>
      </c>
      <c r="Q1583">
        <v>30</v>
      </c>
      <c r="S1583">
        <v>4</v>
      </c>
      <c r="T1583" s="8">
        <v>0.58296565349252727</v>
      </c>
      <c r="U1583" s="8"/>
    </row>
    <row r="1584" spans="1:21" x14ac:dyDescent="0.35">
      <c r="A1584" s="10" t="s">
        <v>151</v>
      </c>
      <c r="B1584" t="s">
        <v>1</v>
      </c>
      <c r="C1584" t="s">
        <v>2</v>
      </c>
      <c r="D1584" s="2">
        <v>20.168330999999998</v>
      </c>
      <c r="E1584" t="s">
        <v>3</v>
      </c>
      <c r="F1584" s="2">
        <v>41.153331999999999</v>
      </c>
      <c r="G1584" t="s">
        <v>4</v>
      </c>
      <c r="H1584" s="2" t="s">
        <v>309</v>
      </c>
      <c r="I1584" s="2" t="s">
        <v>309</v>
      </c>
      <c r="J1584" t="s">
        <v>304</v>
      </c>
      <c r="K1584" t="s">
        <v>302</v>
      </c>
      <c r="L1584">
        <v>0.4</v>
      </c>
      <c r="M1584">
        <v>97</v>
      </c>
      <c r="O1584">
        <v>0.05</v>
      </c>
      <c r="Q1584">
        <v>30</v>
      </c>
      <c r="S1584">
        <v>4</v>
      </c>
      <c r="T1584" s="8">
        <v>1.3486719798104709</v>
      </c>
      <c r="U1584" s="8"/>
    </row>
    <row r="1585" spans="1:21" x14ac:dyDescent="0.35">
      <c r="A1585" s="10" t="s">
        <v>152</v>
      </c>
      <c r="B1585" t="s">
        <v>1</v>
      </c>
      <c r="C1585" t="s">
        <v>2</v>
      </c>
      <c r="D1585" s="2">
        <v>45.038189000000003</v>
      </c>
      <c r="E1585" t="s">
        <v>3</v>
      </c>
      <c r="F1585" s="2">
        <v>40.069099000000001</v>
      </c>
      <c r="G1585" t="s">
        <v>4</v>
      </c>
      <c r="H1585" s="2" t="s">
        <v>309</v>
      </c>
      <c r="I1585" s="2" t="s">
        <v>309</v>
      </c>
      <c r="J1585" t="s">
        <v>304</v>
      </c>
      <c r="K1585" t="s">
        <v>302</v>
      </c>
      <c r="L1585">
        <v>0.4</v>
      </c>
      <c r="M1585">
        <v>0</v>
      </c>
      <c r="O1585">
        <v>0.05</v>
      </c>
      <c r="Q1585">
        <v>30</v>
      </c>
      <c r="S1585">
        <v>4</v>
      </c>
      <c r="T1585" s="8">
        <v>1.3486719798104709</v>
      </c>
      <c r="U1585" s="8"/>
    </row>
    <row r="1586" spans="1:21" x14ac:dyDescent="0.35">
      <c r="A1586" s="10" t="s">
        <v>153</v>
      </c>
      <c r="B1586" t="s">
        <v>1</v>
      </c>
      <c r="C1586" t="s">
        <v>2</v>
      </c>
      <c r="D1586" s="2">
        <v>14.550072</v>
      </c>
      <c r="E1586" t="s">
        <v>3</v>
      </c>
      <c r="F1586" s="2">
        <v>47.516230999999998</v>
      </c>
      <c r="G1586" t="s">
        <v>4</v>
      </c>
      <c r="H1586" s="2" t="s">
        <v>309</v>
      </c>
      <c r="I1586" s="2" t="s">
        <v>309</v>
      </c>
      <c r="J1586" t="s">
        <v>304</v>
      </c>
      <c r="K1586" t="s">
        <v>302</v>
      </c>
      <c r="L1586">
        <v>0.4</v>
      </c>
      <c r="M1586">
        <v>120</v>
      </c>
      <c r="O1586">
        <v>0.05</v>
      </c>
      <c r="Q1586">
        <v>30</v>
      </c>
      <c r="S1586">
        <v>4</v>
      </c>
      <c r="T1586" s="8">
        <v>1.34867197981047</v>
      </c>
      <c r="U1586" s="8"/>
    </row>
    <row r="1587" spans="1:21" x14ac:dyDescent="0.35">
      <c r="A1587" s="10" t="s">
        <v>154</v>
      </c>
      <c r="B1587" t="s">
        <v>1</v>
      </c>
      <c r="C1587" t="s">
        <v>2</v>
      </c>
      <c r="D1587" s="2">
        <v>47.576926999999998</v>
      </c>
      <c r="E1587" t="s">
        <v>3</v>
      </c>
      <c r="F1587" s="2">
        <v>40.143104999999998</v>
      </c>
      <c r="G1587" t="s">
        <v>4</v>
      </c>
      <c r="H1587" s="2" t="s">
        <v>309</v>
      </c>
      <c r="I1587" s="2" t="s">
        <v>309</v>
      </c>
      <c r="J1587" t="s">
        <v>304</v>
      </c>
      <c r="K1587" t="s">
        <v>302</v>
      </c>
      <c r="L1587">
        <v>0.4</v>
      </c>
      <c r="M1587">
        <v>3160</v>
      </c>
      <c r="O1587">
        <v>0.05</v>
      </c>
      <c r="Q1587">
        <v>30</v>
      </c>
      <c r="S1587">
        <v>4</v>
      </c>
      <c r="T1587" s="8">
        <v>1.34867197981047</v>
      </c>
      <c r="U1587" s="8"/>
    </row>
    <row r="1588" spans="1:21" x14ac:dyDescent="0.35">
      <c r="A1588" s="10" t="s">
        <v>155</v>
      </c>
      <c r="B1588" t="s">
        <v>1</v>
      </c>
      <c r="C1588" t="s">
        <v>2</v>
      </c>
      <c r="D1588" s="2">
        <v>4.4699359999999997</v>
      </c>
      <c r="E1588" t="s">
        <v>3</v>
      </c>
      <c r="F1588" s="2">
        <v>50.503886999999999</v>
      </c>
      <c r="G1588" t="s">
        <v>4</v>
      </c>
      <c r="H1588" s="2" t="s">
        <v>309</v>
      </c>
      <c r="I1588" s="2" t="s">
        <v>309</v>
      </c>
      <c r="J1588" t="s">
        <v>304</v>
      </c>
      <c r="K1588" t="s">
        <v>302</v>
      </c>
      <c r="L1588">
        <v>0.4</v>
      </c>
      <c r="M1588">
        <v>449.87</v>
      </c>
      <c r="O1588">
        <v>0.05</v>
      </c>
      <c r="Q1588">
        <v>30</v>
      </c>
      <c r="S1588">
        <v>4</v>
      </c>
      <c r="T1588" s="8">
        <v>1.34867197981047</v>
      </c>
      <c r="U1588" s="8"/>
    </row>
    <row r="1589" spans="1:21" x14ac:dyDescent="0.35">
      <c r="A1589" s="10" t="s">
        <v>156</v>
      </c>
      <c r="B1589" t="s">
        <v>1</v>
      </c>
      <c r="C1589" t="s">
        <v>2</v>
      </c>
      <c r="D1589" s="2">
        <v>25.48583</v>
      </c>
      <c r="E1589" t="s">
        <v>3</v>
      </c>
      <c r="F1589" s="2">
        <v>42.733882999999999</v>
      </c>
      <c r="G1589" t="s">
        <v>4</v>
      </c>
      <c r="H1589" s="2" t="s">
        <v>309</v>
      </c>
      <c r="I1589" s="2" t="s">
        <v>309</v>
      </c>
      <c r="J1589" t="s">
        <v>304</v>
      </c>
      <c r="K1589" t="s">
        <v>302</v>
      </c>
      <c r="L1589">
        <v>0.4</v>
      </c>
      <c r="M1589">
        <v>0</v>
      </c>
      <c r="O1589">
        <v>0.05</v>
      </c>
      <c r="Q1589">
        <v>30</v>
      </c>
      <c r="S1589">
        <v>4</v>
      </c>
      <c r="T1589" s="8">
        <v>1.34867197981047</v>
      </c>
      <c r="U1589" s="8"/>
    </row>
    <row r="1590" spans="1:21" x14ac:dyDescent="0.35">
      <c r="A1590" s="10" t="s">
        <v>157</v>
      </c>
      <c r="B1590" t="s">
        <v>1</v>
      </c>
      <c r="C1590" t="s">
        <v>2</v>
      </c>
      <c r="D1590" s="2">
        <v>17.679075999999998</v>
      </c>
      <c r="E1590" t="s">
        <v>3</v>
      </c>
      <c r="F1590" s="2">
        <v>43.915886</v>
      </c>
      <c r="G1590" t="s">
        <v>4</v>
      </c>
      <c r="H1590" s="2" t="s">
        <v>309</v>
      </c>
      <c r="I1590" s="2" t="s">
        <v>309</v>
      </c>
      <c r="J1590" t="s">
        <v>304</v>
      </c>
      <c r="K1590" t="s">
        <v>302</v>
      </c>
      <c r="L1590">
        <v>0.4</v>
      </c>
      <c r="M1590">
        <v>0</v>
      </c>
      <c r="O1590">
        <v>0.05</v>
      </c>
      <c r="Q1590">
        <v>30</v>
      </c>
      <c r="S1590">
        <v>4</v>
      </c>
      <c r="T1590" s="8">
        <v>1.34867197981047</v>
      </c>
      <c r="U1590" s="8"/>
    </row>
    <row r="1591" spans="1:21" x14ac:dyDescent="0.35">
      <c r="A1591" s="4" t="s">
        <v>158</v>
      </c>
      <c r="B1591" t="s">
        <v>1</v>
      </c>
      <c r="C1591" t="s">
        <v>2</v>
      </c>
      <c r="D1591" s="2">
        <v>27.953389000000001</v>
      </c>
      <c r="E1591" t="s">
        <v>3</v>
      </c>
      <c r="F1591" s="2">
        <v>53.709806999999998</v>
      </c>
      <c r="G1591" t="s">
        <v>4</v>
      </c>
      <c r="H1591" s="2" t="s">
        <v>309</v>
      </c>
      <c r="I1591" s="2" t="s">
        <v>309</v>
      </c>
      <c r="J1591" t="s">
        <v>304</v>
      </c>
      <c r="K1591" t="s">
        <v>302</v>
      </c>
      <c r="L1591">
        <v>0.4</v>
      </c>
      <c r="M1591">
        <v>0</v>
      </c>
      <c r="O1591">
        <v>0.05</v>
      </c>
      <c r="Q1591">
        <v>30</v>
      </c>
      <c r="S1591">
        <v>4</v>
      </c>
      <c r="T1591" s="8">
        <v>1.34867197981047</v>
      </c>
      <c r="U1591" s="8"/>
    </row>
    <row r="1592" spans="1:21" x14ac:dyDescent="0.35">
      <c r="A1592" s="10" t="s">
        <v>159</v>
      </c>
      <c r="B1592" t="s">
        <v>1</v>
      </c>
      <c r="C1592" t="s">
        <v>2</v>
      </c>
      <c r="D1592" s="2">
        <v>8.2275120000000008</v>
      </c>
      <c r="E1592" t="s">
        <v>3</v>
      </c>
      <c r="F1592" s="2">
        <v>46.818187999999999</v>
      </c>
      <c r="G1592" t="s">
        <v>4</v>
      </c>
      <c r="H1592" s="2" t="s">
        <v>309</v>
      </c>
      <c r="I1592" s="2" t="s">
        <v>309</v>
      </c>
      <c r="J1592" t="s">
        <v>304</v>
      </c>
      <c r="K1592" t="s">
        <v>302</v>
      </c>
      <c r="L1592">
        <v>0.4</v>
      </c>
      <c r="M1592">
        <v>0.4</v>
      </c>
      <c r="O1592">
        <v>0.05</v>
      </c>
      <c r="Q1592">
        <v>30</v>
      </c>
      <c r="S1592">
        <v>4</v>
      </c>
      <c r="T1592" s="8">
        <v>1.34867197981047</v>
      </c>
      <c r="U1592" s="8"/>
    </row>
    <row r="1593" spans="1:21" x14ac:dyDescent="0.35">
      <c r="A1593" s="4" t="s">
        <v>160</v>
      </c>
      <c r="B1593" t="s">
        <v>1</v>
      </c>
      <c r="C1593" t="s">
        <v>2</v>
      </c>
      <c r="D1593" s="2">
        <v>33.429859</v>
      </c>
      <c r="E1593" t="s">
        <v>3</v>
      </c>
      <c r="F1593" s="2">
        <v>35.126412999999999</v>
      </c>
      <c r="G1593" t="s">
        <v>4</v>
      </c>
      <c r="H1593" s="2" t="s">
        <v>309</v>
      </c>
      <c r="I1593" s="2" t="s">
        <v>309</v>
      </c>
      <c r="J1593" t="s">
        <v>304</v>
      </c>
      <c r="K1593" t="s">
        <v>302</v>
      </c>
      <c r="L1593">
        <v>0.4</v>
      </c>
      <c r="M1593">
        <v>0</v>
      </c>
      <c r="O1593">
        <v>0.05</v>
      </c>
      <c r="Q1593">
        <v>30</v>
      </c>
      <c r="S1593">
        <v>4</v>
      </c>
      <c r="T1593" s="8">
        <v>1.34867197981047</v>
      </c>
      <c r="U1593" s="8"/>
    </row>
    <row r="1594" spans="1:21" x14ac:dyDescent="0.35">
      <c r="A1594" s="10" t="s">
        <v>161</v>
      </c>
      <c r="B1594" t="s">
        <v>1</v>
      </c>
      <c r="C1594" t="s">
        <v>2</v>
      </c>
      <c r="D1594" s="2">
        <v>15.472962000000001</v>
      </c>
      <c r="E1594" t="s">
        <v>3</v>
      </c>
      <c r="F1594" s="2">
        <v>49.817492000000001</v>
      </c>
      <c r="G1594" t="s">
        <v>4</v>
      </c>
      <c r="H1594" s="2" t="s">
        <v>309</v>
      </c>
      <c r="I1594" s="2" t="s">
        <v>309</v>
      </c>
      <c r="J1594" t="s">
        <v>304</v>
      </c>
      <c r="K1594" t="s">
        <v>302</v>
      </c>
      <c r="L1594">
        <v>0.4</v>
      </c>
      <c r="M1594">
        <v>0</v>
      </c>
      <c r="O1594">
        <v>0.05</v>
      </c>
      <c r="Q1594">
        <v>30</v>
      </c>
      <c r="S1594">
        <v>4</v>
      </c>
      <c r="T1594" s="8">
        <v>1.34867197981047</v>
      </c>
      <c r="U1594" s="8"/>
    </row>
    <row r="1595" spans="1:21" x14ac:dyDescent="0.35">
      <c r="A1595" s="10" t="s">
        <v>162</v>
      </c>
      <c r="B1595" t="s">
        <v>1</v>
      </c>
      <c r="C1595" t="s">
        <v>2</v>
      </c>
      <c r="D1595" s="2">
        <v>9.2345130480234907</v>
      </c>
      <c r="E1595" t="s">
        <v>3</v>
      </c>
      <c r="F1595" s="2">
        <v>52.190327993345299</v>
      </c>
      <c r="G1595" t="s">
        <v>4</v>
      </c>
      <c r="H1595" s="2" t="s">
        <v>309</v>
      </c>
      <c r="I1595" s="2" t="s">
        <v>309</v>
      </c>
      <c r="J1595" t="s">
        <v>304</v>
      </c>
      <c r="K1595" t="s">
        <v>302</v>
      </c>
      <c r="L1595">
        <v>0.4</v>
      </c>
      <c r="M1595">
        <v>4083</v>
      </c>
      <c r="O1595">
        <v>0.05</v>
      </c>
      <c r="Q1595">
        <v>30</v>
      </c>
      <c r="S1595">
        <v>4</v>
      </c>
      <c r="T1595" s="8">
        <v>1.34867197981047</v>
      </c>
      <c r="U1595" s="8"/>
    </row>
    <row r="1596" spans="1:21" x14ac:dyDescent="0.35">
      <c r="A1596" s="10" t="s">
        <v>163</v>
      </c>
      <c r="B1596" t="s">
        <v>1</v>
      </c>
      <c r="C1596" t="s">
        <v>2</v>
      </c>
      <c r="D1596" s="2">
        <f>AVERAGE(D1597:D1598)</f>
        <v>10.644012285383525</v>
      </c>
      <c r="E1596" t="s">
        <v>3</v>
      </c>
      <c r="F1596" s="2">
        <f t="shared" ref="F1596" si="99">AVERAGE(F1597:F1598)</f>
        <v>55.907048348482903</v>
      </c>
      <c r="G1596" t="s">
        <v>4</v>
      </c>
      <c r="H1596" s="2" t="s">
        <v>309</v>
      </c>
      <c r="I1596" s="2" t="s">
        <v>309</v>
      </c>
      <c r="J1596" t="s">
        <v>304</v>
      </c>
      <c r="K1596" t="s">
        <v>302</v>
      </c>
      <c r="L1596">
        <v>0.4</v>
      </c>
      <c r="M1596">
        <v>959.1</v>
      </c>
      <c r="O1596">
        <v>0.05</v>
      </c>
      <c r="Q1596">
        <v>30</v>
      </c>
      <c r="S1596">
        <v>4</v>
      </c>
      <c r="T1596" s="8">
        <v>1.34867197981047</v>
      </c>
      <c r="U1596" s="8"/>
    </row>
    <row r="1597" spans="1:21" x14ac:dyDescent="0.35">
      <c r="A1597" s="10" t="s">
        <v>164</v>
      </c>
      <c r="B1597" t="s">
        <v>1</v>
      </c>
      <c r="C1597" t="s">
        <v>2</v>
      </c>
      <c r="D1597" s="2">
        <v>8.9730720935565493</v>
      </c>
      <c r="E1597" t="s">
        <v>3</v>
      </c>
      <c r="F1597" s="2">
        <v>56.125650467195797</v>
      </c>
      <c r="G1597" t="s">
        <v>4</v>
      </c>
      <c r="H1597" s="2" t="s">
        <v>309</v>
      </c>
      <c r="I1597" s="2" t="s">
        <v>309</v>
      </c>
      <c r="J1597" t="s">
        <v>304</v>
      </c>
      <c r="K1597" t="s">
        <v>302</v>
      </c>
      <c r="L1597">
        <v>0.4</v>
      </c>
      <c r="M1597">
        <v>195</v>
      </c>
      <c r="O1597">
        <v>0.05</v>
      </c>
      <c r="Q1597">
        <v>30</v>
      </c>
      <c r="S1597">
        <v>4</v>
      </c>
      <c r="T1597" s="8">
        <v>1.34867197981047</v>
      </c>
      <c r="U1597" s="8"/>
    </row>
    <row r="1598" spans="1:21" x14ac:dyDescent="0.35">
      <c r="A1598" s="10" t="s">
        <v>165</v>
      </c>
      <c r="B1598" t="s">
        <v>1</v>
      </c>
      <c r="C1598" t="s">
        <v>2</v>
      </c>
      <c r="D1598" s="2">
        <v>12.3149524772105</v>
      </c>
      <c r="E1598" t="s">
        <v>3</v>
      </c>
      <c r="F1598" s="2">
        <v>55.688446229770001</v>
      </c>
      <c r="G1598" t="s">
        <v>4</v>
      </c>
      <c r="H1598" s="2" t="s">
        <v>309</v>
      </c>
      <c r="I1598" s="2" t="s">
        <v>309</v>
      </c>
      <c r="J1598" t="s">
        <v>304</v>
      </c>
      <c r="K1598" t="s">
        <v>302</v>
      </c>
      <c r="L1598">
        <v>0.4</v>
      </c>
      <c r="M1598">
        <v>764</v>
      </c>
      <c r="O1598">
        <v>0.05</v>
      </c>
      <c r="Q1598">
        <v>30</v>
      </c>
      <c r="S1598">
        <v>4</v>
      </c>
      <c r="T1598" s="8">
        <v>1.34867197981047</v>
      </c>
      <c r="U1598" s="8"/>
    </row>
    <row r="1599" spans="1:21" x14ac:dyDescent="0.35">
      <c r="A1599" s="10" t="s">
        <v>166</v>
      </c>
      <c r="B1599" t="s">
        <v>1</v>
      </c>
      <c r="C1599" t="s">
        <v>2</v>
      </c>
      <c r="D1599" s="2">
        <v>-3.7492200000000002</v>
      </c>
      <c r="E1599" t="s">
        <v>3</v>
      </c>
      <c r="F1599" s="2">
        <v>40.463667000000001</v>
      </c>
      <c r="G1599" t="s">
        <v>4</v>
      </c>
      <c r="H1599" s="2" t="s">
        <v>309</v>
      </c>
      <c r="I1599" s="2" t="s">
        <v>309</v>
      </c>
      <c r="J1599" t="s">
        <v>304</v>
      </c>
      <c r="K1599" t="s">
        <v>302</v>
      </c>
      <c r="L1599">
        <v>0.4</v>
      </c>
      <c r="M1599">
        <v>4680</v>
      </c>
      <c r="O1599">
        <v>0.05</v>
      </c>
      <c r="Q1599">
        <v>30</v>
      </c>
      <c r="S1599">
        <v>4</v>
      </c>
      <c r="T1599" s="8">
        <v>1.34867197981047</v>
      </c>
      <c r="U1599" s="8"/>
    </row>
    <row r="1600" spans="1:21" x14ac:dyDescent="0.35">
      <c r="A1600" s="10" t="s">
        <v>167</v>
      </c>
      <c r="B1600" t="s">
        <v>1</v>
      </c>
      <c r="C1600" t="s">
        <v>2</v>
      </c>
      <c r="D1600" s="2">
        <v>25.013607</v>
      </c>
      <c r="E1600" t="s">
        <v>3</v>
      </c>
      <c r="F1600" s="2">
        <v>58.595272000000001</v>
      </c>
      <c r="G1600" t="s">
        <v>4</v>
      </c>
      <c r="H1600" s="2" t="s">
        <v>309</v>
      </c>
      <c r="I1600" s="2" t="s">
        <v>309</v>
      </c>
      <c r="J1600" t="s">
        <v>304</v>
      </c>
      <c r="K1600" t="s">
        <v>302</v>
      </c>
      <c r="L1600">
        <v>0.4</v>
      </c>
      <c r="M1600">
        <v>669.7</v>
      </c>
      <c r="O1600">
        <v>0.05</v>
      </c>
      <c r="Q1600">
        <v>30</v>
      </c>
      <c r="S1600">
        <v>4</v>
      </c>
      <c r="T1600" s="8">
        <v>1.34867197981047</v>
      </c>
      <c r="U1600" s="8"/>
    </row>
    <row r="1601" spans="1:21" x14ac:dyDescent="0.35">
      <c r="A1601" s="10" t="s">
        <v>168</v>
      </c>
      <c r="B1601" t="s">
        <v>1</v>
      </c>
      <c r="C1601" t="s">
        <v>2</v>
      </c>
      <c r="D1601" s="2">
        <v>25.748151</v>
      </c>
      <c r="E1601" t="s">
        <v>3</v>
      </c>
      <c r="F1601" s="2">
        <v>61.924109999999999</v>
      </c>
      <c r="G1601" t="s">
        <v>4</v>
      </c>
      <c r="H1601" s="2" t="s">
        <v>309</v>
      </c>
      <c r="I1601" s="2" t="s">
        <v>309</v>
      </c>
      <c r="J1601" t="s">
        <v>304</v>
      </c>
      <c r="K1601" t="s">
        <v>302</v>
      </c>
      <c r="L1601">
        <v>0.4</v>
      </c>
      <c r="M1601">
        <v>1051</v>
      </c>
      <c r="O1601">
        <v>0.05</v>
      </c>
      <c r="Q1601">
        <v>30</v>
      </c>
      <c r="S1601">
        <v>4</v>
      </c>
      <c r="T1601" s="8">
        <v>1.34867197981047</v>
      </c>
      <c r="U1601" s="8"/>
    </row>
    <row r="1602" spans="1:21" x14ac:dyDescent="0.35">
      <c r="A1602" s="10" t="s">
        <v>169</v>
      </c>
      <c r="B1602" t="s">
        <v>1</v>
      </c>
      <c r="C1602" t="s">
        <v>2</v>
      </c>
      <c r="D1602" s="2">
        <v>2.213749</v>
      </c>
      <c r="E1602" t="s">
        <v>3</v>
      </c>
      <c r="F1602" s="2">
        <v>46.227637999999999</v>
      </c>
      <c r="G1602" t="s">
        <v>4</v>
      </c>
      <c r="H1602" s="2" t="s">
        <v>309</v>
      </c>
      <c r="I1602" s="2" t="s">
        <v>309</v>
      </c>
      <c r="J1602" t="s">
        <v>304</v>
      </c>
      <c r="K1602" t="s">
        <v>302</v>
      </c>
      <c r="L1602">
        <v>0.4</v>
      </c>
      <c r="M1602">
        <v>2565.7800000000002</v>
      </c>
      <c r="O1602">
        <v>0.05</v>
      </c>
      <c r="Q1602">
        <v>30</v>
      </c>
      <c r="S1602">
        <v>4</v>
      </c>
      <c r="T1602" s="8">
        <v>1.34867197981047</v>
      </c>
      <c r="U1602" s="8"/>
    </row>
    <row r="1603" spans="1:21" x14ac:dyDescent="0.35">
      <c r="A1603" s="10" t="s">
        <v>170</v>
      </c>
      <c r="B1603" t="s">
        <v>1</v>
      </c>
      <c r="C1603" t="s">
        <v>2</v>
      </c>
      <c r="D1603" s="2">
        <v>-0.77974118041876805</v>
      </c>
      <c r="E1603" t="s">
        <v>3</v>
      </c>
      <c r="F1603" s="2">
        <v>53</v>
      </c>
      <c r="G1603" t="s">
        <v>4</v>
      </c>
      <c r="H1603" s="2" t="s">
        <v>309</v>
      </c>
      <c r="I1603" s="2" t="s">
        <v>309</v>
      </c>
      <c r="J1603" t="s">
        <v>304</v>
      </c>
      <c r="K1603" t="s">
        <v>302</v>
      </c>
      <c r="L1603">
        <v>0.4</v>
      </c>
      <c r="M1603">
        <v>560</v>
      </c>
      <c r="O1603">
        <v>0.05</v>
      </c>
      <c r="Q1603">
        <v>30</v>
      </c>
      <c r="S1603">
        <v>4</v>
      </c>
      <c r="T1603" s="8">
        <v>1.34867197981047</v>
      </c>
      <c r="U1603" s="8"/>
    </row>
    <row r="1604" spans="1:21" x14ac:dyDescent="0.35">
      <c r="A1604" s="10" t="s">
        <v>171</v>
      </c>
      <c r="B1604" t="s">
        <v>1</v>
      </c>
      <c r="C1604" t="s">
        <v>2</v>
      </c>
      <c r="D1604" s="2">
        <v>43.356892000000002</v>
      </c>
      <c r="E1604" t="s">
        <v>3</v>
      </c>
      <c r="F1604" s="2">
        <v>42.315407</v>
      </c>
      <c r="G1604" t="s">
        <v>4</v>
      </c>
      <c r="H1604" s="2" t="s">
        <v>309</v>
      </c>
      <c r="I1604" s="2" t="s">
        <v>309</v>
      </c>
      <c r="J1604" t="s">
        <v>304</v>
      </c>
      <c r="K1604" t="s">
        <v>302</v>
      </c>
      <c r="L1604">
        <v>0.4</v>
      </c>
      <c r="M1604">
        <v>0</v>
      </c>
      <c r="O1604">
        <v>0.05</v>
      </c>
      <c r="Q1604">
        <v>30</v>
      </c>
      <c r="S1604">
        <v>4</v>
      </c>
      <c r="T1604" s="8">
        <v>1.34867197981047</v>
      </c>
      <c r="U1604" s="8"/>
    </row>
    <row r="1605" spans="1:21" x14ac:dyDescent="0.35">
      <c r="A1605" s="10" t="s">
        <v>172</v>
      </c>
      <c r="B1605" t="s">
        <v>1</v>
      </c>
      <c r="C1605" t="s">
        <v>2</v>
      </c>
      <c r="D1605" s="2">
        <v>21.824311999999999</v>
      </c>
      <c r="E1605" t="s">
        <v>3</v>
      </c>
      <c r="F1605" s="2">
        <v>39.074207999999999</v>
      </c>
      <c r="G1605" t="s">
        <v>4</v>
      </c>
      <c r="H1605" s="2" t="s">
        <v>309</v>
      </c>
      <c r="I1605" s="2" t="s">
        <v>309</v>
      </c>
      <c r="J1605" t="s">
        <v>304</v>
      </c>
      <c r="K1605" t="s">
        <v>302</v>
      </c>
      <c r="L1605">
        <v>0.4</v>
      </c>
      <c r="M1605">
        <v>720</v>
      </c>
      <c r="O1605">
        <v>0.05</v>
      </c>
      <c r="Q1605">
        <v>30</v>
      </c>
      <c r="S1605">
        <v>4</v>
      </c>
      <c r="T1605" s="8">
        <v>1.34867197981047</v>
      </c>
      <c r="U1605" s="8"/>
    </row>
    <row r="1606" spans="1:21" x14ac:dyDescent="0.35">
      <c r="A1606" s="10" t="s">
        <v>173</v>
      </c>
      <c r="B1606" t="s">
        <v>1</v>
      </c>
      <c r="C1606" t="s">
        <v>2</v>
      </c>
      <c r="D1606" s="2">
        <v>15.2</v>
      </c>
      <c r="E1606" t="s">
        <v>3</v>
      </c>
      <c r="F1606" s="2">
        <v>45.1</v>
      </c>
      <c r="G1606" t="s">
        <v>4</v>
      </c>
      <c r="H1606" s="2" t="s">
        <v>309</v>
      </c>
      <c r="I1606" s="2" t="s">
        <v>309</v>
      </c>
      <c r="J1606" t="s">
        <v>304</v>
      </c>
      <c r="K1606" t="s">
        <v>302</v>
      </c>
      <c r="L1606">
        <v>0.4</v>
      </c>
      <c r="M1606">
        <v>45</v>
      </c>
      <c r="O1606">
        <v>0.05</v>
      </c>
      <c r="Q1606">
        <v>30</v>
      </c>
      <c r="S1606">
        <v>4</v>
      </c>
      <c r="T1606" s="8">
        <v>1.34867197981047</v>
      </c>
      <c r="U1606" s="8"/>
    </row>
    <row r="1607" spans="1:21" x14ac:dyDescent="0.35">
      <c r="A1607" s="10" t="s">
        <v>174</v>
      </c>
      <c r="B1607" t="s">
        <v>1</v>
      </c>
      <c r="C1607" t="s">
        <v>2</v>
      </c>
      <c r="D1607" s="2">
        <v>19.503304</v>
      </c>
      <c r="E1607" t="s">
        <v>3</v>
      </c>
      <c r="F1607" s="2">
        <v>47.162494000000002</v>
      </c>
      <c r="G1607" t="s">
        <v>4</v>
      </c>
      <c r="H1607" s="2" t="s">
        <v>309</v>
      </c>
      <c r="I1607" s="2" t="s">
        <v>309</v>
      </c>
      <c r="J1607" t="s">
        <v>304</v>
      </c>
      <c r="K1607" t="s">
        <v>302</v>
      </c>
      <c r="L1607">
        <v>0.4</v>
      </c>
      <c r="M1607">
        <v>424.8</v>
      </c>
      <c r="O1607">
        <v>0.05</v>
      </c>
      <c r="Q1607">
        <v>30</v>
      </c>
      <c r="S1607">
        <v>4</v>
      </c>
      <c r="T1607" s="8">
        <v>1.34867197981047</v>
      </c>
      <c r="U1607" s="8"/>
    </row>
    <row r="1608" spans="1:21" x14ac:dyDescent="0.35">
      <c r="A1608" s="10" t="s">
        <v>175</v>
      </c>
      <c r="B1608" t="s">
        <v>1</v>
      </c>
      <c r="C1608" t="s">
        <v>2</v>
      </c>
      <c r="D1608" s="2">
        <v>-8.2438900000000004</v>
      </c>
      <c r="E1608" t="s">
        <v>3</v>
      </c>
      <c r="F1608" s="2">
        <v>53.412909999999997</v>
      </c>
      <c r="G1608" t="s">
        <v>4</v>
      </c>
      <c r="H1608" s="2" t="s">
        <v>309</v>
      </c>
      <c r="I1608" s="2" t="s">
        <v>309</v>
      </c>
      <c r="J1608" t="s">
        <v>304</v>
      </c>
      <c r="K1608" t="s">
        <v>302</v>
      </c>
      <c r="L1608">
        <v>0.4</v>
      </c>
      <c r="M1608">
        <v>1272</v>
      </c>
      <c r="O1608">
        <v>0.05</v>
      </c>
      <c r="Q1608">
        <v>30</v>
      </c>
      <c r="S1608">
        <v>4</v>
      </c>
      <c r="T1608" s="8">
        <v>1.34867197981047</v>
      </c>
      <c r="U1608" s="8"/>
    </row>
    <row r="1609" spans="1:21" x14ac:dyDescent="0.35">
      <c r="A1609" s="10" t="s">
        <v>176</v>
      </c>
      <c r="B1609" t="s">
        <v>1</v>
      </c>
      <c r="C1609" t="s">
        <v>2</v>
      </c>
      <c r="D1609" s="2">
        <v>-19.020835000000002</v>
      </c>
      <c r="E1609" t="s">
        <v>3</v>
      </c>
      <c r="F1609" s="2">
        <v>64.963050999999993</v>
      </c>
      <c r="G1609" t="s">
        <v>4</v>
      </c>
      <c r="H1609" s="2" t="s">
        <v>309</v>
      </c>
      <c r="I1609" s="2" t="s">
        <v>309</v>
      </c>
      <c r="J1609" t="s">
        <v>304</v>
      </c>
      <c r="K1609" t="s">
        <v>302</v>
      </c>
      <c r="L1609">
        <v>0.4</v>
      </c>
      <c r="M1609">
        <v>126</v>
      </c>
      <c r="O1609">
        <v>0.05</v>
      </c>
      <c r="Q1609">
        <v>30</v>
      </c>
      <c r="S1609">
        <v>4</v>
      </c>
      <c r="T1609" s="8">
        <v>1.34867197981047</v>
      </c>
      <c r="U1609" s="8"/>
    </row>
    <row r="1610" spans="1:21" x14ac:dyDescent="0.35">
      <c r="A1610" s="10" t="s">
        <v>177</v>
      </c>
      <c r="B1610" t="s">
        <v>1</v>
      </c>
      <c r="C1610" t="s">
        <v>2</v>
      </c>
      <c r="D1610" s="2">
        <f>AVERAGE(D1611:D1616)</f>
        <v>12.36920510485286</v>
      </c>
      <c r="E1610" t="s">
        <v>3</v>
      </c>
      <c r="F1610" s="2">
        <f t="shared" ref="F1610" si="100">AVERAGE(F1611:F1616)</f>
        <v>41.716605451699031</v>
      </c>
      <c r="G1610" t="s">
        <v>4</v>
      </c>
      <c r="H1610" s="2" t="s">
        <v>309</v>
      </c>
      <c r="I1610" s="2" t="s">
        <v>309</v>
      </c>
      <c r="J1610" t="s">
        <v>304</v>
      </c>
      <c r="K1610" t="s">
        <v>302</v>
      </c>
      <c r="L1610">
        <v>0.4</v>
      </c>
      <c r="M1610">
        <v>1543</v>
      </c>
      <c r="O1610">
        <v>0.05</v>
      </c>
      <c r="Q1610">
        <v>30</v>
      </c>
      <c r="S1610">
        <v>4</v>
      </c>
      <c r="T1610" s="8">
        <v>1.34867197981047</v>
      </c>
      <c r="U1610" s="8"/>
    </row>
    <row r="1611" spans="1:21" x14ac:dyDescent="0.35">
      <c r="A1611" s="10" t="s">
        <v>178</v>
      </c>
      <c r="B1611" t="s">
        <v>1</v>
      </c>
      <c r="C1611" t="s">
        <v>2</v>
      </c>
      <c r="D1611" s="2">
        <v>10.366451295361699</v>
      </c>
      <c r="E1611" t="s">
        <v>3</v>
      </c>
      <c r="F1611" s="2">
        <v>45.543946147049503</v>
      </c>
      <c r="G1611" t="s">
        <v>4</v>
      </c>
      <c r="H1611" s="2" t="s">
        <v>309</v>
      </c>
      <c r="I1611" s="2" t="s">
        <v>309</v>
      </c>
      <c r="J1611" t="s">
        <v>304</v>
      </c>
      <c r="K1611" t="s">
        <v>302</v>
      </c>
      <c r="L1611">
        <v>0.4</v>
      </c>
      <c r="M1611">
        <v>80</v>
      </c>
      <c r="O1611">
        <v>0.05</v>
      </c>
      <c r="Q1611">
        <v>30</v>
      </c>
      <c r="S1611">
        <v>4</v>
      </c>
      <c r="T1611" s="8">
        <v>1.34867197981047</v>
      </c>
      <c r="U1611" s="8"/>
    </row>
    <row r="1612" spans="1:21" x14ac:dyDescent="0.35">
      <c r="A1612" s="10" t="s">
        <v>179</v>
      </c>
      <c r="B1612" t="s">
        <v>1</v>
      </c>
      <c r="C1612" t="s">
        <v>2</v>
      </c>
      <c r="D1612" s="2">
        <v>11.430959434426599</v>
      </c>
      <c r="E1612" t="s">
        <v>3</v>
      </c>
      <c r="F1612" s="2">
        <v>43.886171790874599</v>
      </c>
      <c r="G1612" t="s">
        <v>4</v>
      </c>
      <c r="H1612" s="2" t="s">
        <v>309</v>
      </c>
      <c r="I1612" s="2" t="s">
        <v>309</v>
      </c>
      <c r="J1612" t="s">
        <v>304</v>
      </c>
      <c r="K1612" t="s">
        <v>302</v>
      </c>
      <c r="L1612">
        <v>0.4</v>
      </c>
      <c r="M1612">
        <v>16</v>
      </c>
      <c r="O1612">
        <v>0.05</v>
      </c>
      <c r="Q1612">
        <v>30</v>
      </c>
      <c r="S1612">
        <v>4</v>
      </c>
      <c r="T1612" s="8">
        <v>1.34867197981047</v>
      </c>
      <c r="U1612" s="8"/>
    </row>
    <row r="1613" spans="1:21" x14ac:dyDescent="0.35">
      <c r="A1613" s="10" t="s">
        <v>180</v>
      </c>
      <c r="B1613" t="s">
        <v>1</v>
      </c>
      <c r="C1613" t="s">
        <v>2</v>
      </c>
      <c r="D1613" s="2">
        <v>12.4624359805309</v>
      </c>
      <c r="E1613" t="s">
        <v>3</v>
      </c>
      <c r="F1613" s="2">
        <v>42.461740125399203</v>
      </c>
      <c r="G1613" t="s">
        <v>4</v>
      </c>
      <c r="H1613" s="2" t="s">
        <v>309</v>
      </c>
      <c r="I1613" s="2" t="s">
        <v>309</v>
      </c>
      <c r="J1613" t="s">
        <v>304</v>
      </c>
      <c r="K1613" t="s">
        <v>302</v>
      </c>
      <c r="L1613">
        <v>0.4</v>
      </c>
      <c r="M1613">
        <v>96</v>
      </c>
      <c r="O1613">
        <v>0.05</v>
      </c>
      <c r="Q1613">
        <v>30</v>
      </c>
      <c r="S1613">
        <v>4</v>
      </c>
      <c r="T1613" s="8">
        <v>1.34867197981047</v>
      </c>
      <c r="U1613" s="8"/>
    </row>
    <row r="1614" spans="1:21" x14ac:dyDescent="0.35">
      <c r="A1614" s="10" t="s">
        <v>181</v>
      </c>
      <c r="B1614" t="s">
        <v>1</v>
      </c>
      <c r="C1614" t="s">
        <v>2</v>
      </c>
      <c r="D1614" s="2">
        <v>16.697371135244101</v>
      </c>
      <c r="E1614" t="s">
        <v>3</v>
      </c>
      <c r="F1614" s="2">
        <v>40.856714979440298</v>
      </c>
      <c r="G1614" t="s">
        <v>4</v>
      </c>
      <c r="H1614" s="2" t="s">
        <v>309</v>
      </c>
      <c r="I1614" s="2" t="s">
        <v>309</v>
      </c>
      <c r="J1614" t="s">
        <v>304</v>
      </c>
      <c r="K1614" t="s">
        <v>302</v>
      </c>
      <c r="L1614">
        <v>0.4</v>
      </c>
      <c r="M1614">
        <v>66</v>
      </c>
      <c r="O1614">
        <v>0.05</v>
      </c>
      <c r="Q1614">
        <v>30</v>
      </c>
      <c r="S1614">
        <v>4</v>
      </c>
      <c r="T1614" s="8">
        <v>1.34867197981047</v>
      </c>
      <c r="U1614" s="8"/>
    </row>
    <row r="1615" spans="1:21" x14ac:dyDescent="0.35">
      <c r="A1615" s="10" t="s">
        <v>182</v>
      </c>
      <c r="B1615" t="s">
        <v>1</v>
      </c>
      <c r="C1615" t="s">
        <v>2</v>
      </c>
      <c r="D1615" s="2">
        <v>9.0081865912375694</v>
      </c>
      <c r="E1615" t="s">
        <v>3</v>
      </c>
      <c r="F1615" s="2">
        <v>40.006668801798902</v>
      </c>
      <c r="G1615" t="s">
        <v>4</v>
      </c>
      <c r="H1615" s="2" t="s">
        <v>309</v>
      </c>
      <c r="I1615" s="2" t="s">
        <v>309</v>
      </c>
      <c r="J1615" t="s">
        <v>304</v>
      </c>
      <c r="K1615" t="s">
        <v>302</v>
      </c>
      <c r="L1615">
        <v>0.4</v>
      </c>
      <c r="M1615">
        <v>145</v>
      </c>
      <c r="O1615">
        <v>0.05</v>
      </c>
      <c r="Q1615">
        <v>30</v>
      </c>
      <c r="S1615">
        <v>4</v>
      </c>
      <c r="T1615" s="8">
        <v>1.34867197981047</v>
      </c>
      <c r="U1615" s="8"/>
    </row>
    <row r="1616" spans="1:21" x14ac:dyDescent="0.35">
      <c r="A1616" s="10" t="s">
        <v>183</v>
      </c>
      <c r="B1616" t="s">
        <v>1</v>
      </c>
      <c r="C1616" t="s">
        <v>2</v>
      </c>
      <c r="D1616" s="2">
        <v>14.2498261923163</v>
      </c>
      <c r="E1616" t="s">
        <v>3</v>
      </c>
      <c r="F1616" s="2">
        <v>37.544390865631698</v>
      </c>
      <c r="G1616" t="s">
        <v>4</v>
      </c>
      <c r="H1616" s="2" t="s">
        <v>309</v>
      </c>
      <c r="I1616" s="2" t="s">
        <v>309</v>
      </c>
      <c r="J1616" t="s">
        <v>304</v>
      </c>
      <c r="K1616" t="s">
        <v>302</v>
      </c>
      <c r="L1616">
        <v>0.4</v>
      </c>
      <c r="M1616">
        <v>866</v>
      </c>
      <c r="O1616">
        <v>0.05</v>
      </c>
      <c r="Q1616">
        <v>30</v>
      </c>
      <c r="S1616">
        <v>4</v>
      </c>
      <c r="T1616" s="8">
        <v>1.34867197981047</v>
      </c>
      <c r="U1616" s="8"/>
    </row>
    <row r="1617" spans="1:21" x14ac:dyDescent="0.35">
      <c r="A1617" s="4" t="s">
        <v>184</v>
      </c>
      <c r="B1617" t="s">
        <v>1</v>
      </c>
      <c r="C1617" t="s">
        <v>2</v>
      </c>
      <c r="D1617" s="2">
        <v>20.902977</v>
      </c>
      <c r="E1617" t="s">
        <v>3</v>
      </c>
      <c r="F1617" s="2">
        <v>42.602635999999997</v>
      </c>
      <c r="G1617" t="s">
        <v>4</v>
      </c>
      <c r="H1617" s="2" t="s">
        <v>309</v>
      </c>
      <c r="I1617" s="2" t="s">
        <v>309</v>
      </c>
      <c r="J1617" t="s">
        <v>304</v>
      </c>
      <c r="K1617" t="s">
        <v>302</v>
      </c>
      <c r="L1617">
        <v>0.4</v>
      </c>
      <c r="M1617">
        <v>0</v>
      </c>
      <c r="O1617">
        <v>0.05</v>
      </c>
      <c r="Q1617">
        <v>30</v>
      </c>
      <c r="S1617">
        <v>4</v>
      </c>
      <c r="T1617" s="8">
        <v>1.34867197981047</v>
      </c>
      <c r="U1617" s="8"/>
    </row>
    <row r="1618" spans="1:21" x14ac:dyDescent="0.35">
      <c r="A1618" s="10" t="s">
        <v>185</v>
      </c>
      <c r="B1618" t="s">
        <v>1</v>
      </c>
      <c r="C1618" t="s">
        <v>2</v>
      </c>
      <c r="D1618" s="2">
        <v>24.5</v>
      </c>
      <c r="E1618" t="s">
        <v>3</v>
      </c>
      <c r="F1618" s="2">
        <v>55.169438</v>
      </c>
      <c r="G1618" t="s">
        <v>4</v>
      </c>
      <c r="H1618" s="2" t="s">
        <v>309</v>
      </c>
      <c r="I1618" s="2" t="s">
        <v>309</v>
      </c>
      <c r="J1618" t="s">
        <v>304</v>
      </c>
      <c r="K1618" t="s">
        <v>302</v>
      </c>
      <c r="L1618">
        <v>0.4</v>
      </c>
      <c r="M1618">
        <v>160</v>
      </c>
      <c r="O1618">
        <v>0.05</v>
      </c>
      <c r="Q1618">
        <v>30</v>
      </c>
      <c r="S1618">
        <v>4</v>
      </c>
      <c r="T1618" s="8">
        <v>1.34867197981047</v>
      </c>
      <c r="U1618" s="8"/>
    </row>
    <row r="1619" spans="1:21" x14ac:dyDescent="0.35">
      <c r="A1619" s="10" t="s">
        <v>186</v>
      </c>
      <c r="B1619" t="s">
        <v>1</v>
      </c>
      <c r="C1619" t="s">
        <v>2</v>
      </c>
      <c r="D1619" s="2">
        <v>6.1295830000000002</v>
      </c>
      <c r="E1619" t="s">
        <v>3</v>
      </c>
      <c r="F1619" s="2">
        <v>49.815272999999998</v>
      </c>
      <c r="G1619" t="s">
        <v>4</v>
      </c>
      <c r="H1619" s="2" t="s">
        <v>309</v>
      </c>
      <c r="I1619" s="2" t="s">
        <v>309</v>
      </c>
      <c r="J1619" t="s">
        <v>304</v>
      </c>
      <c r="K1619" t="s">
        <v>302</v>
      </c>
      <c r="L1619">
        <v>0.4</v>
      </c>
      <c r="M1619">
        <v>0</v>
      </c>
      <c r="O1619">
        <v>0.05</v>
      </c>
      <c r="Q1619">
        <v>30</v>
      </c>
      <c r="S1619">
        <v>4</v>
      </c>
      <c r="T1619" s="8">
        <v>1.34867197981047</v>
      </c>
      <c r="U1619" s="8"/>
    </row>
    <row r="1620" spans="1:21" x14ac:dyDescent="0.35">
      <c r="A1620" s="10" t="s">
        <v>187</v>
      </c>
      <c r="B1620" t="s">
        <v>1</v>
      </c>
      <c r="C1620" t="s">
        <v>2</v>
      </c>
      <c r="D1620" s="2">
        <v>24.603189</v>
      </c>
      <c r="E1620" t="s">
        <v>3</v>
      </c>
      <c r="F1620" s="2">
        <v>56.879635</v>
      </c>
      <c r="G1620" t="s">
        <v>4</v>
      </c>
      <c r="H1620" s="2" t="s">
        <v>309</v>
      </c>
      <c r="I1620" s="2" t="s">
        <v>309</v>
      </c>
      <c r="J1620" t="s">
        <v>304</v>
      </c>
      <c r="K1620" t="s">
        <v>302</v>
      </c>
      <c r="L1620">
        <v>0.4</v>
      </c>
      <c r="M1620">
        <v>0</v>
      </c>
      <c r="O1620">
        <v>0.05</v>
      </c>
      <c r="Q1620">
        <v>30</v>
      </c>
      <c r="S1620">
        <v>4</v>
      </c>
      <c r="T1620" s="8">
        <v>1.34867197981047</v>
      </c>
      <c r="U1620" s="8"/>
    </row>
    <row r="1621" spans="1:21" x14ac:dyDescent="0.35">
      <c r="A1621" s="10" t="s">
        <v>188</v>
      </c>
      <c r="B1621" t="s">
        <v>1</v>
      </c>
      <c r="C1621" t="s">
        <v>2</v>
      </c>
      <c r="D1621" s="2">
        <v>28.369885</v>
      </c>
      <c r="E1621" t="s">
        <v>3</v>
      </c>
      <c r="F1621" s="2">
        <v>47.411631</v>
      </c>
      <c r="G1621" t="s">
        <v>4</v>
      </c>
      <c r="H1621" s="2" t="s">
        <v>309</v>
      </c>
      <c r="I1621" s="2" t="s">
        <v>309</v>
      </c>
      <c r="J1621" t="s">
        <v>304</v>
      </c>
      <c r="K1621" t="s">
        <v>302</v>
      </c>
      <c r="L1621">
        <v>0.4</v>
      </c>
      <c r="M1621">
        <v>0</v>
      </c>
      <c r="O1621">
        <v>0.05</v>
      </c>
      <c r="Q1621">
        <v>30</v>
      </c>
      <c r="S1621">
        <v>4</v>
      </c>
      <c r="T1621" s="8">
        <v>1.34867197981047</v>
      </c>
      <c r="U1621" s="8"/>
    </row>
    <row r="1622" spans="1:21" x14ac:dyDescent="0.35">
      <c r="A1622" s="10" t="s">
        <v>189</v>
      </c>
      <c r="B1622" t="s">
        <v>1</v>
      </c>
      <c r="C1622" t="s">
        <v>2</v>
      </c>
      <c r="D1622" s="2">
        <v>21.745274999999999</v>
      </c>
      <c r="E1622" t="s">
        <v>3</v>
      </c>
      <c r="F1622" s="2">
        <v>41.608635</v>
      </c>
      <c r="G1622" t="s">
        <v>4</v>
      </c>
      <c r="H1622" s="2" t="s">
        <v>309</v>
      </c>
      <c r="I1622" s="2" t="s">
        <v>309</v>
      </c>
      <c r="J1622" t="s">
        <v>304</v>
      </c>
      <c r="K1622" t="s">
        <v>302</v>
      </c>
      <c r="L1622">
        <v>0.4</v>
      </c>
      <c r="M1622">
        <v>165</v>
      </c>
      <c r="O1622">
        <v>0.05</v>
      </c>
      <c r="Q1622">
        <v>30</v>
      </c>
      <c r="S1622">
        <v>4</v>
      </c>
      <c r="T1622" s="8">
        <v>1.34867197981047</v>
      </c>
      <c r="U1622" s="8"/>
    </row>
    <row r="1623" spans="1:21" x14ac:dyDescent="0.35">
      <c r="A1623" s="10" t="s">
        <v>190</v>
      </c>
      <c r="B1623" t="s">
        <v>1</v>
      </c>
      <c r="C1623" t="s">
        <v>2</v>
      </c>
      <c r="D1623" s="2">
        <v>14.375416</v>
      </c>
      <c r="E1623" t="s">
        <v>3</v>
      </c>
      <c r="F1623" s="2">
        <v>35.937496000000003</v>
      </c>
      <c r="G1623" t="s">
        <v>4</v>
      </c>
      <c r="H1623" s="2" t="s">
        <v>309</v>
      </c>
      <c r="I1623" s="2" t="s">
        <v>309</v>
      </c>
      <c r="J1623" t="s">
        <v>304</v>
      </c>
      <c r="K1623" t="s">
        <v>302</v>
      </c>
      <c r="L1623">
        <v>0.4</v>
      </c>
      <c r="M1623">
        <v>0</v>
      </c>
      <c r="O1623">
        <v>0.05</v>
      </c>
      <c r="Q1623">
        <v>30</v>
      </c>
      <c r="S1623">
        <v>4</v>
      </c>
      <c r="T1623" s="8">
        <v>1.34867197981047</v>
      </c>
      <c r="U1623" s="8"/>
    </row>
    <row r="1624" spans="1:21" x14ac:dyDescent="0.35">
      <c r="A1624" s="10" t="s">
        <v>191</v>
      </c>
      <c r="B1624" t="s">
        <v>1</v>
      </c>
      <c r="C1624" t="s">
        <v>2</v>
      </c>
      <c r="D1624" s="2">
        <v>19.374389999999998</v>
      </c>
      <c r="E1624" t="s">
        <v>3</v>
      </c>
      <c r="F1624" s="2">
        <v>42.708677999999999</v>
      </c>
      <c r="G1624" t="s">
        <v>4</v>
      </c>
      <c r="H1624" s="2" t="s">
        <v>309</v>
      </c>
      <c r="I1624" s="2" t="s">
        <v>309</v>
      </c>
      <c r="J1624" t="s">
        <v>304</v>
      </c>
      <c r="K1624" t="s">
        <v>302</v>
      </c>
      <c r="L1624">
        <v>0.4</v>
      </c>
      <c r="M1624">
        <v>0</v>
      </c>
      <c r="O1624">
        <v>0.05</v>
      </c>
      <c r="Q1624">
        <v>30</v>
      </c>
      <c r="S1624">
        <v>4</v>
      </c>
      <c r="T1624" s="8">
        <v>1.34867197981047</v>
      </c>
      <c r="U1624" s="8"/>
    </row>
    <row r="1625" spans="1:21" x14ac:dyDescent="0.35">
      <c r="A1625" s="4" t="s">
        <v>313</v>
      </c>
      <c r="B1625" t="s">
        <v>1</v>
      </c>
      <c r="C1625" t="s">
        <v>2</v>
      </c>
      <c r="D1625" s="2">
        <v>-6.4051594858815299</v>
      </c>
      <c r="E1625" t="s">
        <v>3</v>
      </c>
      <c r="F1625" s="2">
        <v>54.610668080958099</v>
      </c>
      <c r="G1625" t="s">
        <v>4</v>
      </c>
      <c r="H1625" s="2" t="s">
        <v>309</v>
      </c>
      <c r="I1625" s="2" t="s">
        <v>309</v>
      </c>
      <c r="J1625" t="s">
        <v>304</v>
      </c>
      <c r="K1625" t="s">
        <v>302</v>
      </c>
      <c r="L1625">
        <v>0.4</v>
      </c>
      <c r="M1625">
        <v>394</v>
      </c>
      <c r="O1625">
        <v>0.05</v>
      </c>
      <c r="Q1625">
        <v>30</v>
      </c>
      <c r="S1625">
        <v>4</v>
      </c>
      <c r="T1625" s="8">
        <v>1.34867197981047</v>
      </c>
      <c r="U1625" s="8"/>
    </row>
    <row r="1626" spans="1:21" x14ac:dyDescent="0.35">
      <c r="A1626" s="10" t="s">
        <v>192</v>
      </c>
      <c r="B1626" t="s">
        <v>1</v>
      </c>
      <c r="C1626" t="s">
        <v>2</v>
      </c>
      <c r="D1626" s="2">
        <v>5.2912660000000002</v>
      </c>
      <c r="E1626" t="s">
        <v>3</v>
      </c>
      <c r="F1626" s="2">
        <v>52.132632999999998</v>
      </c>
      <c r="G1626" t="s">
        <v>4</v>
      </c>
      <c r="H1626" s="2" t="s">
        <v>309</v>
      </c>
      <c r="I1626" s="2" t="s">
        <v>309</v>
      </c>
      <c r="J1626" t="s">
        <v>304</v>
      </c>
      <c r="K1626" t="s">
        <v>302</v>
      </c>
      <c r="L1626">
        <v>0.4</v>
      </c>
      <c r="M1626">
        <v>0</v>
      </c>
      <c r="O1626">
        <v>0.05</v>
      </c>
      <c r="Q1626">
        <v>30</v>
      </c>
      <c r="S1626">
        <v>4</v>
      </c>
      <c r="T1626" s="8">
        <v>1.34867197981047</v>
      </c>
      <c r="U1626" s="8"/>
    </row>
    <row r="1627" spans="1:21" x14ac:dyDescent="0.35">
      <c r="A1627" s="10" t="s">
        <v>193</v>
      </c>
      <c r="B1627" t="s">
        <v>1</v>
      </c>
      <c r="C1627" t="s">
        <v>2</v>
      </c>
      <c r="D1627" s="2">
        <f>AVERAGE(D1628:D1632)</f>
        <v>10.672611431425244</v>
      </c>
      <c r="E1627" t="s">
        <v>3</v>
      </c>
      <c r="F1627" s="2">
        <f t="shared" ref="F1627" si="101">AVERAGE(F1628:F1632)</f>
        <v>62.533801483906984</v>
      </c>
      <c r="G1627" t="s">
        <v>4</v>
      </c>
      <c r="H1627" s="2" t="s">
        <v>309</v>
      </c>
      <c r="I1627" s="2" t="s">
        <v>309</v>
      </c>
      <c r="J1627" t="s">
        <v>304</v>
      </c>
      <c r="K1627" t="s">
        <v>302</v>
      </c>
      <c r="L1627">
        <v>0.4</v>
      </c>
      <c r="M1627">
        <v>0</v>
      </c>
      <c r="O1627">
        <v>0.05</v>
      </c>
      <c r="Q1627">
        <v>30</v>
      </c>
      <c r="S1627">
        <v>4</v>
      </c>
      <c r="T1627" s="8">
        <v>1.34867197981047</v>
      </c>
      <c r="U1627" s="8"/>
    </row>
    <row r="1628" spans="1:21" x14ac:dyDescent="0.35">
      <c r="A1628" s="10" t="s">
        <v>194</v>
      </c>
      <c r="B1628" t="s">
        <v>1</v>
      </c>
      <c r="C1628" t="s">
        <v>2</v>
      </c>
      <c r="D1628" s="2">
        <v>11.2545920238741</v>
      </c>
      <c r="E1628" t="s">
        <v>3</v>
      </c>
      <c r="F1628" s="2">
        <v>60.204070969842199</v>
      </c>
      <c r="G1628" t="s">
        <v>4</v>
      </c>
      <c r="H1628" s="2" t="s">
        <v>309</v>
      </c>
      <c r="I1628" s="2" t="s">
        <v>309</v>
      </c>
      <c r="J1628" t="s">
        <v>304</v>
      </c>
      <c r="K1628" t="s">
        <v>302</v>
      </c>
      <c r="L1628">
        <v>0.4</v>
      </c>
      <c r="M1628">
        <v>0</v>
      </c>
      <c r="O1628">
        <v>0.05</v>
      </c>
      <c r="Q1628">
        <v>30</v>
      </c>
      <c r="S1628">
        <v>4</v>
      </c>
      <c r="T1628" s="8">
        <v>1.34867197981047</v>
      </c>
      <c r="U1628" s="8"/>
    </row>
    <row r="1629" spans="1:21" x14ac:dyDescent="0.35">
      <c r="A1629" s="10" t="s">
        <v>195</v>
      </c>
      <c r="B1629" t="s">
        <v>1</v>
      </c>
      <c r="C1629" t="s">
        <v>2</v>
      </c>
      <c r="D1629" s="2">
        <v>7.1577443610937097</v>
      </c>
      <c r="E1629" t="s">
        <v>3</v>
      </c>
      <c r="F1629" s="2">
        <v>58.381637676133799</v>
      </c>
      <c r="G1629" t="s">
        <v>4</v>
      </c>
      <c r="H1629" s="2" t="s">
        <v>309</v>
      </c>
      <c r="I1629" s="2" t="s">
        <v>309</v>
      </c>
      <c r="J1629" t="s">
        <v>304</v>
      </c>
      <c r="K1629" t="s">
        <v>302</v>
      </c>
      <c r="L1629">
        <v>0.4</v>
      </c>
      <c r="M1629">
        <v>0</v>
      </c>
      <c r="O1629">
        <v>0.05</v>
      </c>
      <c r="Q1629">
        <v>30</v>
      </c>
      <c r="S1629">
        <v>4</v>
      </c>
      <c r="T1629" s="8">
        <v>1.34867197981047</v>
      </c>
      <c r="U1629" s="8"/>
    </row>
    <row r="1630" spans="1:21" x14ac:dyDescent="0.35">
      <c r="A1630" s="10" t="s">
        <v>196</v>
      </c>
      <c r="B1630" t="s">
        <v>1</v>
      </c>
      <c r="C1630" t="s">
        <v>2</v>
      </c>
      <c r="D1630" s="2">
        <v>10.4638878677147</v>
      </c>
      <c r="E1630" t="s">
        <v>3</v>
      </c>
      <c r="F1630" s="2">
        <v>64</v>
      </c>
      <c r="G1630" t="s">
        <v>4</v>
      </c>
      <c r="H1630" s="2" t="s">
        <v>309</v>
      </c>
      <c r="I1630" s="2" t="s">
        <v>309</v>
      </c>
      <c r="J1630" t="s">
        <v>304</v>
      </c>
      <c r="K1630" t="s">
        <v>302</v>
      </c>
      <c r="L1630">
        <v>0.4</v>
      </c>
      <c r="M1630">
        <v>0</v>
      </c>
      <c r="O1630">
        <v>0.05</v>
      </c>
      <c r="Q1630">
        <v>30</v>
      </c>
      <c r="S1630">
        <v>4</v>
      </c>
      <c r="T1630" s="8">
        <v>1.34867197981047</v>
      </c>
      <c r="U1630" s="8"/>
    </row>
    <row r="1631" spans="1:21" x14ac:dyDescent="0.35">
      <c r="A1631" s="10" t="s">
        <v>197</v>
      </c>
      <c r="B1631" t="s">
        <v>1</v>
      </c>
      <c r="C1631" t="s">
        <v>2</v>
      </c>
      <c r="D1631" s="2">
        <v>17.720099344868199</v>
      </c>
      <c r="E1631" t="s">
        <v>3</v>
      </c>
      <c r="F1631" s="2">
        <v>68.8</v>
      </c>
      <c r="G1631" t="s">
        <v>4</v>
      </c>
      <c r="H1631" s="2" t="s">
        <v>309</v>
      </c>
      <c r="I1631" s="2" t="s">
        <v>309</v>
      </c>
      <c r="J1631" t="s">
        <v>304</v>
      </c>
      <c r="K1631" t="s">
        <v>302</v>
      </c>
      <c r="L1631">
        <v>0.4</v>
      </c>
      <c r="M1631">
        <v>0</v>
      </c>
      <c r="O1631">
        <v>0.05</v>
      </c>
      <c r="Q1631">
        <v>30</v>
      </c>
      <c r="S1631">
        <v>4</v>
      </c>
      <c r="T1631" s="8">
        <v>1.34867197981047</v>
      </c>
      <c r="U1631" s="8"/>
    </row>
    <row r="1632" spans="1:21" x14ac:dyDescent="0.35">
      <c r="A1632" s="10" t="s">
        <v>198</v>
      </c>
      <c r="B1632" t="s">
        <v>1</v>
      </c>
      <c r="C1632" t="s">
        <v>2</v>
      </c>
      <c r="D1632" s="2">
        <v>6.7667335595755098</v>
      </c>
      <c r="E1632" t="s">
        <v>3</v>
      </c>
      <c r="F1632" s="2">
        <v>61.283298773558897</v>
      </c>
      <c r="G1632" t="s">
        <v>4</v>
      </c>
      <c r="H1632" s="2" t="s">
        <v>309</v>
      </c>
      <c r="I1632" s="2" t="s">
        <v>309</v>
      </c>
      <c r="J1632" t="s">
        <v>304</v>
      </c>
      <c r="K1632" t="s">
        <v>302</v>
      </c>
      <c r="L1632">
        <v>0.4</v>
      </c>
      <c r="M1632">
        <v>0</v>
      </c>
      <c r="O1632">
        <v>0.05</v>
      </c>
      <c r="Q1632">
        <v>30</v>
      </c>
      <c r="S1632">
        <v>4</v>
      </c>
      <c r="T1632" s="8">
        <v>1.34867197981047</v>
      </c>
      <c r="U1632" s="8"/>
    </row>
    <row r="1633" spans="1:21" x14ac:dyDescent="0.35">
      <c r="A1633" s="10" t="s">
        <v>199</v>
      </c>
      <c r="B1633" t="s">
        <v>1</v>
      </c>
      <c r="C1633" t="s">
        <v>2</v>
      </c>
      <c r="D1633" s="2">
        <v>19.145136000000001</v>
      </c>
      <c r="E1633" t="s">
        <v>3</v>
      </c>
      <c r="F1633" s="2">
        <v>51.919438</v>
      </c>
      <c r="G1633" t="s">
        <v>4</v>
      </c>
      <c r="H1633" s="2" t="s">
        <v>309</v>
      </c>
      <c r="I1633" s="2" t="s">
        <v>309</v>
      </c>
      <c r="J1633" t="s">
        <v>304</v>
      </c>
      <c r="K1633" t="s">
        <v>302</v>
      </c>
      <c r="L1633">
        <v>0.4</v>
      </c>
      <c r="M1633">
        <v>392.54</v>
      </c>
      <c r="O1633">
        <v>0.05</v>
      </c>
      <c r="Q1633">
        <v>30</v>
      </c>
      <c r="S1633">
        <v>4</v>
      </c>
      <c r="T1633" s="8">
        <v>1.34867197981047</v>
      </c>
      <c r="U1633" s="8"/>
    </row>
    <row r="1634" spans="1:21" x14ac:dyDescent="0.35">
      <c r="A1634" s="10" t="s">
        <v>200</v>
      </c>
      <c r="B1634" t="s">
        <v>1</v>
      </c>
      <c r="C1634" t="s">
        <v>2</v>
      </c>
      <c r="D1634" s="2">
        <v>-8.2244539999999997</v>
      </c>
      <c r="E1634" t="s">
        <v>3</v>
      </c>
      <c r="F1634" s="2">
        <v>39.399872000000002</v>
      </c>
      <c r="G1634" t="s">
        <v>4</v>
      </c>
      <c r="H1634" s="2" t="s">
        <v>309</v>
      </c>
      <c r="I1634" s="2" t="s">
        <v>309</v>
      </c>
      <c r="J1634" t="s">
        <v>304</v>
      </c>
      <c r="K1634" t="s">
        <v>302</v>
      </c>
      <c r="L1634">
        <v>0.4</v>
      </c>
      <c r="M1634">
        <v>0</v>
      </c>
      <c r="O1634">
        <v>0.05</v>
      </c>
      <c r="Q1634">
        <v>30</v>
      </c>
      <c r="S1634">
        <v>4</v>
      </c>
      <c r="T1634" s="8">
        <v>1.34867197981047</v>
      </c>
      <c r="U1634" s="8"/>
    </row>
    <row r="1635" spans="1:21" x14ac:dyDescent="0.35">
      <c r="A1635" s="10" t="s">
        <v>201</v>
      </c>
      <c r="B1635" t="s">
        <v>1</v>
      </c>
      <c r="C1635" t="s">
        <v>2</v>
      </c>
      <c r="D1635" s="2">
        <v>24.966760000000001</v>
      </c>
      <c r="E1635" t="s">
        <v>3</v>
      </c>
      <c r="F1635" s="2">
        <v>45.943161000000003</v>
      </c>
      <c r="G1635" t="s">
        <v>4</v>
      </c>
      <c r="H1635" s="2" t="s">
        <v>309</v>
      </c>
      <c r="I1635" s="2" t="s">
        <v>309</v>
      </c>
      <c r="J1635" t="s">
        <v>304</v>
      </c>
      <c r="K1635" t="s">
        <v>302</v>
      </c>
      <c r="L1635">
        <v>0.4</v>
      </c>
      <c r="M1635">
        <v>0</v>
      </c>
      <c r="O1635">
        <v>0.05</v>
      </c>
      <c r="Q1635">
        <v>30</v>
      </c>
      <c r="S1635">
        <v>4</v>
      </c>
      <c r="T1635" s="8">
        <v>1.34867197981047</v>
      </c>
      <c r="U1635" s="8"/>
    </row>
    <row r="1636" spans="1:21" x14ac:dyDescent="0.35">
      <c r="A1636" s="10" t="s">
        <v>202</v>
      </c>
      <c r="B1636" t="s">
        <v>1</v>
      </c>
      <c r="C1636" t="s">
        <v>2</v>
      </c>
      <c r="D1636" s="2">
        <v>21.005859000000001</v>
      </c>
      <c r="E1636" t="s">
        <v>3</v>
      </c>
      <c r="F1636" s="2">
        <v>44.016520999999997</v>
      </c>
      <c r="G1636" t="s">
        <v>4</v>
      </c>
      <c r="H1636" s="2" t="s">
        <v>309</v>
      </c>
      <c r="I1636" s="2" t="s">
        <v>309</v>
      </c>
      <c r="J1636" t="s">
        <v>304</v>
      </c>
      <c r="K1636" t="s">
        <v>302</v>
      </c>
      <c r="L1636">
        <v>0.4</v>
      </c>
      <c r="M1636">
        <v>0</v>
      </c>
      <c r="O1636">
        <v>0.05</v>
      </c>
      <c r="Q1636">
        <v>30</v>
      </c>
      <c r="S1636">
        <v>4</v>
      </c>
      <c r="T1636" s="8">
        <v>1.34867197981047</v>
      </c>
      <c r="U1636" s="8"/>
    </row>
    <row r="1637" spans="1:21" x14ac:dyDescent="0.35">
      <c r="A1637" s="10" t="s">
        <v>203</v>
      </c>
      <c r="B1637" t="s">
        <v>1</v>
      </c>
      <c r="C1637" t="s">
        <v>2</v>
      </c>
      <c r="D1637" s="2">
        <v>19.699024000000001</v>
      </c>
      <c r="E1637" t="s">
        <v>3</v>
      </c>
      <c r="F1637" s="2">
        <v>48.669026000000002</v>
      </c>
      <c r="G1637" t="s">
        <v>4</v>
      </c>
      <c r="H1637" s="2" t="s">
        <v>309</v>
      </c>
      <c r="I1637" s="2" t="s">
        <v>309</v>
      </c>
      <c r="J1637" t="s">
        <v>304</v>
      </c>
      <c r="K1637" t="s">
        <v>302</v>
      </c>
      <c r="L1637">
        <v>0.4</v>
      </c>
      <c r="M1637">
        <v>259</v>
      </c>
      <c r="O1637">
        <v>0.05</v>
      </c>
      <c r="Q1637">
        <v>30</v>
      </c>
      <c r="S1637">
        <v>4</v>
      </c>
      <c r="T1637" s="8">
        <v>1.34867197981047</v>
      </c>
      <c r="U1637" s="8"/>
    </row>
    <row r="1638" spans="1:21" x14ac:dyDescent="0.35">
      <c r="A1638" s="10" t="s">
        <v>204</v>
      </c>
      <c r="B1638" t="s">
        <v>1</v>
      </c>
      <c r="C1638" t="s">
        <v>2</v>
      </c>
      <c r="D1638" s="2">
        <v>14.995463000000001</v>
      </c>
      <c r="E1638" t="s">
        <v>3</v>
      </c>
      <c r="F1638" s="2">
        <v>46.151240999999999</v>
      </c>
      <c r="G1638" t="s">
        <v>4</v>
      </c>
      <c r="H1638" s="2" t="s">
        <v>309</v>
      </c>
      <c r="I1638" s="2" t="s">
        <v>309</v>
      </c>
      <c r="J1638" t="s">
        <v>304</v>
      </c>
      <c r="K1638" t="s">
        <v>302</v>
      </c>
      <c r="L1638">
        <v>0.4</v>
      </c>
      <c r="M1638">
        <v>58</v>
      </c>
      <c r="O1638">
        <v>0.05</v>
      </c>
      <c r="Q1638">
        <v>30</v>
      </c>
      <c r="S1638">
        <v>4</v>
      </c>
      <c r="T1638" s="8">
        <v>1.34867197981047</v>
      </c>
      <c r="U1638" s="8"/>
    </row>
    <row r="1639" spans="1:21" x14ac:dyDescent="0.35">
      <c r="A1639" s="10" t="s">
        <v>205</v>
      </c>
      <c r="B1639" t="s">
        <v>1</v>
      </c>
      <c r="C1639" t="s">
        <v>2</v>
      </c>
      <c r="D1639" s="2">
        <f>AVERAGE(D1640:D1643)</f>
        <v>17.241208033123826</v>
      </c>
      <c r="E1639" t="s">
        <v>3</v>
      </c>
      <c r="F1639" s="2">
        <f t="shared" ref="F1639" si="102">AVERAGE(F1640:F1643)</f>
        <v>61.560701447109466</v>
      </c>
      <c r="G1639" t="s">
        <v>4</v>
      </c>
      <c r="H1639" s="2" t="s">
        <v>309</v>
      </c>
      <c r="I1639" s="2" t="s">
        <v>309</v>
      </c>
      <c r="J1639" t="s">
        <v>304</v>
      </c>
      <c r="K1639" t="s">
        <v>302</v>
      </c>
      <c r="L1639">
        <v>0.4</v>
      </c>
      <c r="M1639">
        <v>662</v>
      </c>
      <c r="O1639">
        <v>0.05</v>
      </c>
      <c r="Q1639">
        <v>30</v>
      </c>
      <c r="S1639">
        <v>4</v>
      </c>
      <c r="T1639" s="8">
        <v>1.34867197981047</v>
      </c>
      <c r="U1639" s="8"/>
    </row>
    <row r="1640" spans="1:21" x14ac:dyDescent="0.35">
      <c r="A1640" s="10" t="s">
        <v>206</v>
      </c>
      <c r="B1640" t="s">
        <v>1</v>
      </c>
      <c r="C1640" t="s">
        <v>2</v>
      </c>
      <c r="D1640" s="2">
        <v>21.323745605867199</v>
      </c>
      <c r="E1640" t="s">
        <v>3</v>
      </c>
      <c r="F1640" s="2">
        <v>66.281754638604298</v>
      </c>
      <c r="G1640" t="s">
        <v>4</v>
      </c>
      <c r="H1640" s="2" t="s">
        <v>309</v>
      </c>
      <c r="I1640" s="2" t="s">
        <v>309</v>
      </c>
      <c r="J1640" t="s">
        <v>304</v>
      </c>
      <c r="K1640" t="s">
        <v>302</v>
      </c>
      <c r="L1640">
        <v>0.4</v>
      </c>
      <c r="M1640">
        <v>0</v>
      </c>
      <c r="O1640">
        <v>0.05</v>
      </c>
      <c r="Q1640">
        <v>30</v>
      </c>
      <c r="S1640">
        <v>4</v>
      </c>
      <c r="T1640" s="8">
        <v>1.34867197981047</v>
      </c>
      <c r="U1640" s="8"/>
    </row>
    <row r="1641" spans="1:21" x14ac:dyDescent="0.35">
      <c r="A1641" s="10" t="s">
        <v>207</v>
      </c>
      <c r="B1641" t="s">
        <v>1</v>
      </c>
      <c r="C1641" t="s">
        <v>2</v>
      </c>
      <c r="D1641" s="2">
        <v>17.003547309817801</v>
      </c>
      <c r="E1641" t="s">
        <v>3</v>
      </c>
      <c r="F1641" s="2">
        <v>63.335727049140203</v>
      </c>
      <c r="G1641" t="s">
        <v>4</v>
      </c>
      <c r="H1641" s="2" t="s">
        <v>309</v>
      </c>
      <c r="I1641" s="2" t="s">
        <v>309</v>
      </c>
      <c r="J1641" t="s">
        <v>304</v>
      </c>
      <c r="K1641" t="s">
        <v>302</v>
      </c>
      <c r="L1641">
        <v>0.4</v>
      </c>
      <c r="M1641">
        <v>0</v>
      </c>
      <c r="O1641">
        <v>0.05</v>
      </c>
      <c r="Q1641">
        <v>30</v>
      </c>
      <c r="S1641">
        <v>4</v>
      </c>
      <c r="T1641" s="8">
        <v>1.34867197981047</v>
      </c>
      <c r="U1641" s="8"/>
    </row>
    <row r="1642" spans="1:21" x14ac:dyDescent="0.35">
      <c r="A1642" s="10" t="s">
        <v>208</v>
      </c>
      <c r="B1642" t="s">
        <v>1</v>
      </c>
      <c r="C1642" t="s">
        <v>2</v>
      </c>
      <c r="D1642" s="2">
        <v>16.4986279706857</v>
      </c>
      <c r="E1642" t="s">
        <v>3</v>
      </c>
      <c r="F1642" s="2">
        <v>59.850542786761999</v>
      </c>
      <c r="G1642" t="s">
        <v>4</v>
      </c>
      <c r="H1642" s="2" t="s">
        <v>309</v>
      </c>
      <c r="I1642" s="2" t="s">
        <v>309</v>
      </c>
      <c r="J1642" t="s">
        <v>304</v>
      </c>
      <c r="K1642" t="s">
        <v>302</v>
      </c>
      <c r="L1642">
        <v>0.4</v>
      </c>
      <c r="M1642">
        <v>0</v>
      </c>
      <c r="O1642">
        <v>0.05</v>
      </c>
      <c r="Q1642">
        <v>30</v>
      </c>
      <c r="S1642">
        <v>4</v>
      </c>
      <c r="T1642" s="8">
        <v>1.34867197981047</v>
      </c>
      <c r="U1642" s="8"/>
    </row>
    <row r="1643" spans="1:21" x14ac:dyDescent="0.35">
      <c r="A1643" s="10" t="s">
        <v>209</v>
      </c>
      <c r="B1643" t="s">
        <v>1</v>
      </c>
      <c r="C1643" t="s">
        <v>2</v>
      </c>
      <c r="D1643" s="2">
        <v>14.1389112461246</v>
      </c>
      <c r="E1643" t="s">
        <v>3</v>
      </c>
      <c r="F1643" s="2">
        <v>56.774781313931399</v>
      </c>
      <c r="G1643" t="s">
        <v>4</v>
      </c>
      <c r="H1643" s="2" t="s">
        <v>309</v>
      </c>
      <c r="I1643" s="2" t="s">
        <v>309</v>
      </c>
      <c r="J1643" t="s">
        <v>304</v>
      </c>
      <c r="K1643" t="s">
        <v>302</v>
      </c>
      <c r="L1643">
        <v>0.4</v>
      </c>
      <c r="M1643">
        <v>662</v>
      </c>
      <c r="O1643">
        <v>0.05</v>
      </c>
      <c r="Q1643">
        <v>30</v>
      </c>
      <c r="S1643">
        <v>4</v>
      </c>
      <c r="T1643" s="8">
        <v>1.34867197981047</v>
      </c>
      <c r="U1643" s="8"/>
    </row>
    <row r="1644" spans="1:21" x14ac:dyDescent="0.35">
      <c r="A1644" s="10" t="s">
        <v>210</v>
      </c>
      <c r="B1644" t="s">
        <v>1</v>
      </c>
      <c r="C1644" t="s">
        <v>2</v>
      </c>
      <c r="D1644" s="2">
        <v>31.165579999999999</v>
      </c>
      <c r="E1644" t="s">
        <v>3</v>
      </c>
      <c r="F1644" s="2">
        <v>50</v>
      </c>
      <c r="G1644" t="s">
        <v>4</v>
      </c>
      <c r="H1644" s="2" t="s">
        <v>309</v>
      </c>
      <c r="I1644" s="2" t="s">
        <v>309</v>
      </c>
      <c r="J1644" t="s">
        <v>304</v>
      </c>
      <c r="K1644" t="s">
        <v>302</v>
      </c>
      <c r="L1644">
        <v>0.4</v>
      </c>
      <c r="M1644">
        <v>0</v>
      </c>
      <c r="O1644">
        <v>0.05</v>
      </c>
      <c r="Q1644">
        <v>30</v>
      </c>
      <c r="S1644">
        <v>4</v>
      </c>
      <c r="T1644" s="8">
        <v>1.34867197981047</v>
      </c>
      <c r="U1644" s="8"/>
    </row>
    <row r="1645" spans="1:21" x14ac:dyDescent="0.35">
      <c r="A1645" s="5" t="s">
        <v>211</v>
      </c>
      <c r="B1645" t="s">
        <v>1</v>
      </c>
      <c r="C1645" t="s">
        <v>2</v>
      </c>
      <c r="D1645" s="2">
        <v>-88.497649999999993</v>
      </c>
      <c r="E1645" t="s">
        <v>3</v>
      </c>
      <c r="F1645" s="2">
        <v>17.189876999999999</v>
      </c>
      <c r="G1645" t="s">
        <v>4</v>
      </c>
      <c r="H1645" s="2" t="s">
        <v>309</v>
      </c>
      <c r="I1645" s="2" t="s">
        <v>309</v>
      </c>
      <c r="J1645" t="s">
        <v>304</v>
      </c>
      <c r="K1645" t="s">
        <v>302</v>
      </c>
      <c r="L1645">
        <v>0.4</v>
      </c>
      <c r="M1645">
        <v>0</v>
      </c>
      <c r="O1645">
        <v>0.05</v>
      </c>
      <c r="Q1645">
        <v>30</v>
      </c>
      <c r="S1645">
        <v>4</v>
      </c>
      <c r="T1645" s="8">
        <v>0.19446491273097016</v>
      </c>
      <c r="U1645" s="8"/>
    </row>
    <row r="1646" spans="1:21" x14ac:dyDescent="0.35">
      <c r="A1646" s="5" t="s">
        <v>212</v>
      </c>
      <c r="B1646" t="s">
        <v>1</v>
      </c>
      <c r="C1646" t="s">
        <v>2</v>
      </c>
      <c r="D1646" s="2">
        <f>AVERAGE(D1647:D1655)</f>
        <v>-93.481128380965501</v>
      </c>
      <c r="E1646" t="s">
        <v>3</v>
      </c>
      <c r="F1646" s="2">
        <f t="shared" ref="F1646" si="103">AVERAGE(F1647:F1655)</f>
        <v>53.310060814017909</v>
      </c>
      <c r="G1646" t="s">
        <v>4</v>
      </c>
      <c r="H1646" s="2" t="s">
        <v>309</v>
      </c>
      <c r="I1646" s="2" t="s">
        <v>309</v>
      </c>
      <c r="J1646" t="s">
        <v>304</v>
      </c>
      <c r="K1646" t="s">
        <v>302</v>
      </c>
      <c r="L1646">
        <v>0.4</v>
      </c>
      <c r="M1646">
        <v>7320</v>
      </c>
      <c r="O1646">
        <v>0.05</v>
      </c>
      <c r="Q1646">
        <v>30</v>
      </c>
      <c r="S1646">
        <v>4</v>
      </c>
      <c r="T1646" s="8">
        <v>1.3374192380309164</v>
      </c>
      <c r="U1646" s="8"/>
    </row>
    <row r="1647" spans="1:21" x14ac:dyDescent="0.35">
      <c r="A1647" s="5" t="s">
        <v>213</v>
      </c>
      <c r="B1647" t="s">
        <v>1</v>
      </c>
      <c r="C1647" t="s">
        <v>2</v>
      </c>
      <c r="D1647" s="2">
        <v>-114.687617226762</v>
      </c>
      <c r="E1647" t="s">
        <v>3</v>
      </c>
      <c r="F1647" s="2">
        <v>54.839868802882798</v>
      </c>
      <c r="G1647" t="s">
        <v>4</v>
      </c>
      <c r="H1647" s="2" t="s">
        <v>309</v>
      </c>
      <c r="I1647" s="2" t="s">
        <v>309</v>
      </c>
      <c r="J1647" t="s">
        <v>304</v>
      </c>
      <c r="K1647" t="s">
        <v>302</v>
      </c>
      <c r="L1647">
        <v>0.4</v>
      </c>
      <c r="M1647">
        <v>0</v>
      </c>
      <c r="O1647">
        <v>0.05</v>
      </c>
      <c r="Q1647">
        <v>30</v>
      </c>
      <c r="S1647">
        <v>4</v>
      </c>
      <c r="T1647" s="8">
        <v>1.3374192380309164</v>
      </c>
      <c r="U1647" s="8"/>
    </row>
    <row r="1648" spans="1:21" x14ac:dyDescent="0.35">
      <c r="A1648" s="5" t="s">
        <v>214</v>
      </c>
      <c r="B1648" t="s">
        <v>1</v>
      </c>
      <c r="C1648" t="s">
        <v>2</v>
      </c>
      <c r="D1648" s="2">
        <v>-64.903434433535395</v>
      </c>
      <c r="E1648" t="s">
        <v>3</v>
      </c>
      <c r="F1648" s="2">
        <v>46.001723491061398</v>
      </c>
      <c r="G1648" t="s">
        <v>4</v>
      </c>
      <c r="H1648" s="2" t="s">
        <v>309</v>
      </c>
      <c r="I1648" s="2" t="s">
        <v>309</v>
      </c>
      <c r="J1648" t="s">
        <v>304</v>
      </c>
      <c r="K1648" t="s">
        <v>302</v>
      </c>
      <c r="L1648">
        <v>0.4</v>
      </c>
      <c r="M1648">
        <v>0</v>
      </c>
      <c r="O1648">
        <v>0.05</v>
      </c>
      <c r="Q1648">
        <v>30</v>
      </c>
      <c r="S1648">
        <v>4</v>
      </c>
      <c r="T1648" s="8">
        <v>1.33741923803092</v>
      </c>
      <c r="U1648" s="8"/>
    </row>
    <row r="1649" spans="1:21" x14ac:dyDescent="0.35">
      <c r="A1649" s="5" t="s">
        <v>215</v>
      </c>
      <c r="B1649" t="s">
        <v>1</v>
      </c>
      <c r="C1649" t="s">
        <v>2</v>
      </c>
      <c r="D1649" s="2">
        <v>-124.53394214741699</v>
      </c>
      <c r="E1649" t="s">
        <v>3</v>
      </c>
      <c r="F1649" s="2">
        <v>54.764075937035798</v>
      </c>
      <c r="G1649" t="s">
        <v>4</v>
      </c>
      <c r="H1649" s="2" t="s">
        <v>309</v>
      </c>
      <c r="I1649" s="2" t="s">
        <v>309</v>
      </c>
      <c r="J1649" t="s">
        <v>304</v>
      </c>
      <c r="K1649" t="s">
        <v>302</v>
      </c>
      <c r="L1649">
        <v>0.4</v>
      </c>
      <c r="M1649">
        <v>0</v>
      </c>
      <c r="O1649">
        <v>0.05</v>
      </c>
      <c r="Q1649">
        <v>30</v>
      </c>
      <c r="S1649">
        <v>4</v>
      </c>
      <c r="T1649" s="8">
        <v>1.33741923803092</v>
      </c>
      <c r="U1649" s="8"/>
    </row>
    <row r="1650" spans="1:21" x14ac:dyDescent="0.35">
      <c r="A1650" s="5" t="s">
        <v>216</v>
      </c>
      <c r="B1650" t="s">
        <v>1</v>
      </c>
      <c r="C1650" t="s">
        <v>2</v>
      </c>
      <c r="D1650" s="2">
        <v>-97.895358010454203</v>
      </c>
      <c r="E1650" t="s">
        <v>3</v>
      </c>
      <c r="F1650" s="2">
        <v>54.788828137861401</v>
      </c>
      <c r="G1650" t="s">
        <v>4</v>
      </c>
      <c r="H1650" s="2" t="s">
        <v>309</v>
      </c>
      <c r="I1650" s="2" t="s">
        <v>309</v>
      </c>
      <c r="J1650" t="s">
        <v>304</v>
      </c>
      <c r="K1650" t="s">
        <v>302</v>
      </c>
      <c r="L1650">
        <v>0.4</v>
      </c>
      <c r="M1650">
        <v>0</v>
      </c>
      <c r="O1650">
        <v>0.05</v>
      </c>
      <c r="Q1650">
        <v>30</v>
      </c>
      <c r="S1650">
        <v>4</v>
      </c>
      <c r="T1650" s="8">
        <v>1.33741923803092</v>
      </c>
      <c r="U1650" s="8"/>
    </row>
    <row r="1651" spans="1:21" x14ac:dyDescent="0.35">
      <c r="A1651" s="5" t="s">
        <v>217</v>
      </c>
      <c r="B1651" t="s">
        <v>1</v>
      </c>
      <c r="C1651" t="s">
        <v>2</v>
      </c>
      <c r="D1651" s="2">
        <v>-58.305405553434603</v>
      </c>
      <c r="E1651" t="s">
        <v>3</v>
      </c>
      <c r="F1651" s="2">
        <v>52.576578551550298</v>
      </c>
      <c r="G1651" t="s">
        <v>4</v>
      </c>
      <c r="H1651" s="2" t="s">
        <v>309</v>
      </c>
      <c r="I1651" s="2" t="s">
        <v>309</v>
      </c>
      <c r="J1651" t="s">
        <v>304</v>
      </c>
      <c r="K1651" t="s">
        <v>302</v>
      </c>
      <c r="L1651">
        <v>0.4</v>
      </c>
      <c r="M1651">
        <v>0</v>
      </c>
      <c r="O1651">
        <v>0.05</v>
      </c>
      <c r="Q1651">
        <v>30</v>
      </c>
      <c r="S1651">
        <v>4</v>
      </c>
      <c r="T1651" s="8">
        <v>1.33741923803092</v>
      </c>
      <c r="U1651" s="8"/>
    </row>
    <row r="1652" spans="1:21" x14ac:dyDescent="0.35">
      <c r="A1652" s="5" t="s">
        <v>218</v>
      </c>
      <c r="B1652" t="s">
        <v>1</v>
      </c>
      <c r="C1652" t="s">
        <v>2</v>
      </c>
      <c r="D1652" s="2">
        <v>-116.45057956807101</v>
      </c>
      <c r="E1652" t="s">
        <v>3</v>
      </c>
      <c r="F1652" s="2">
        <v>62.320293948909097</v>
      </c>
      <c r="G1652" t="s">
        <v>4</v>
      </c>
      <c r="H1652" s="2" t="s">
        <v>309</v>
      </c>
      <c r="I1652" s="2" t="s">
        <v>309</v>
      </c>
      <c r="J1652" t="s">
        <v>304</v>
      </c>
      <c r="K1652" t="s">
        <v>302</v>
      </c>
      <c r="L1652">
        <v>0.4</v>
      </c>
      <c r="M1652">
        <v>0</v>
      </c>
      <c r="O1652">
        <v>0.05</v>
      </c>
      <c r="Q1652">
        <v>30</v>
      </c>
      <c r="S1652">
        <v>4</v>
      </c>
      <c r="T1652" s="8">
        <v>1.33741923803092</v>
      </c>
      <c r="U1652" s="8"/>
    </row>
    <row r="1653" spans="1:21" x14ac:dyDescent="0.35">
      <c r="A1653" s="5" t="s">
        <v>219</v>
      </c>
      <c r="B1653" t="s">
        <v>1</v>
      </c>
      <c r="C1653" t="s">
        <v>2</v>
      </c>
      <c r="D1653" s="2">
        <v>-84.882395669145694</v>
      </c>
      <c r="E1653" t="s">
        <v>3</v>
      </c>
      <c r="F1653" s="2">
        <v>49.767538804971402</v>
      </c>
      <c r="G1653" t="s">
        <v>4</v>
      </c>
      <c r="H1653" s="2" t="s">
        <v>309</v>
      </c>
      <c r="I1653" s="2" t="s">
        <v>309</v>
      </c>
      <c r="J1653" t="s">
        <v>304</v>
      </c>
      <c r="K1653" t="s">
        <v>302</v>
      </c>
      <c r="L1653">
        <v>0.4</v>
      </c>
      <c r="M1653">
        <v>0</v>
      </c>
      <c r="O1653">
        <v>0.05</v>
      </c>
      <c r="Q1653">
        <v>30</v>
      </c>
      <c r="S1653">
        <v>4</v>
      </c>
      <c r="T1653" s="8">
        <v>1.33741923803092</v>
      </c>
      <c r="U1653" s="8"/>
    </row>
    <row r="1654" spans="1:21" x14ac:dyDescent="0.35">
      <c r="A1654" s="5" t="s">
        <v>220</v>
      </c>
      <c r="B1654" t="s">
        <v>1</v>
      </c>
      <c r="C1654" t="s">
        <v>2</v>
      </c>
      <c r="D1654" s="2">
        <v>-73.951224263761702</v>
      </c>
      <c r="E1654" t="s">
        <v>3</v>
      </c>
      <c r="F1654" s="2">
        <v>49.866669861314897</v>
      </c>
      <c r="G1654" t="s">
        <v>4</v>
      </c>
      <c r="H1654" s="2" t="s">
        <v>309</v>
      </c>
      <c r="I1654" s="2" t="s">
        <v>309</v>
      </c>
      <c r="J1654" t="s">
        <v>304</v>
      </c>
      <c r="K1654" t="s">
        <v>302</v>
      </c>
      <c r="L1654">
        <v>0.4</v>
      </c>
      <c r="M1654">
        <v>0</v>
      </c>
      <c r="O1654">
        <v>0.05</v>
      </c>
      <c r="Q1654">
        <v>30</v>
      </c>
      <c r="S1654">
        <v>4</v>
      </c>
      <c r="T1654" s="8">
        <v>1.33741923803092</v>
      </c>
      <c r="U1654" s="8"/>
    </row>
    <row r="1655" spans="1:21" x14ac:dyDescent="0.35">
      <c r="A1655" s="5" t="s">
        <v>221</v>
      </c>
      <c r="B1655" t="s">
        <v>1</v>
      </c>
      <c r="C1655" t="s">
        <v>2</v>
      </c>
      <c r="D1655" s="2">
        <v>-105.720198556108</v>
      </c>
      <c r="E1655" t="s">
        <v>3</v>
      </c>
      <c r="F1655" s="2">
        <v>54.864969790574101</v>
      </c>
      <c r="G1655" t="s">
        <v>4</v>
      </c>
      <c r="H1655" s="2" t="s">
        <v>309</v>
      </c>
      <c r="I1655" s="2" t="s">
        <v>309</v>
      </c>
      <c r="J1655" t="s">
        <v>304</v>
      </c>
      <c r="K1655" t="s">
        <v>302</v>
      </c>
      <c r="L1655">
        <v>0.4</v>
      </c>
      <c r="M1655">
        <v>0</v>
      </c>
      <c r="O1655">
        <v>0.05</v>
      </c>
      <c r="Q1655">
        <v>30</v>
      </c>
      <c r="S1655">
        <v>4</v>
      </c>
      <c r="T1655" s="8">
        <v>1.33741923803092</v>
      </c>
      <c r="U1655" s="8"/>
    </row>
    <row r="1656" spans="1:21" x14ac:dyDescent="0.35">
      <c r="A1656" s="5" t="s">
        <v>222</v>
      </c>
      <c r="B1656" t="s">
        <v>1</v>
      </c>
      <c r="C1656" t="s">
        <v>2</v>
      </c>
      <c r="D1656" s="2">
        <v>-83.753428</v>
      </c>
      <c r="E1656" t="s">
        <v>3</v>
      </c>
      <c r="F1656" s="2">
        <v>9.7489170000000005</v>
      </c>
      <c r="G1656" t="s">
        <v>4</v>
      </c>
      <c r="H1656" s="2" t="s">
        <v>309</v>
      </c>
      <c r="I1656" s="2" t="s">
        <v>309</v>
      </c>
      <c r="J1656" t="s">
        <v>304</v>
      </c>
      <c r="K1656" t="s">
        <v>302</v>
      </c>
      <c r="L1656">
        <v>0.4</v>
      </c>
      <c r="M1656">
        <v>380</v>
      </c>
      <c r="O1656">
        <v>0.05</v>
      </c>
      <c r="Q1656">
        <v>30</v>
      </c>
      <c r="S1656">
        <v>4</v>
      </c>
      <c r="T1656" s="8">
        <v>0.19446491273097016</v>
      </c>
      <c r="U1656" s="8"/>
    </row>
    <row r="1657" spans="1:21" x14ac:dyDescent="0.35">
      <c r="A1657" s="5" t="s">
        <v>223</v>
      </c>
      <c r="B1657" t="s">
        <v>1</v>
      </c>
      <c r="C1657" t="s">
        <v>2</v>
      </c>
      <c r="D1657" s="2">
        <v>-77.781166999999996</v>
      </c>
      <c r="E1657" t="s">
        <v>3</v>
      </c>
      <c r="F1657" s="2">
        <v>21.521757000000001</v>
      </c>
      <c r="G1657" t="s">
        <v>4</v>
      </c>
      <c r="H1657" s="2" t="s">
        <v>309</v>
      </c>
      <c r="I1657" s="2" t="s">
        <v>309</v>
      </c>
      <c r="J1657" t="s">
        <v>304</v>
      </c>
      <c r="K1657" t="s">
        <v>302</v>
      </c>
      <c r="L1657">
        <v>0.4</v>
      </c>
      <c r="M1657">
        <v>5440</v>
      </c>
      <c r="O1657">
        <v>0.05</v>
      </c>
      <c r="Q1657">
        <v>30</v>
      </c>
      <c r="S1657">
        <v>4</v>
      </c>
      <c r="T1657" s="8">
        <v>0.19446491273097016</v>
      </c>
      <c r="U1657" s="8"/>
    </row>
    <row r="1658" spans="1:21" x14ac:dyDescent="0.35">
      <c r="A1658" s="5" t="s">
        <v>224</v>
      </c>
      <c r="B1658" t="s">
        <v>1</v>
      </c>
      <c r="C1658" t="s">
        <v>2</v>
      </c>
      <c r="D1658" s="2">
        <v>-70.162650999999997</v>
      </c>
      <c r="E1658" t="s">
        <v>3</v>
      </c>
      <c r="F1658" s="2">
        <v>18.735693000000001</v>
      </c>
      <c r="G1658" t="s">
        <v>4</v>
      </c>
      <c r="H1658" s="2" t="s">
        <v>309</v>
      </c>
      <c r="I1658" s="2" t="s">
        <v>309</v>
      </c>
      <c r="J1658" t="s">
        <v>304</v>
      </c>
      <c r="K1658" t="s">
        <v>302</v>
      </c>
      <c r="L1658">
        <v>0.4</v>
      </c>
      <c r="M1658">
        <v>1940</v>
      </c>
      <c r="O1658">
        <v>0.05</v>
      </c>
      <c r="Q1658">
        <v>30</v>
      </c>
      <c r="S1658">
        <v>4</v>
      </c>
      <c r="T1658" s="8">
        <v>0.19446491273097016</v>
      </c>
      <c r="U1658" s="8"/>
    </row>
    <row r="1659" spans="1:21" x14ac:dyDescent="0.35">
      <c r="A1659" s="5" t="s">
        <v>225</v>
      </c>
      <c r="B1659" t="s">
        <v>1</v>
      </c>
      <c r="C1659" t="s">
        <v>2</v>
      </c>
      <c r="D1659" s="2">
        <v>-90.230759000000006</v>
      </c>
      <c r="E1659" t="s">
        <v>3</v>
      </c>
      <c r="F1659" s="2">
        <v>15.783471</v>
      </c>
      <c r="G1659" t="s">
        <v>4</v>
      </c>
      <c r="H1659" s="2" t="s">
        <v>309</v>
      </c>
      <c r="I1659" s="2" t="s">
        <v>309</v>
      </c>
      <c r="J1659" t="s">
        <v>304</v>
      </c>
      <c r="K1659" t="s">
        <v>302</v>
      </c>
      <c r="L1659">
        <v>0.4</v>
      </c>
      <c r="M1659">
        <v>711</v>
      </c>
      <c r="O1659">
        <v>0.05</v>
      </c>
      <c r="Q1659">
        <v>30</v>
      </c>
      <c r="S1659">
        <v>4</v>
      </c>
      <c r="T1659" s="8">
        <v>0.19446491273097016</v>
      </c>
      <c r="U1659" s="8"/>
    </row>
    <row r="1660" spans="1:21" x14ac:dyDescent="0.35">
      <c r="A1660" s="5" t="s">
        <v>226</v>
      </c>
      <c r="B1660" t="s">
        <v>1</v>
      </c>
      <c r="C1660" t="s">
        <v>2</v>
      </c>
      <c r="D1660" s="2">
        <v>-86.241905000000003</v>
      </c>
      <c r="E1660" t="s">
        <v>3</v>
      </c>
      <c r="F1660" s="2">
        <v>15.199999</v>
      </c>
      <c r="G1660" t="s">
        <v>4</v>
      </c>
      <c r="H1660" s="2" t="s">
        <v>309</v>
      </c>
      <c r="I1660" s="2" t="s">
        <v>309</v>
      </c>
      <c r="J1660" t="s">
        <v>304</v>
      </c>
      <c r="K1660" t="s">
        <v>302</v>
      </c>
      <c r="L1660">
        <v>0.4</v>
      </c>
      <c r="M1660">
        <v>875</v>
      </c>
      <c r="O1660">
        <v>0.05</v>
      </c>
      <c r="Q1660">
        <v>30</v>
      </c>
      <c r="S1660">
        <v>4</v>
      </c>
      <c r="T1660" s="8">
        <v>0.19446491273097016</v>
      </c>
      <c r="U1660" s="8"/>
    </row>
    <row r="1661" spans="1:21" x14ac:dyDescent="0.35">
      <c r="A1661" s="5" t="s">
        <v>227</v>
      </c>
      <c r="B1661" t="s">
        <v>1</v>
      </c>
      <c r="C1661" t="s">
        <v>2</v>
      </c>
      <c r="D1661" s="2">
        <v>-72.285214999999994</v>
      </c>
      <c r="E1661" t="s">
        <v>3</v>
      </c>
      <c r="F1661" s="2">
        <v>18.971187</v>
      </c>
      <c r="G1661" t="s">
        <v>4</v>
      </c>
      <c r="H1661" s="2" t="s">
        <v>309</v>
      </c>
      <c r="I1661" s="2" t="s">
        <v>309</v>
      </c>
      <c r="J1661" t="s">
        <v>304</v>
      </c>
      <c r="K1661" t="s">
        <v>302</v>
      </c>
      <c r="L1661">
        <v>0.4</v>
      </c>
      <c r="M1661">
        <v>0</v>
      </c>
      <c r="O1661">
        <v>0.05</v>
      </c>
      <c r="Q1661">
        <v>30</v>
      </c>
      <c r="S1661">
        <v>4</v>
      </c>
      <c r="T1661" s="8">
        <v>0.19446491273097016</v>
      </c>
      <c r="U1661" s="8"/>
    </row>
    <row r="1662" spans="1:21" x14ac:dyDescent="0.35">
      <c r="A1662" s="5" t="s">
        <v>228</v>
      </c>
      <c r="B1662" t="s">
        <v>1</v>
      </c>
      <c r="C1662" t="s">
        <v>2</v>
      </c>
      <c r="D1662" s="2">
        <v>-77.297507999999993</v>
      </c>
      <c r="E1662" t="s">
        <v>3</v>
      </c>
      <c r="F1662" s="2">
        <v>18.109580999999999</v>
      </c>
      <c r="G1662" t="s">
        <v>4</v>
      </c>
      <c r="H1662" s="2" t="s">
        <v>309</v>
      </c>
      <c r="I1662" s="2" t="s">
        <v>309</v>
      </c>
      <c r="J1662" t="s">
        <v>304</v>
      </c>
      <c r="K1662" t="s">
        <v>302</v>
      </c>
      <c r="L1662">
        <v>0.4</v>
      </c>
      <c r="M1662">
        <v>720</v>
      </c>
      <c r="O1662">
        <v>0.05</v>
      </c>
      <c r="Q1662">
        <v>30</v>
      </c>
      <c r="S1662">
        <v>4</v>
      </c>
      <c r="T1662" s="8">
        <v>0.19446491273097016</v>
      </c>
      <c r="U1662" s="8"/>
    </row>
    <row r="1663" spans="1:21" x14ac:dyDescent="0.35">
      <c r="A1663" s="5" t="s">
        <v>229</v>
      </c>
      <c r="B1663" t="s">
        <v>1</v>
      </c>
      <c r="C1663" t="s">
        <v>2</v>
      </c>
      <c r="D1663" s="2">
        <v>-102.552784</v>
      </c>
      <c r="E1663" t="s">
        <v>3</v>
      </c>
      <c r="F1663" s="2">
        <v>23.634501</v>
      </c>
      <c r="G1663" t="s">
        <v>4</v>
      </c>
      <c r="H1663" s="2" t="s">
        <v>309</v>
      </c>
      <c r="I1663" s="2" t="s">
        <v>309</v>
      </c>
      <c r="J1663" t="s">
        <v>304</v>
      </c>
      <c r="K1663" t="s">
        <v>302</v>
      </c>
      <c r="L1663">
        <v>0.4</v>
      </c>
      <c r="M1663">
        <v>11520</v>
      </c>
      <c r="O1663">
        <v>0.05</v>
      </c>
      <c r="Q1663">
        <v>30</v>
      </c>
      <c r="S1663">
        <v>4</v>
      </c>
      <c r="T1663" s="8">
        <v>0.19446491273097016</v>
      </c>
      <c r="U1663" s="8"/>
    </row>
    <row r="1664" spans="1:21" x14ac:dyDescent="0.35">
      <c r="A1664" s="5" t="s">
        <v>230</v>
      </c>
      <c r="B1664" t="s">
        <v>1</v>
      </c>
      <c r="C1664" t="s">
        <v>2</v>
      </c>
      <c r="D1664" s="2">
        <v>-85.207228999999998</v>
      </c>
      <c r="E1664" t="s">
        <v>3</v>
      </c>
      <c r="F1664" s="2">
        <v>12.865416</v>
      </c>
      <c r="G1664" t="s">
        <v>4</v>
      </c>
      <c r="H1664" s="2" t="s">
        <v>309</v>
      </c>
      <c r="I1664" s="2" t="s">
        <v>309</v>
      </c>
      <c r="J1664" t="s">
        <v>304</v>
      </c>
      <c r="K1664" t="s">
        <v>302</v>
      </c>
      <c r="L1664">
        <v>0.4</v>
      </c>
      <c r="M1664">
        <v>883</v>
      </c>
      <c r="O1664">
        <v>0.05</v>
      </c>
      <c r="Q1664">
        <v>30</v>
      </c>
      <c r="S1664">
        <v>4</v>
      </c>
      <c r="T1664" s="8">
        <v>0.19446491273097016</v>
      </c>
      <c r="U1664" s="8"/>
    </row>
    <row r="1665" spans="1:21" x14ac:dyDescent="0.35">
      <c r="A1665" s="5" t="s">
        <v>231</v>
      </c>
      <c r="B1665" t="s">
        <v>1</v>
      </c>
      <c r="C1665" t="s">
        <v>2</v>
      </c>
      <c r="D1665" s="2">
        <v>-80.782127000000003</v>
      </c>
      <c r="E1665" t="s">
        <v>3</v>
      </c>
      <c r="F1665" s="2">
        <v>8.5379810000000003</v>
      </c>
      <c r="G1665" t="s">
        <v>4</v>
      </c>
      <c r="H1665" s="2" t="s">
        <v>309</v>
      </c>
      <c r="I1665" s="2" t="s">
        <v>309</v>
      </c>
      <c r="J1665" t="s">
        <v>304</v>
      </c>
      <c r="K1665" t="s">
        <v>302</v>
      </c>
      <c r="L1665">
        <v>0.4</v>
      </c>
      <c r="M1665">
        <v>650</v>
      </c>
      <c r="O1665">
        <v>0.05</v>
      </c>
      <c r="Q1665">
        <v>30</v>
      </c>
      <c r="S1665">
        <v>4</v>
      </c>
      <c r="T1665" s="8">
        <v>0.19446491273097016</v>
      </c>
      <c r="U1665" s="8"/>
    </row>
    <row r="1666" spans="1:21" x14ac:dyDescent="0.35">
      <c r="A1666" s="5" t="s">
        <v>232</v>
      </c>
      <c r="B1666" t="s">
        <v>1</v>
      </c>
      <c r="C1666" t="s">
        <v>2</v>
      </c>
      <c r="D1666" s="2">
        <v>-88.896529999999998</v>
      </c>
      <c r="E1666" t="s">
        <v>3</v>
      </c>
      <c r="F1666" s="2">
        <v>13.794185000000001</v>
      </c>
      <c r="G1666" t="s">
        <v>4</v>
      </c>
      <c r="H1666" s="2" t="s">
        <v>309</v>
      </c>
      <c r="I1666" s="2" t="s">
        <v>309</v>
      </c>
      <c r="J1666" t="s">
        <v>304</v>
      </c>
      <c r="K1666" t="s">
        <v>302</v>
      </c>
      <c r="L1666">
        <v>0.4</v>
      </c>
      <c r="M1666">
        <v>960</v>
      </c>
      <c r="O1666">
        <v>0.05</v>
      </c>
      <c r="Q1666">
        <v>30</v>
      </c>
      <c r="S1666">
        <v>4</v>
      </c>
      <c r="T1666" s="8">
        <v>0.19446491273097016</v>
      </c>
      <c r="U1666" s="8"/>
    </row>
    <row r="1667" spans="1:21" x14ac:dyDescent="0.35">
      <c r="A1667" s="5" t="s">
        <v>233</v>
      </c>
      <c r="B1667" t="s">
        <v>1</v>
      </c>
      <c r="C1667" t="s">
        <v>2</v>
      </c>
      <c r="D1667" s="2">
        <v>-61.222503000000003</v>
      </c>
      <c r="E1667" t="s">
        <v>3</v>
      </c>
      <c r="F1667" s="2">
        <v>10.691803</v>
      </c>
      <c r="G1667" t="s">
        <v>4</v>
      </c>
      <c r="H1667" s="2" t="s">
        <v>309</v>
      </c>
      <c r="I1667" s="2" t="s">
        <v>309</v>
      </c>
      <c r="J1667" t="s">
        <v>304</v>
      </c>
      <c r="K1667" t="s">
        <v>302</v>
      </c>
      <c r="L1667">
        <v>0.4</v>
      </c>
      <c r="M1667">
        <v>280</v>
      </c>
      <c r="O1667">
        <v>0.05</v>
      </c>
      <c r="Q1667">
        <v>30</v>
      </c>
      <c r="S1667">
        <v>4</v>
      </c>
      <c r="T1667" s="8">
        <v>0.19446491273097016</v>
      </c>
      <c r="U1667" s="8"/>
    </row>
    <row r="1668" spans="1:21" x14ac:dyDescent="0.35">
      <c r="A1668" s="5" t="s">
        <v>234</v>
      </c>
      <c r="B1668" t="s">
        <v>1</v>
      </c>
      <c r="C1668" t="s">
        <v>2</v>
      </c>
      <c r="D1668" s="2">
        <f>AVERAGE(D1669:D1692)</f>
        <v>-85.584640930247701</v>
      </c>
      <c r="E1668" t="s">
        <v>3</v>
      </c>
      <c r="F1668" s="2">
        <f t="shared" ref="F1668" si="104">AVERAGE(F1669:F1692)</f>
        <v>36.539755450886943</v>
      </c>
      <c r="G1668" t="s">
        <v>4</v>
      </c>
      <c r="H1668" s="2" t="s">
        <v>309</v>
      </c>
      <c r="I1668" s="2" t="s">
        <v>309</v>
      </c>
      <c r="J1668" t="s">
        <v>304</v>
      </c>
      <c r="K1668" t="s">
        <v>302</v>
      </c>
      <c r="L1668">
        <v>0.4</v>
      </c>
      <c r="M1668">
        <v>39960</v>
      </c>
      <c r="O1668">
        <v>0.05</v>
      </c>
      <c r="Q1668">
        <v>30</v>
      </c>
      <c r="S1668">
        <v>4</v>
      </c>
      <c r="T1668" s="8">
        <v>1.33741923803092</v>
      </c>
      <c r="U1668" s="8"/>
    </row>
    <row r="1669" spans="1:21" x14ac:dyDescent="0.35">
      <c r="A1669" s="5" t="s">
        <v>235</v>
      </c>
      <c r="B1669" t="s">
        <v>1</v>
      </c>
      <c r="C1669" t="s">
        <v>2</v>
      </c>
      <c r="D1669" s="2">
        <v>-149.68090900000001</v>
      </c>
      <c r="E1669" t="s">
        <v>3</v>
      </c>
      <c r="F1669" s="2">
        <v>64.445961299999993</v>
      </c>
      <c r="G1669" t="s">
        <v>4</v>
      </c>
      <c r="H1669" s="2" t="s">
        <v>309</v>
      </c>
      <c r="I1669" s="2" t="s">
        <v>309</v>
      </c>
      <c r="J1669" t="s">
        <v>304</v>
      </c>
      <c r="K1669" t="s">
        <v>302</v>
      </c>
      <c r="L1669">
        <v>0.4</v>
      </c>
      <c r="M1669">
        <v>0</v>
      </c>
      <c r="O1669">
        <v>0.05</v>
      </c>
      <c r="Q1669">
        <v>30</v>
      </c>
      <c r="S1669">
        <v>4</v>
      </c>
      <c r="T1669" s="8">
        <v>1.33741923803092</v>
      </c>
      <c r="U1669" s="8"/>
    </row>
    <row r="1670" spans="1:21" x14ac:dyDescent="0.35">
      <c r="A1670" s="5" t="s">
        <v>236</v>
      </c>
      <c r="B1670" t="s">
        <v>1</v>
      </c>
      <c r="C1670" t="s">
        <v>2</v>
      </c>
      <c r="D1670" s="2">
        <v>-109.059241864227</v>
      </c>
      <c r="E1670" t="s">
        <v>3</v>
      </c>
      <c r="F1670" s="2">
        <v>34.204419204412098</v>
      </c>
      <c r="G1670" t="s">
        <v>4</v>
      </c>
      <c r="H1670" s="2" t="s">
        <v>309</v>
      </c>
      <c r="I1670" s="2" t="s">
        <v>309</v>
      </c>
      <c r="J1670" t="s">
        <v>304</v>
      </c>
      <c r="K1670" t="s">
        <v>302</v>
      </c>
      <c r="L1670">
        <v>0.4</v>
      </c>
      <c r="M1670">
        <v>0</v>
      </c>
      <c r="O1670">
        <v>0.05</v>
      </c>
      <c r="Q1670">
        <v>30</v>
      </c>
      <c r="S1670">
        <v>4</v>
      </c>
      <c r="T1670" s="8">
        <v>1.33741923803092</v>
      </c>
      <c r="U1670" s="8"/>
    </row>
    <row r="1671" spans="1:21" x14ac:dyDescent="0.35">
      <c r="A1671" s="5" t="s">
        <v>237</v>
      </c>
      <c r="B1671" t="s">
        <v>1</v>
      </c>
      <c r="C1671" t="s">
        <v>2</v>
      </c>
      <c r="D1671" s="2">
        <v>-119.667657467865</v>
      </c>
      <c r="E1671" t="s">
        <v>3</v>
      </c>
      <c r="F1671" s="2">
        <v>36.444898512132603</v>
      </c>
      <c r="G1671" t="s">
        <v>4</v>
      </c>
      <c r="H1671" s="2" t="s">
        <v>309</v>
      </c>
      <c r="I1671" s="2" t="s">
        <v>309</v>
      </c>
      <c r="J1671" t="s">
        <v>304</v>
      </c>
      <c r="K1671" t="s">
        <v>302</v>
      </c>
      <c r="L1671">
        <v>0.4</v>
      </c>
      <c r="M1671">
        <v>0</v>
      </c>
      <c r="O1671">
        <v>0.05</v>
      </c>
      <c r="Q1671">
        <v>30</v>
      </c>
      <c r="S1671">
        <v>4</v>
      </c>
      <c r="T1671" s="8">
        <v>1.33741923803092</v>
      </c>
      <c r="U1671" s="8"/>
    </row>
    <row r="1672" spans="1:21" x14ac:dyDescent="0.35">
      <c r="A1672" s="5" t="s">
        <v>238</v>
      </c>
      <c r="B1672" t="s">
        <v>1</v>
      </c>
      <c r="C1672" t="s">
        <v>2</v>
      </c>
      <c r="D1672" s="2">
        <v>-98.899119946503205</v>
      </c>
      <c r="E1672" t="s">
        <v>3</v>
      </c>
      <c r="F1672" s="2">
        <v>30.568468074498899</v>
      </c>
      <c r="G1672" t="s">
        <v>4</v>
      </c>
      <c r="H1672" s="2" t="s">
        <v>309</v>
      </c>
      <c r="I1672" s="2" t="s">
        <v>309</v>
      </c>
      <c r="J1672" t="s">
        <v>304</v>
      </c>
      <c r="K1672" t="s">
        <v>302</v>
      </c>
      <c r="L1672">
        <v>0.4</v>
      </c>
      <c r="M1672">
        <v>0</v>
      </c>
      <c r="O1672">
        <v>0.05</v>
      </c>
      <c r="Q1672">
        <v>30</v>
      </c>
      <c r="S1672">
        <v>4</v>
      </c>
      <c r="T1672" s="8">
        <v>1.33741923803092</v>
      </c>
      <c r="U1672" s="8"/>
    </row>
    <row r="1673" spans="1:21" x14ac:dyDescent="0.35">
      <c r="A1673" s="5" t="s">
        <v>239</v>
      </c>
      <c r="B1673" t="s">
        <v>1</v>
      </c>
      <c r="C1673" t="s">
        <v>2</v>
      </c>
      <c r="D1673" s="2">
        <v>-81.514371487640901</v>
      </c>
      <c r="E1673" t="s">
        <v>3</v>
      </c>
      <c r="F1673" s="2">
        <v>28.1363334529604</v>
      </c>
      <c r="G1673" t="s">
        <v>4</v>
      </c>
      <c r="H1673" s="2" t="s">
        <v>309</v>
      </c>
      <c r="I1673" s="2" t="s">
        <v>309</v>
      </c>
      <c r="J1673" t="s">
        <v>304</v>
      </c>
      <c r="K1673" t="s">
        <v>302</v>
      </c>
      <c r="L1673">
        <v>0.4</v>
      </c>
      <c r="M1673">
        <v>0</v>
      </c>
      <c r="O1673">
        <v>0.05</v>
      </c>
      <c r="Q1673">
        <v>30</v>
      </c>
      <c r="S1673">
        <v>4</v>
      </c>
      <c r="T1673" s="8">
        <v>1.33741923803092</v>
      </c>
      <c r="U1673" s="8"/>
    </row>
    <row r="1674" spans="1:21" x14ac:dyDescent="0.35">
      <c r="A1674" s="5" t="s">
        <v>240</v>
      </c>
      <c r="B1674" t="s">
        <v>1</v>
      </c>
      <c r="C1674" t="s">
        <v>2</v>
      </c>
      <c r="D1674" s="2">
        <v>144.75755100000001</v>
      </c>
      <c r="E1674" t="s">
        <v>3</v>
      </c>
      <c r="F1674" s="2">
        <v>13.450125699999999</v>
      </c>
      <c r="G1674" t="s">
        <v>4</v>
      </c>
      <c r="H1674" s="2" t="s">
        <v>309</v>
      </c>
      <c r="I1674" s="2" t="s">
        <v>309</v>
      </c>
      <c r="J1674" t="s">
        <v>304</v>
      </c>
      <c r="K1674" t="s">
        <v>302</v>
      </c>
      <c r="L1674">
        <v>0.4</v>
      </c>
      <c r="M1674">
        <v>0</v>
      </c>
      <c r="O1674">
        <v>0.05</v>
      </c>
      <c r="Q1674">
        <v>30</v>
      </c>
      <c r="S1674">
        <v>4</v>
      </c>
      <c r="T1674" s="8">
        <v>1.33741923803092</v>
      </c>
      <c r="U1674" s="8"/>
    </row>
    <row r="1675" spans="1:21" x14ac:dyDescent="0.35">
      <c r="A1675" s="5" t="s">
        <v>241</v>
      </c>
      <c r="B1675" t="s">
        <v>1</v>
      </c>
      <c r="C1675" t="s">
        <v>2</v>
      </c>
      <c r="D1675" s="2">
        <v>-155.524039689212</v>
      </c>
      <c r="E1675" t="s">
        <v>3</v>
      </c>
      <c r="F1675" s="2">
        <v>19.64486415144</v>
      </c>
      <c r="G1675" t="s">
        <v>4</v>
      </c>
      <c r="H1675" s="2" t="s">
        <v>309</v>
      </c>
      <c r="I1675" s="2" t="s">
        <v>309</v>
      </c>
      <c r="J1675" t="s">
        <v>304</v>
      </c>
      <c r="K1675" t="s">
        <v>302</v>
      </c>
      <c r="L1675">
        <v>0.4</v>
      </c>
      <c r="M1675">
        <v>0</v>
      </c>
      <c r="O1675">
        <v>0.05</v>
      </c>
      <c r="Q1675">
        <v>30</v>
      </c>
      <c r="S1675">
        <v>4</v>
      </c>
      <c r="T1675" s="8">
        <v>1.33741923803092</v>
      </c>
      <c r="U1675" s="8"/>
    </row>
    <row r="1676" spans="1:21" x14ac:dyDescent="0.35">
      <c r="A1676" s="5" t="s">
        <v>242</v>
      </c>
      <c r="B1676" t="s">
        <v>1</v>
      </c>
      <c r="C1676" t="s">
        <v>2</v>
      </c>
      <c r="D1676" s="2">
        <v>-88.958724591278596</v>
      </c>
      <c r="E1676" t="s">
        <v>3</v>
      </c>
      <c r="F1676" s="2">
        <v>44.5014022151896</v>
      </c>
      <c r="G1676" t="s">
        <v>4</v>
      </c>
      <c r="H1676" s="2" t="s">
        <v>309</v>
      </c>
      <c r="I1676" s="2" t="s">
        <v>309</v>
      </c>
      <c r="J1676" t="s">
        <v>304</v>
      </c>
      <c r="K1676" t="s">
        <v>302</v>
      </c>
      <c r="L1676">
        <v>0.4</v>
      </c>
      <c r="M1676">
        <v>0</v>
      </c>
      <c r="O1676">
        <v>0.05</v>
      </c>
      <c r="Q1676">
        <v>30</v>
      </c>
      <c r="S1676">
        <v>4</v>
      </c>
      <c r="T1676" s="8">
        <v>1.33741923803092</v>
      </c>
      <c r="U1676" s="8"/>
    </row>
    <row r="1677" spans="1:21" x14ac:dyDescent="0.35">
      <c r="A1677" s="5" t="s">
        <v>243</v>
      </c>
      <c r="B1677" t="s">
        <v>1</v>
      </c>
      <c r="C1677" t="s">
        <v>2</v>
      </c>
      <c r="D1677" s="2">
        <v>-96.868195468856499</v>
      </c>
      <c r="E1677" t="s">
        <v>3</v>
      </c>
      <c r="F1677" s="2">
        <v>45.166060544481503</v>
      </c>
      <c r="G1677" t="s">
        <v>4</v>
      </c>
      <c r="H1677" s="2" t="s">
        <v>309</v>
      </c>
      <c r="I1677" s="2" t="s">
        <v>309</v>
      </c>
      <c r="J1677" t="s">
        <v>304</v>
      </c>
      <c r="K1677" t="s">
        <v>302</v>
      </c>
      <c r="L1677">
        <v>0.4</v>
      </c>
      <c r="M1677">
        <v>0</v>
      </c>
      <c r="O1677">
        <v>0.05</v>
      </c>
      <c r="Q1677">
        <v>30</v>
      </c>
      <c r="S1677">
        <v>4</v>
      </c>
      <c r="T1677" s="8">
        <v>1.33741923803092</v>
      </c>
      <c r="U1677" s="8"/>
    </row>
    <row r="1678" spans="1:21" x14ac:dyDescent="0.35">
      <c r="A1678" s="5" t="s">
        <v>244</v>
      </c>
      <c r="B1678" t="s">
        <v>1</v>
      </c>
      <c r="C1678" t="s">
        <v>2</v>
      </c>
      <c r="D1678" s="2">
        <v>-70.942479523473807</v>
      </c>
      <c r="E1678" t="s">
        <v>3</v>
      </c>
      <c r="F1678" s="2">
        <v>43.388455629903298</v>
      </c>
      <c r="G1678" t="s">
        <v>4</v>
      </c>
      <c r="H1678" s="2" t="s">
        <v>309</v>
      </c>
      <c r="I1678" s="2" t="s">
        <v>309</v>
      </c>
      <c r="J1678" t="s">
        <v>304</v>
      </c>
      <c r="K1678" t="s">
        <v>302</v>
      </c>
      <c r="L1678">
        <v>0.4</v>
      </c>
      <c r="M1678">
        <v>0</v>
      </c>
      <c r="O1678">
        <v>0.05</v>
      </c>
      <c r="Q1678">
        <v>30</v>
      </c>
      <c r="S1678">
        <v>4</v>
      </c>
      <c r="T1678" s="8">
        <v>1.33741923803092</v>
      </c>
      <c r="U1678" s="8"/>
    </row>
    <row r="1679" spans="1:21" x14ac:dyDescent="0.35">
      <c r="A1679" s="5" t="s">
        <v>245</v>
      </c>
      <c r="B1679" t="s">
        <v>1</v>
      </c>
      <c r="C1679" t="s">
        <v>2</v>
      </c>
      <c r="D1679" s="2">
        <v>-114.018431135889</v>
      </c>
      <c r="E1679" t="s">
        <v>3</v>
      </c>
      <c r="F1679" s="2">
        <v>43.034781082519203</v>
      </c>
      <c r="G1679" t="s">
        <v>4</v>
      </c>
      <c r="H1679" s="2" t="s">
        <v>309</v>
      </c>
      <c r="I1679" s="2" t="s">
        <v>309</v>
      </c>
      <c r="J1679" t="s">
        <v>304</v>
      </c>
      <c r="K1679" t="s">
        <v>302</v>
      </c>
      <c r="L1679">
        <v>0.4</v>
      </c>
      <c r="M1679">
        <v>0</v>
      </c>
      <c r="O1679">
        <v>0.05</v>
      </c>
      <c r="Q1679">
        <v>30</v>
      </c>
      <c r="S1679">
        <v>4</v>
      </c>
      <c r="T1679" s="8">
        <v>1.33741923803092</v>
      </c>
      <c r="U1679" s="8"/>
    </row>
    <row r="1680" spans="1:21" x14ac:dyDescent="0.35">
      <c r="A1680" s="5" t="s">
        <v>246</v>
      </c>
      <c r="B1680" t="s">
        <v>1</v>
      </c>
      <c r="C1680" t="s">
        <v>2</v>
      </c>
      <c r="D1680" s="2">
        <v>-74.825557286605701</v>
      </c>
      <c r="E1680" t="s">
        <v>3</v>
      </c>
      <c r="F1680" s="2">
        <v>42.763900460971001</v>
      </c>
      <c r="G1680" t="s">
        <v>4</v>
      </c>
      <c r="H1680" s="2" t="s">
        <v>309</v>
      </c>
      <c r="I1680" s="2" t="s">
        <v>309</v>
      </c>
      <c r="J1680" t="s">
        <v>304</v>
      </c>
      <c r="K1680" t="s">
        <v>302</v>
      </c>
      <c r="L1680">
        <v>0.4</v>
      </c>
      <c r="M1680">
        <v>0</v>
      </c>
      <c r="O1680">
        <v>0.05</v>
      </c>
      <c r="Q1680">
        <v>30</v>
      </c>
      <c r="S1680">
        <v>4</v>
      </c>
      <c r="T1680" s="8">
        <v>1.33741923803092</v>
      </c>
      <c r="U1680" s="8"/>
    </row>
    <row r="1681" spans="1:21" x14ac:dyDescent="0.35">
      <c r="A1681" s="5" t="s">
        <v>247</v>
      </c>
      <c r="B1681" t="s">
        <v>1</v>
      </c>
      <c r="C1681" t="s">
        <v>2</v>
      </c>
      <c r="D1681" s="2">
        <v>-66.413281900000001</v>
      </c>
      <c r="E1681" t="s">
        <v>3</v>
      </c>
      <c r="F1681" s="2">
        <v>18.221417200000001</v>
      </c>
      <c r="G1681" t="s">
        <v>4</v>
      </c>
      <c r="H1681" s="2" t="s">
        <v>309</v>
      </c>
      <c r="I1681" s="2" t="s">
        <v>309</v>
      </c>
      <c r="J1681" t="s">
        <v>304</v>
      </c>
      <c r="K1681" t="s">
        <v>302</v>
      </c>
      <c r="L1681">
        <v>0.4</v>
      </c>
      <c r="M1681">
        <v>0</v>
      </c>
      <c r="O1681">
        <v>0.05</v>
      </c>
      <c r="Q1681">
        <v>30</v>
      </c>
      <c r="S1681">
        <v>4</v>
      </c>
      <c r="T1681" s="8">
        <v>1.33741923803092</v>
      </c>
      <c r="U1681" s="8"/>
    </row>
    <row r="1682" spans="1:21" x14ac:dyDescent="0.35">
      <c r="A1682" s="5" t="s">
        <v>248</v>
      </c>
      <c r="B1682" t="s">
        <v>1</v>
      </c>
      <c r="C1682" t="s">
        <v>2</v>
      </c>
      <c r="D1682" s="2">
        <v>-104.986025142385</v>
      </c>
      <c r="E1682" t="s">
        <v>3</v>
      </c>
      <c r="F1682" s="2">
        <v>39.649484799605197</v>
      </c>
      <c r="G1682" t="s">
        <v>4</v>
      </c>
      <c r="H1682" s="2" t="s">
        <v>309</v>
      </c>
      <c r="I1682" s="2" t="s">
        <v>309</v>
      </c>
      <c r="J1682" t="s">
        <v>304</v>
      </c>
      <c r="K1682" t="s">
        <v>302</v>
      </c>
      <c r="L1682">
        <v>0.4</v>
      </c>
      <c r="M1682">
        <v>0</v>
      </c>
      <c r="O1682">
        <v>0.05</v>
      </c>
      <c r="Q1682">
        <v>30</v>
      </c>
      <c r="S1682">
        <v>4</v>
      </c>
      <c r="T1682" s="8">
        <v>1.33741923803092</v>
      </c>
      <c r="U1682" s="8"/>
    </row>
    <row r="1683" spans="1:21" x14ac:dyDescent="0.35">
      <c r="A1683" s="5" t="s">
        <v>249</v>
      </c>
      <c r="B1683" t="s">
        <v>1</v>
      </c>
      <c r="C1683" t="s">
        <v>2</v>
      </c>
      <c r="D1683" s="2">
        <v>-75.664344808346399</v>
      </c>
      <c r="E1683" t="s">
        <v>3</v>
      </c>
      <c r="F1683" s="2">
        <v>40.747645491834596</v>
      </c>
      <c r="G1683" t="s">
        <v>4</v>
      </c>
      <c r="H1683" s="2" t="s">
        <v>309</v>
      </c>
      <c r="I1683" s="2" t="s">
        <v>309</v>
      </c>
      <c r="J1683" t="s">
        <v>304</v>
      </c>
      <c r="K1683" t="s">
        <v>302</v>
      </c>
      <c r="L1683">
        <v>0.4</v>
      </c>
      <c r="M1683">
        <v>0</v>
      </c>
      <c r="O1683">
        <v>0.05</v>
      </c>
      <c r="Q1683">
        <v>30</v>
      </c>
      <c r="S1683">
        <v>4</v>
      </c>
      <c r="T1683" s="8">
        <v>1.33741923803092</v>
      </c>
      <c r="U1683" s="8"/>
    </row>
    <row r="1684" spans="1:21" x14ac:dyDescent="0.35">
      <c r="A1684" s="5" t="s">
        <v>250</v>
      </c>
      <c r="B1684" t="s">
        <v>1</v>
      </c>
      <c r="C1684" t="s">
        <v>2</v>
      </c>
      <c r="D1684" s="2">
        <v>-84.558893224484095</v>
      </c>
      <c r="E1684" t="s">
        <v>3</v>
      </c>
      <c r="F1684" s="2">
        <v>43.213431959340298</v>
      </c>
      <c r="G1684" t="s">
        <v>4</v>
      </c>
      <c r="H1684" s="2" t="s">
        <v>309</v>
      </c>
      <c r="I1684" s="2" t="s">
        <v>309</v>
      </c>
      <c r="J1684" t="s">
        <v>304</v>
      </c>
      <c r="K1684" t="s">
        <v>302</v>
      </c>
      <c r="L1684">
        <v>0.4</v>
      </c>
      <c r="M1684">
        <v>0</v>
      </c>
      <c r="O1684">
        <v>0.05</v>
      </c>
      <c r="Q1684">
        <v>30</v>
      </c>
      <c r="S1684">
        <v>4</v>
      </c>
      <c r="T1684" s="8">
        <v>1.33741923803092</v>
      </c>
      <c r="U1684" s="8"/>
    </row>
    <row r="1685" spans="1:21" x14ac:dyDescent="0.35">
      <c r="A1685" s="5" t="s">
        <v>251</v>
      </c>
      <c r="B1685" t="s">
        <v>1</v>
      </c>
      <c r="C1685" t="s">
        <v>2</v>
      </c>
      <c r="D1685" s="2">
        <v>-82.379222890621804</v>
      </c>
      <c r="E1685" t="s">
        <v>3</v>
      </c>
      <c r="F1685" s="2">
        <v>39.774899774827297</v>
      </c>
      <c r="G1685" t="s">
        <v>4</v>
      </c>
      <c r="H1685" s="2" t="s">
        <v>309</v>
      </c>
      <c r="I1685" s="2" t="s">
        <v>309</v>
      </c>
      <c r="J1685" t="s">
        <v>304</v>
      </c>
      <c r="K1685" t="s">
        <v>302</v>
      </c>
      <c r="L1685">
        <v>0.4</v>
      </c>
      <c r="M1685">
        <v>0</v>
      </c>
      <c r="O1685">
        <v>0.05</v>
      </c>
      <c r="Q1685">
        <v>30</v>
      </c>
      <c r="S1685">
        <v>4</v>
      </c>
      <c r="T1685" s="8">
        <v>1.33741923803092</v>
      </c>
      <c r="U1685" s="8"/>
    </row>
    <row r="1686" spans="1:21" x14ac:dyDescent="0.35">
      <c r="A1686" s="5" t="s">
        <v>252</v>
      </c>
      <c r="B1686" t="s">
        <v>1</v>
      </c>
      <c r="C1686" t="s">
        <v>2</v>
      </c>
      <c r="D1686" s="2">
        <v>-91.213632869436594</v>
      </c>
      <c r="E1686" t="s">
        <v>3</v>
      </c>
      <c r="F1686" s="2">
        <v>32.9267526861045</v>
      </c>
      <c r="G1686" t="s">
        <v>4</v>
      </c>
      <c r="H1686" s="2" t="s">
        <v>309</v>
      </c>
      <c r="I1686" s="2" t="s">
        <v>309</v>
      </c>
      <c r="J1686" t="s">
        <v>304</v>
      </c>
      <c r="K1686" t="s">
        <v>302</v>
      </c>
      <c r="L1686">
        <v>0.4</v>
      </c>
      <c r="M1686">
        <v>0</v>
      </c>
      <c r="O1686">
        <v>0.05</v>
      </c>
      <c r="Q1686">
        <v>30</v>
      </c>
      <c r="S1686">
        <v>4</v>
      </c>
      <c r="T1686" s="8">
        <v>1.33741923803092</v>
      </c>
      <c r="U1686" s="8"/>
    </row>
    <row r="1687" spans="1:21" x14ac:dyDescent="0.35">
      <c r="A1687" s="5" t="s">
        <v>253</v>
      </c>
      <c r="B1687" t="s">
        <v>1</v>
      </c>
      <c r="C1687" t="s">
        <v>2</v>
      </c>
      <c r="D1687" s="2">
        <v>-85.351311015798899</v>
      </c>
      <c r="E1687" t="s">
        <v>3</v>
      </c>
      <c r="F1687" s="2">
        <v>36.484279821609498</v>
      </c>
      <c r="G1687" t="s">
        <v>4</v>
      </c>
      <c r="H1687" s="2" t="s">
        <v>309</v>
      </c>
      <c r="I1687" s="2" t="s">
        <v>309</v>
      </c>
      <c r="J1687" t="s">
        <v>304</v>
      </c>
      <c r="K1687" t="s">
        <v>302</v>
      </c>
      <c r="L1687">
        <v>0.4</v>
      </c>
      <c r="M1687">
        <v>0</v>
      </c>
      <c r="O1687">
        <v>0.05</v>
      </c>
      <c r="Q1687">
        <v>30</v>
      </c>
      <c r="S1687">
        <v>4</v>
      </c>
      <c r="T1687" s="8">
        <v>1.33741923803092</v>
      </c>
      <c r="U1687" s="8"/>
    </row>
    <row r="1688" spans="1:21" x14ac:dyDescent="0.35">
      <c r="A1688" s="5" t="s">
        <v>254</v>
      </c>
      <c r="B1688" t="s">
        <v>1</v>
      </c>
      <c r="C1688" t="s">
        <v>2</v>
      </c>
      <c r="D1688" s="2">
        <v>-85.0964797017119</v>
      </c>
      <c r="E1688" t="s">
        <v>3</v>
      </c>
      <c r="F1688" s="2">
        <v>32.2971821608146</v>
      </c>
      <c r="G1688" t="s">
        <v>4</v>
      </c>
      <c r="H1688" s="2" t="s">
        <v>309</v>
      </c>
      <c r="I1688" s="2" t="s">
        <v>309</v>
      </c>
      <c r="J1688" t="s">
        <v>304</v>
      </c>
      <c r="K1688" t="s">
        <v>302</v>
      </c>
      <c r="L1688">
        <v>0.4</v>
      </c>
      <c r="M1688">
        <v>0</v>
      </c>
      <c r="O1688">
        <v>0.05</v>
      </c>
      <c r="Q1688">
        <v>30</v>
      </c>
      <c r="S1688">
        <v>4</v>
      </c>
      <c r="T1688" s="8">
        <v>1.33741923803092</v>
      </c>
      <c r="U1688" s="8"/>
    </row>
    <row r="1689" spans="1:21" x14ac:dyDescent="0.35">
      <c r="A1689" s="5" t="s">
        <v>255</v>
      </c>
      <c r="B1689" t="s">
        <v>1</v>
      </c>
      <c r="C1689" t="s">
        <v>2</v>
      </c>
      <c r="D1689" s="2">
        <v>-96.302448558523494</v>
      </c>
      <c r="E1689" t="s">
        <v>3</v>
      </c>
      <c r="F1689" s="2">
        <v>38.472171802463897</v>
      </c>
      <c r="G1689" t="s">
        <v>4</v>
      </c>
      <c r="H1689" s="2" t="s">
        <v>309</v>
      </c>
      <c r="I1689" s="2" t="s">
        <v>309</v>
      </c>
      <c r="J1689" t="s">
        <v>304</v>
      </c>
      <c r="K1689" t="s">
        <v>302</v>
      </c>
      <c r="L1689">
        <v>0.4</v>
      </c>
      <c r="M1689">
        <v>0</v>
      </c>
      <c r="O1689">
        <v>0.05</v>
      </c>
      <c r="Q1689">
        <v>30</v>
      </c>
      <c r="S1689">
        <v>4</v>
      </c>
      <c r="T1689" s="8">
        <v>1.33741923803092</v>
      </c>
      <c r="U1689" s="8"/>
    </row>
    <row r="1690" spans="1:21" x14ac:dyDescent="0.35">
      <c r="A1690" s="5" t="s">
        <v>256</v>
      </c>
      <c r="B1690" t="s">
        <v>1</v>
      </c>
      <c r="C1690" t="s">
        <v>2</v>
      </c>
      <c r="D1690" s="2">
        <v>-96.935278224661204</v>
      </c>
      <c r="E1690" t="s">
        <v>3</v>
      </c>
      <c r="F1690" s="2">
        <v>35.255888156596697</v>
      </c>
      <c r="G1690" t="s">
        <v>4</v>
      </c>
      <c r="H1690" s="2" t="s">
        <v>309</v>
      </c>
      <c r="I1690" s="2" t="s">
        <v>309</v>
      </c>
      <c r="J1690" t="s">
        <v>304</v>
      </c>
      <c r="K1690" t="s">
        <v>302</v>
      </c>
      <c r="L1690">
        <v>0.4</v>
      </c>
      <c r="M1690">
        <v>0</v>
      </c>
      <c r="O1690">
        <v>0.05</v>
      </c>
      <c r="Q1690">
        <v>30</v>
      </c>
      <c r="S1690">
        <v>4</v>
      </c>
      <c r="T1690" s="8">
        <v>1.33741923803092</v>
      </c>
      <c r="U1690" s="8"/>
    </row>
    <row r="1691" spans="1:21" x14ac:dyDescent="0.35">
      <c r="A1691" s="5" t="s">
        <v>257</v>
      </c>
      <c r="B1691" t="s">
        <v>1</v>
      </c>
      <c r="C1691" t="s">
        <v>2</v>
      </c>
      <c r="D1691" s="2">
        <v>-79.225403117849595</v>
      </c>
      <c r="E1691" t="s">
        <v>3</v>
      </c>
      <c r="F1691" s="2">
        <v>35.380688368160797</v>
      </c>
      <c r="G1691" t="s">
        <v>4</v>
      </c>
      <c r="H1691" s="2" t="s">
        <v>309</v>
      </c>
      <c r="I1691" s="2" t="s">
        <v>309</v>
      </c>
      <c r="J1691" t="s">
        <v>304</v>
      </c>
      <c r="K1691" t="s">
        <v>302</v>
      </c>
      <c r="L1691">
        <v>0.4</v>
      </c>
      <c r="M1691">
        <v>0</v>
      </c>
      <c r="O1691">
        <v>0.05</v>
      </c>
      <c r="Q1691">
        <v>30</v>
      </c>
      <c r="S1691">
        <v>4</v>
      </c>
      <c r="T1691" s="8">
        <v>1.33741923803092</v>
      </c>
      <c r="U1691" s="8"/>
    </row>
    <row r="1692" spans="1:21" x14ac:dyDescent="0.35">
      <c r="A1692" s="5" t="s">
        <v>258</v>
      </c>
      <c r="B1692" t="s">
        <v>1</v>
      </c>
      <c r="C1692" t="s">
        <v>2</v>
      </c>
      <c r="D1692" s="2">
        <v>-90.703884410574204</v>
      </c>
      <c r="E1692" t="s">
        <v>3</v>
      </c>
      <c r="F1692" s="2">
        <v>38.7806182714207</v>
      </c>
      <c r="G1692" t="s">
        <v>4</v>
      </c>
      <c r="H1692" s="2" t="s">
        <v>309</v>
      </c>
      <c r="I1692" s="2" t="s">
        <v>309</v>
      </c>
      <c r="J1692" t="s">
        <v>304</v>
      </c>
      <c r="K1692" t="s">
        <v>302</v>
      </c>
      <c r="L1692">
        <v>0.4</v>
      </c>
      <c r="M1692">
        <v>0</v>
      </c>
      <c r="O1692">
        <v>0.05</v>
      </c>
      <c r="Q1692">
        <v>30</v>
      </c>
      <c r="S1692">
        <v>4</v>
      </c>
      <c r="T1692" s="8">
        <v>1.33741923803092</v>
      </c>
      <c r="U1692" s="8"/>
    </row>
    <row r="1693" spans="1:21" x14ac:dyDescent="0.35">
      <c r="A1693" s="6" t="s">
        <v>259</v>
      </c>
      <c r="B1693" t="s">
        <v>1</v>
      </c>
      <c r="C1693" t="s">
        <v>2</v>
      </c>
      <c r="D1693" s="2">
        <f>AVERAGE(D1694:D1703)</f>
        <v>147.39516457669899</v>
      </c>
      <c r="E1693" t="s">
        <v>3</v>
      </c>
      <c r="F1693" s="2">
        <f t="shared" ref="F1693" si="105">AVERAGE(F1694:F1703)</f>
        <v>-27.878009142694776</v>
      </c>
      <c r="G1693" t="s">
        <v>4</v>
      </c>
      <c r="H1693" s="2" t="s">
        <v>309</v>
      </c>
      <c r="I1693" s="2" t="s">
        <v>309</v>
      </c>
      <c r="J1693" t="s">
        <v>304</v>
      </c>
      <c r="K1693" t="s">
        <v>302</v>
      </c>
      <c r="L1693">
        <v>0.4</v>
      </c>
      <c r="M1693">
        <v>2280</v>
      </c>
      <c r="O1693">
        <v>0.05</v>
      </c>
      <c r="Q1693">
        <v>30</v>
      </c>
      <c r="S1693">
        <v>4</v>
      </c>
      <c r="T1693" s="8">
        <v>0.8721606300502085</v>
      </c>
      <c r="U1693" s="8"/>
    </row>
    <row r="1694" spans="1:21" x14ac:dyDescent="0.35">
      <c r="A1694" s="6" t="s">
        <v>260</v>
      </c>
      <c r="B1694" t="s">
        <v>1</v>
      </c>
      <c r="C1694" t="s">
        <v>2</v>
      </c>
      <c r="D1694" s="2">
        <v>133.978128591699</v>
      </c>
      <c r="E1694" t="s">
        <v>3</v>
      </c>
      <c r="F1694" s="2">
        <v>-20.618532453108099</v>
      </c>
      <c r="G1694" t="s">
        <v>4</v>
      </c>
      <c r="H1694" s="2" t="s">
        <v>309</v>
      </c>
      <c r="I1694" s="2" t="s">
        <v>309</v>
      </c>
      <c r="J1694" t="s">
        <v>304</v>
      </c>
      <c r="K1694" t="s">
        <v>302</v>
      </c>
      <c r="L1694">
        <v>0.4</v>
      </c>
      <c r="M1694">
        <v>0</v>
      </c>
      <c r="O1694">
        <v>0.05</v>
      </c>
      <c r="Q1694">
        <v>30</v>
      </c>
      <c r="S1694">
        <v>4</v>
      </c>
      <c r="T1694" s="8">
        <v>0.8721606300502085</v>
      </c>
      <c r="U1694" s="8"/>
    </row>
    <row r="1695" spans="1:21" x14ac:dyDescent="0.35">
      <c r="A1695" s="6" t="s">
        <v>261</v>
      </c>
      <c r="B1695" t="s">
        <v>1</v>
      </c>
      <c r="C1695" t="s">
        <v>2</v>
      </c>
      <c r="D1695" s="2">
        <v>145.179720083398</v>
      </c>
      <c r="E1695" t="s">
        <v>3</v>
      </c>
      <c r="F1695" s="2">
        <v>-24.2737718944298</v>
      </c>
      <c r="G1695" t="s">
        <v>4</v>
      </c>
      <c r="H1695" s="2" t="s">
        <v>309</v>
      </c>
      <c r="I1695" s="2" t="s">
        <v>309</v>
      </c>
      <c r="J1695" t="s">
        <v>304</v>
      </c>
      <c r="K1695" t="s">
        <v>302</v>
      </c>
      <c r="L1695">
        <v>0.4</v>
      </c>
      <c r="M1695">
        <v>0</v>
      </c>
      <c r="O1695">
        <v>0.05</v>
      </c>
      <c r="Q1695">
        <v>30</v>
      </c>
      <c r="S1695">
        <v>4</v>
      </c>
      <c r="T1695" s="8">
        <v>0.8721606300502085</v>
      </c>
      <c r="U1695" s="8"/>
    </row>
    <row r="1696" spans="1:21" x14ac:dyDescent="0.35">
      <c r="A1696" s="6" t="s">
        <v>262</v>
      </c>
      <c r="B1696" t="s">
        <v>1</v>
      </c>
      <c r="C1696" t="s">
        <v>2</v>
      </c>
      <c r="D1696" s="2">
        <v>135.90279595009699</v>
      </c>
      <c r="E1696" t="s">
        <v>3</v>
      </c>
      <c r="F1696" s="2">
        <v>-30.8148829524429</v>
      </c>
      <c r="G1696" t="s">
        <v>4</v>
      </c>
      <c r="H1696" s="2" t="s">
        <v>309</v>
      </c>
      <c r="I1696" s="2" t="s">
        <v>309</v>
      </c>
      <c r="J1696" t="s">
        <v>304</v>
      </c>
      <c r="K1696" t="s">
        <v>302</v>
      </c>
      <c r="L1696">
        <v>0.4</v>
      </c>
      <c r="M1696">
        <v>0</v>
      </c>
      <c r="O1696">
        <v>0.05</v>
      </c>
      <c r="Q1696">
        <v>30</v>
      </c>
      <c r="S1696">
        <v>4</v>
      </c>
      <c r="T1696" s="8">
        <v>0.87216063005020805</v>
      </c>
      <c r="U1696" s="8"/>
    </row>
    <row r="1697" spans="1:21" x14ac:dyDescent="0.35">
      <c r="A1697" s="6" t="s">
        <v>263</v>
      </c>
      <c r="B1697" t="s">
        <v>1</v>
      </c>
      <c r="C1697" t="s">
        <v>2</v>
      </c>
      <c r="D1697" s="2">
        <v>147.08464638344699</v>
      </c>
      <c r="E1697" t="s">
        <v>3</v>
      </c>
      <c r="F1697" s="2">
        <v>-32.794387625985898</v>
      </c>
      <c r="G1697" t="s">
        <v>4</v>
      </c>
      <c r="H1697" s="2" t="s">
        <v>309</v>
      </c>
      <c r="I1697" s="2" t="s">
        <v>309</v>
      </c>
      <c r="J1697" t="s">
        <v>304</v>
      </c>
      <c r="K1697" t="s">
        <v>302</v>
      </c>
      <c r="L1697">
        <v>0.4</v>
      </c>
      <c r="M1697">
        <v>0</v>
      </c>
      <c r="O1697">
        <v>0.05</v>
      </c>
      <c r="Q1697">
        <v>30</v>
      </c>
      <c r="S1697">
        <v>4</v>
      </c>
      <c r="T1697" s="8">
        <v>0.87216063005020805</v>
      </c>
      <c r="U1697" s="8"/>
    </row>
    <row r="1698" spans="1:21" x14ac:dyDescent="0.35">
      <c r="A1698" s="6" t="s">
        <v>264</v>
      </c>
      <c r="B1698" t="s">
        <v>1</v>
      </c>
      <c r="C1698" t="s">
        <v>2</v>
      </c>
      <c r="D1698" s="2">
        <v>146.6723518</v>
      </c>
      <c r="E1698" t="s">
        <v>3</v>
      </c>
      <c r="F1698" s="2">
        <v>-42.142205500000003</v>
      </c>
      <c r="G1698" t="s">
        <v>4</v>
      </c>
      <c r="H1698" s="2" t="s">
        <v>309</v>
      </c>
      <c r="I1698" s="2" t="s">
        <v>309</v>
      </c>
      <c r="J1698" t="s">
        <v>304</v>
      </c>
      <c r="K1698" t="s">
        <v>302</v>
      </c>
      <c r="L1698">
        <v>0.4</v>
      </c>
      <c r="M1698">
        <v>0</v>
      </c>
      <c r="O1698">
        <v>0.05</v>
      </c>
      <c r="Q1698">
        <v>30</v>
      </c>
      <c r="S1698">
        <v>4</v>
      </c>
      <c r="T1698" s="8">
        <v>0.87216063005020805</v>
      </c>
      <c r="U1698" s="8"/>
    </row>
    <row r="1699" spans="1:21" x14ac:dyDescent="0.35">
      <c r="A1699" s="6" t="s">
        <v>265</v>
      </c>
      <c r="B1699" t="s">
        <v>1</v>
      </c>
      <c r="C1699" t="s">
        <v>2</v>
      </c>
      <c r="D1699" s="2">
        <v>144.9631608</v>
      </c>
      <c r="E1699" t="s">
        <v>3</v>
      </c>
      <c r="F1699" s="2">
        <v>-37.814217599999999</v>
      </c>
      <c r="G1699" t="s">
        <v>4</v>
      </c>
      <c r="H1699" s="2" t="s">
        <v>309</v>
      </c>
      <c r="I1699" s="2" t="s">
        <v>309</v>
      </c>
      <c r="J1699" t="s">
        <v>304</v>
      </c>
      <c r="K1699" t="s">
        <v>302</v>
      </c>
      <c r="L1699">
        <v>0.4</v>
      </c>
      <c r="M1699">
        <v>0</v>
      </c>
      <c r="O1699">
        <v>0.05</v>
      </c>
      <c r="Q1699">
        <v>30</v>
      </c>
      <c r="S1699">
        <v>4</v>
      </c>
      <c r="T1699" s="8">
        <v>0.87216063005020805</v>
      </c>
      <c r="U1699" s="8"/>
    </row>
    <row r="1700" spans="1:21" x14ac:dyDescent="0.35">
      <c r="A1700" s="6" t="s">
        <v>266</v>
      </c>
      <c r="B1700" t="s">
        <v>1</v>
      </c>
      <c r="C1700" t="s">
        <v>2</v>
      </c>
      <c r="D1700" s="2">
        <v>122.093153158349</v>
      </c>
      <c r="E1700" t="s">
        <v>3</v>
      </c>
      <c r="F1700" s="2">
        <v>-26.141460400981</v>
      </c>
      <c r="G1700" t="s">
        <v>4</v>
      </c>
      <c r="H1700" s="2" t="s">
        <v>309</v>
      </c>
      <c r="I1700" s="2" t="s">
        <v>309</v>
      </c>
      <c r="J1700" t="s">
        <v>304</v>
      </c>
      <c r="K1700" t="s">
        <v>302</v>
      </c>
      <c r="L1700">
        <v>0.4</v>
      </c>
      <c r="M1700">
        <v>0</v>
      </c>
      <c r="O1700">
        <v>0.05</v>
      </c>
      <c r="Q1700">
        <v>30</v>
      </c>
      <c r="S1700">
        <v>4</v>
      </c>
      <c r="T1700" s="8">
        <v>0.87216063005020805</v>
      </c>
      <c r="U1700" s="8"/>
    </row>
    <row r="1701" spans="1:21" x14ac:dyDescent="0.35">
      <c r="A1701" s="6" t="s">
        <v>267</v>
      </c>
      <c r="B1701" t="s">
        <v>1</v>
      </c>
      <c r="C1701" t="s">
        <v>2</v>
      </c>
      <c r="D1701" s="2">
        <v>179.414413</v>
      </c>
      <c r="E1701" t="s">
        <v>3</v>
      </c>
      <c r="F1701" s="2">
        <v>-16.578192999999999</v>
      </c>
      <c r="G1701" t="s">
        <v>4</v>
      </c>
      <c r="H1701" s="2" t="s">
        <v>309</v>
      </c>
      <c r="I1701" s="2" t="s">
        <v>309</v>
      </c>
      <c r="J1701" t="s">
        <v>304</v>
      </c>
      <c r="K1701" t="s">
        <v>302</v>
      </c>
      <c r="L1701">
        <v>0.4</v>
      </c>
      <c r="M1701">
        <v>0</v>
      </c>
      <c r="O1701">
        <v>0.05</v>
      </c>
      <c r="Q1701">
        <v>30</v>
      </c>
      <c r="S1701">
        <v>4</v>
      </c>
      <c r="T1701" s="8">
        <v>0.87216063005020805</v>
      </c>
      <c r="U1701" s="8"/>
    </row>
    <row r="1702" spans="1:21" x14ac:dyDescent="0.35">
      <c r="A1702" s="6" t="s">
        <v>268</v>
      </c>
      <c r="B1702" t="s">
        <v>1</v>
      </c>
      <c r="C1702" t="s">
        <v>2</v>
      </c>
      <c r="D1702" s="2">
        <v>174.70772600000001</v>
      </c>
      <c r="E1702" t="s">
        <v>3</v>
      </c>
      <c r="F1702" s="2">
        <v>-41.287447</v>
      </c>
      <c r="G1702" t="s">
        <v>4</v>
      </c>
      <c r="H1702" s="2" t="s">
        <v>309</v>
      </c>
      <c r="I1702" s="2" t="s">
        <v>309</v>
      </c>
      <c r="J1702" t="s">
        <v>304</v>
      </c>
      <c r="K1702" t="s">
        <v>302</v>
      </c>
      <c r="L1702">
        <v>0.4</v>
      </c>
      <c r="M1702">
        <v>160</v>
      </c>
      <c r="O1702">
        <v>0.05</v>
      </c>
      <c r="Q1702">
        <v>30</v>
      </c>
      <c r="S1702">
        <v>4</v>
      </c>
      <c r="T1702" s="8">
        <v>0.87216063005020805</v>
      </c>
      <c r="U1702" s="8"/>
    </row>
    <row r="1703" spans="1:21" x14ac:dyDescent="0.35">
      <c r="A1703" s="6" t="s">
        <v>269</v>
      </c>
      <c r="B1703" t="s">
        <v>1</v>
      </c>
      <c r="C1703" t="s">
        <v>2</v>
      </c>
      <c r="D1703" s="2">
        <v>143.95554999999999</v>
      </c>
      <c r="E1703" t="s">
        <v>3</v>
      </c>
      <c r="F1703" s="2">
        <v>-6.3149930000000003</v>
      </c>
      <c r="G1703" t="s">
        <v>4</v>
      </c>
      <c r="H1703" s="2" t="s">
        <v>309</v>
      </c>
      <c r="I1703" s="2" t="s">
        <v>309</v>
      </c>
      <c r="J1703" t="s">
        <v>304</v>
      </c>
      <c r="K1703" t="s">
        <v>302</v>
      </c>
      <c r="L1703">
        <v>0.4</v>
      </c>
      <c r="M1703">
        <v>360</v>
      </c>
      <c r="O1703">
        <v>0.05</v>
      </c>
      <c r="Q1703">
        <v>30</v>
      </c>
      <c r="S1703">
        <v>4</v>
      </c>
      <c r="T1703" s="8">
        <v>0.87216063005020805</v>
      </c>
      <c r="U1703" s="8"/>
    </row>
    <row r="1704" spans="1:21" x14ac:dyDescent="0.35">
      <c r="A1704" s="7" t="s">
        <v>270</v>
      </c>
      <c r="B1704" t="s">
        <v>1</v>
      </c>
      <c r="C1704" t="s">
        <v>2</v>
      </c>
      <c r="D1704" s="2">
        <v>-63.616672000000001</v>
      </c>
      <c r="E1704" t="s">
        <v>3</v>
      </c>
      <c r="F1704" s="2">
        <v>-38.416097000000001</v>
      </c>
      <c r="G1704" t="s">
        <v>4</v>
      </c>
      <c r="H1704" s="2" t="s">
        <v>309</v>
      </c>
      <c r="I1704" s="2" t="s">
        <v>309</v>
      </c>
      <c r="J1704" t="s">
        <v>304</v>
      </c>
      <c r="K1704" t="s">
        <v>302</v>
      </c>
      <c r="L1704">
        <v>0.4</v>
      </c>
      <c r="M1704">
        <v>1600</v>
      </c>
      <c r="O1704">
        <v>0.05</v>
      </c>
      <c r="Q1704">
        <v>30</v>
      </c>
      <c r="S1704">
        <v>4</v>
      </c>
      <c r="T1704" s="8">
        <v>9.2385896983770852E-2</v>
      </c>
      <c r="U1704" s="8"/>
    </row>
    <row r="1705" spans="1:21" x14ac:dyDescent="0.35">
      <c r="A1705" s="7" t="s">
        <v>271</v>
      </c>
      <c r="B1705" t="s">
        <v>1</v>
      </c>
      <c r="C1705" t="s">
        <v>2</v>
      </c>
      <c r="D1705" s="2">
        <v>-63.588653000000001</v>
      </c>
      <c r="E1705" t="s">
        <v>3</v>
      </c>
      <c r="F1705" s="2">
        <v>-16.290154000000001</v>
      </c>
      <c r="G1705" t="s">
        <v>4</v>
      </c>
      <c r="H1705" s="2" t="s">
        <v>309</v>
      </c>
      <c r="I1705" s="2" t="s">
        <v>309</v>
      </c>
      <c r="J1705" t="s">
        <v>304</v>
      </c>
      <c r="K1705" t="s">
        <v>302</v>
      </c>
      <c r="L1705">
        <v>0.4</v>
      </c>
      <c r="M1705">
        <v>0</v>
      </c>
      <c r="O1705">
        <v>0.05</v>
      </c>
      <c r="Q1705">
        <v>30</v>
      </c>
      <c r="S1705">
        <v>4</v>
      </c>
      <c r="T1705" s="8">
        <v>9.2385896983770852E-2</v>
      </c>
      <c r="U1705" s="8"/>
    </row>
    <row r="1706" spans="1:21" x14ac:dyDescent="0.35">
      <c r="A1706" s="7" t="s">
        <v>272</v>
      </c>
      <c r="B1706" t="s">
        <v>1</v>
      </c>
      <c r="C1706" t="s">
        <v>2</v>
      </c>
      <c r="D1706" s="2">
        <f>AVERAGE(D1707:D1713)</f>
        <v>-52.78887733471155</v>
      </c>
      <c r="E1706" t="s">
        <v>3</v>
      </c>
      <c r="F1706" s="2">
        <f t="shared" ref="F1706" si="106">AVERAGE(F1707:F1713)</f>
        <v>-13.407301360579195</v>
      </c>
      <c r="G1706" t="s">
        <v>4</v>
      </c>
      <c r="H1706" s="2" t="s">
        <v>309</v>
      </c>
      <c r="I1706" s="2" t="s">
        <v>309</v>
      </c>
      <c r="J1706" t="s">
        <v>304</v>
      </c>
      <c r="K1706" t="s">
        <v>302</v>
      </c>
      <c r="L1706">
        <v>0.4</v>
      </c>
      <c r="M1706">
        <v>15000</v>
      </c>
      <c r="O1706">
        <v>0.05</v>
      </c>
      <c r="Q1706">
        <v>30</v>
      </c>
      <c r="S1706">
        <v>4</v>
      </c>
      <c r="T1706" s="8">
        <v>9.2385896983770852E-2</v>
      </c>
      <c r="U1706" s="8"/>
    </row>
    <row r="1707" spans="1:21" x14ac:dyDescent="0.35">
      <c r="A1707" s="7" t="s">
        <v>273</v>
      </c>
      <c r="B1707" t="s">
        <v>1</v>
      </c>
      <c r="C1707" t="s">
        <v>2</v>
      </c>
      <c r="D1707" s="2">
        <v>-48.838640856027602</v>
      </c>
      <c r="E1707" t="s">
        <v>3</v>
      </c>
      <c r="F1707" s="2">
        <v>-6.23879871089889</v>
      </c>
      <c r="G1707" t="s">
        <v>4</v>
      </c>
      <c r="H1707" s="2" t="s">
        <v>309</v>
      </c>
      <c r="I1707" s="2" t="s">
        <v>309</v>
      </c>
      <c r="J1707" t="s">
        <v>304</v>
      </c>
      <c r="K1707" t="s">
        <v>302</v>
      </c>
      <c r="L1707">
        <v>0.4</v>
      </c>
      <c r="M1707">
        <v>0</v>
      </c>
      <c r="O1707">
        <v>0.05</v>
      </c>
      <c r="Q1707">
        <v>30</v>
      </c>
      <c r="S1707">
        <v>4</v>
      </c>
      <c r="T1707" s="8">
        <v>9.2385896983770852E-2</v>
      </c>
      <c r="U1707" s="8"/>
    </row>
    <row r="1708" spans="1:21" x14ac:dyDescent="0.35">
      <c r="A1708" s="7" t="s">
        <v>274</v>
      </c>
      <c r="B1708" t="s">
        <v>1</v>
      </c>
      <c r="C1708" t="s">
        <v>2</v>
      </c>
      <c r="D1708" s="2">
        <v>-54.117246534974903</v>
      </c>
      <c r="E1708" t="s">
        <v>3</v>
      </c>
      <c r="F1708" s="2">
        <v>-15.380281176063701</v>
      </c>
      <c r="G1708" t="s">
        <v>4</v>
      </c>
      <c r="H1708" s="2" t="s">
        <v>309</v>
      </c>
      <c r="I1708" s="2" t="s">
        <v>309</v>
      </c>
      <c r="J1708" t="s">
        <v>304</v>
      </c>
      <c r="K1708" t="s">
        <v>302</v>
      </c>
      <c r="L1708">
        <v>0.4</v>
      </c>
      <c r="M1708">
        <v>0</v>
      </c>
      <c r="O1708">
        <v>0.05</v>
      </c>
      <c r="Q1708">
        <v>30</v>
      </c>
      <c r="S1708">
        <v>4</v>
      </c>
      <c r="T1708" s="8">
        <v>9.2385896983770852E-2</v>
      </c>
      <c r="U1708" s="8"/>
    </row>
    <row r="1709" spans="1:21" x14ac:dyDescent="0.35">
      <c r="A1709" s="7" t="s">
        <v>275</v>
      </c>
      <c r="B1709" t="s">
        <v>1</v>
      </c>
      <c r="C1709" t="s">
        <v>2</v>
      </c>
      <c r="D1709" s="2">
        <v>-40.342622664125301</v>
      </c>
      <c r="E1709" t="s">
        <v>3</v>
      </c>
      <c r="F1709" s="2">
        <v>-10.283582329130599</v>
      </c>
      <c r="G1709" t="s">
        <v>4</v>
      </c>
      <c r="H1709" s="2" t="s">
        <v>309</v>
      </c>
      <c r="I1709" s="2" t="s">
        <v>309</v>
      </c>
      <c r="J1709" t="s">
        <v>304</v>
      </c>
      <c r="K1709" t="s">
        <v>302</v>
      </c>
      <c r="L1709">
        <v>0.4</v>
      </c>
      <c r="M1709">
        <v>0</v>
      </c>
      <c r="O1709">
        <v>0.05</v>
      </c>
      <c r="Q1709">
        <v>30</v>
      </c>
      <c r="S1709">
        <v>4</v>
      </c>
      <c r="T1709" s="8">
        <v>9.2385896983770852E-2</v>
      </c>
      <c r="U1709" s="8"/>
    </row>
    <row r="1710" spans="1:21" x14ac:dyDescent="0.35">
      <c r="A1710" s="7" t="s">
        <v>276</v>
      </c>
      <c r="B1710" t="s">
        <v>1</v>
      </c>
      <c r="C1710" t="s">
        <v>2</v>
      </c>
      <c r="D1710" s="2">
        <v>-63.708689450783403</v>
      </c>
      <c r="E1710" t="s">
        <v>3</v>
      </c>
      <c r="F1710" s="2">
        <v>-3.5821109252397498</v>
      </c>
      <c r="G1710" t="s">
        <v>4</v>
      </c>
      <c r="H1710" s="2" t="s">
        <v>309</v>
      </c>
      <c r="I1710" s="2" t="s">
        <v>309</v>
      </c>
      <c r="J1710" t="s">
        <v>304</v>
      </c>
      <c r="K1710" t="s">
        <v>302</v>
      </c>
      <c r="L1710">
        <v>0.4</v>
      </c>
      <c r="M1710">
        <v>0</v>
      </c>
      <c r="O1710">
        <v>0.05</v>
      </c>
      <c r="Q1710">
        <v>30</v>
      </c>
      <c r="S1710">
        <v>4</v>
      </c>
      <c r="T1710" s="8">
        <v>9.2385896983770852E-2</v>
      </c>
      <c r="U1710" s="8"/>
    </row>
    <row r="1711" spans="1:21" x14ac:dyDescent="0.35">
      <c r="A1711" s="7" t="s">
        <v>277</v>
      </c>
      <c r="B1711" t="s">
        <v>1</v>
      </c>
      <c r="C1711" t="s">
        <v>2</v>
      </c>
      <c r="D1711" s="2">
        <v>-44.426567792458201</v>
      </c>
      <c r="E1711" t="s">
        <v>3</v>
      </c>
      <c r="F1711" s="2">
        <v>-20.182287915924199</v>
      </c>
      <c r="G1711" t="s">
        <v>4</v>
      </c>
      <c r="H1711" s="2" t="s">
        <v>309</v>
      </c>
      <c r="I1711" s="2" t="s">
        <v>309</v>
      </c>
      <c r="J1711" t="s">
        <v>304</v>
      </c>
      <c r="K1711" t="s">
        <v>302</v>
      </c>
      <c r="L1711">
        <v>0.4</v>
      </c>
      <c r="M1711">
        <v>0</v>
      </c>
      <c r="O1711">
        <v>0.05</v>
      </c>
      <c r="Q1711">
        <v>30</v>
      </c>
      <c r="S1711">
        <v>4</v>
      </c>
      <c r="T1711" s="8">
        <v>9.2385896983770852E-2</v>
      </c>
      <c r="U1711" s="8"/>
    </row>
    <row r="1712" spans="1:21" x14ac:dyDescent="0.35">
      <c r="A1712" s="7" t="s">
        <v>278</v>
      </c>
      <c r="B1712" t="s">
        <v>1</v>
      </c>
      <c r="C1712" t="s">
        <v>2</v>
      </c>
      <c r="D1712" s="2">
        <v>-51.939721968324498</v>
      </c>
      <c r="E1712" t="s">
        <v>3</v>
      </c>
      <c r="F1712" s="2">
        <v>-28.469062436565299</v>
      </c>
      <c r="G1712" t="s">
        <v>4</v>
      </c>
      <c r="H1712" s="2" t="s">
        <v>309</v>
      </c>
      <c r="I1712" s="2" t="s">
        <v>309</v>
      </c>
      <c r="J1712" t="s">
        <v>304</v>
      </c>
      <c r="K1712" t="s">
        <v>302</v>
      </c>
      <c r="L1712">
        <v>0.4</v>
      </c>
      <c r="M1712">
        <v>0</v>
      </c>
      <c r="O1712">
        <v>0.05</v>
      </c>
      <c r="Q1712">
        <v>30</v>
      </c>
      <c r="S1712">
        <v>4</v>
      </c>
      <c r="T1712" s="8">
        <v>9.2385896983770852E-2</v>
      </c>
      <c r="U1712" s="8"/>
    </row>
    <row r="1713" spans="1:21" x14ac:dyDescent="0.35">
      <c r="A1713" s="7" t="s">
        <v>279</v>
      </c>
      <c r="B1713" t="s">
        <v>1</v>
      </c>
      <c r="C1713" t="s">
        <v>2</v>
      </c>
      <c r="D1713" s="2">
        <v>-66.148652076286993</v>
      </c>
      <c r="E1713" t="s">
        <v>3</v>
      </c>
      <c r="F1713" s="2">
        <v>-9.7149860302319304</v>
      </c>
      <c r="G1713" t="s">
        <v>4</v>
      </c>
      <c r="H1713" s="2" t="s">
        <v>309</v>
      </c>
      <c r="I1713" s="2" t="s">
        <v>309</v>
      </c>
      <c r="J1713" t="s">
        <v>304</v>
      </c>
      <c r="K1713" t="s">
        <v>302</v>
      </c>
      <c r="L1713">
        <v>0.4</v>
      </c>
      <c r="M1713">
        <v>0</v>
      </c>
      <c r="O1713">
        <v>0.05</v>
      </c>
      <c r="Q1713">
        <v>30</v>
      </c>
      <c r="S1713">
        <v>4</v>
      </c>
      <c r="T1713" s="8">
        <v>9.2385896983770852E-2</v>
      </c>
      <c r="U1713" s="8"/>
    </row>
    <row r="1714" spans="1:21" x14ac:dyDescent="0.35">
      <c r="A1714" s="7" t="s">
        <v>280</v>
      </c>
      <c r="B1714" t="s">
        <v>1</v>
      </c>
      <c r="C1714" t="s">
        <v>2</v>
      </c>
      <c r="D1714" s="2">
        <v>-71.542968999999999</v>
      </c>
      <c r="E1714" t="s">
        <v>3</v>
      </c>
      <c r="F1714" s="2">
        <v>-35.675147000000003</v>
      </c>
      <c r="G1714" t="s">
        <v>4</v>
      </c>
      <c r="H1714" s="2" t="s">
        <v>309</v>
      </c>
      <c r="I1714" s="2" t="s">
        <v>309</v>
      </c>
      <c r="J1714" t="s">
        <v>304</v>
      </c>
      <c r="K1714" t="s">
        <v>302</v>
      </c>
      <c r="L1714">
        <v>0.4</v>
      </c>
      <c r="M1714">
        <v>3400</v>
      </c>
      <c r="O1714">
        <v>0.05</v>
      </c>
      <c r="Q1714">
        <v>30</v>
      </c>
      <c r="S1714">
        <v>4</v>
      </c>
      <c r="T1714" s="8">
        <v>9.2385896983770852E-2</v>
      </c>
      <c r="U1714" s="8"/>
    </row>
    <row r="1715" spans="1:21" x14ac:dyDescent="0.35">
      <c r="A1715" s="7" t="s">
        <v>281</v>
      </c>
      <c r="B1715" t="s">
        <v>1</v>
      </c>
      <c r="C1715" t="s">
        <v>2</v>
      </c>
      <c r="D1715" s="2">
        <v>-74.297332999999995</v>
      </c>
      <c r="E1715" t="s">
        <v>3</v>
      </c>
      <c r="F1715" s="2">
        <v>4.5708679999999999</v>
      </c>
      <c r="G1715" t="s">
        <v>4</v>
      </c>
      <c r="H1715" s="2" t="s">
        <v>309</v>
      </c>
      <c r="I1715" s="2" t="s">
        <v>309</v>
      </c>
      <c r="J1715" t="s">
        <v>304</v>
      </c>
      <c r="K1715" t="s">
        <v>302</v>
      </c>
      <c r="L1715">
        <v>0.4</v>
      </c>
      <c r="M1715">
        <v>200</v>
      </c>
      <c r="O1715">
        <v>0.05</v>
      </c>
      <c r="Q1715">
        <v>30</v>
      </c>
      <c r="S1715">
        <v>4</v>
      </c>
      <c r="T1715" s="8">
        <v>9.2385896983770852E-2</v>
      </c>
      <c r="U1715" s="8"/>
    </row>
    <row r="1716" spans="1:21" x14ac:dyDescent="0.35">
      <c r="A1716" s="7" t="s">
        <v>282</v>
      </c>
      <c r="B1716" t="s">
        <v>1</v>
      </c>
      <c r="C1716" t="s">
        <v>2</v>
      </c>
      <c r="D1716" s="2">
        <v>-78.183406000000005</v>
      </c>
      <c r="E1716" t="s">
        <v>3</v>
      </c>
      <c r="F1716" s="2">
        <v>-1.8312390000000001</v>
      </c>
      <c r="G1716" t="s">
        <v>4</v>
      </c>
      <c r="H1716" s="2" t="s">
        <v>309</v>
      </c>
      <c r="I1716" s="2" t="s">
        <v>309</v>
      </c>
      <c r="J1716" t="s">
        <v>304</v>
      </c>
      <c r="K1716" t="s">
        <v>302</v>
      </c>
      <c r="L1716">
        <v>0.4</v>
      </c>
      <c r="M1716">
        <v>1680</v>
      </c>
      <c r="O1716">
        <v>0.05</v>
      </c>
      <c r="Q1716">
        <v>30</v>
      </c>
      <c r="S1716">
        <v>4</v>
      </c>
      <c r="T1716" s="8">
        <v>9.2385896983770852E-2</v>
      </c>
      <c r="U1716" s="8"/>
    </row>
    <row r="1717" spans="1:21" x14ac:dyDescent="0.35">
      <c r="A1717" s="7" t="s">
        <v>283</v>
      </c>
      <c r="B1717" t="s">
        <v>1</v>
      </c>
      <c r="C1717" t="s">
        <v>2</v>
      </c>
      <c r="D1717" s="2">
        <v>-53.125782000000001</v>
      </c>
      <c r="E1717" t="s">
        <v>3</v>
      </c>
      <c r="F1717" s="2">
        <v>3.9338890000000002</v>
      </c>
      <c r="G1717" t="s">
        <v>4</v>
      </c>
      <c r="H1717" s="2" t="s">
        <v>309</v>
      </c>
      <c r="I1717" s="2" t="s">
        <v>309</v>
      </c>
      <c r="J1717" t="s">
        <v>304</v>
      </c>
      <c r="K1717" t="s">
        <v>302</v>
      </c>
      <c r="L1717">
        <v>0.4</v>
      </c>
      <c r="M1717">
        <v>0</v>
      </c>
      <c r="O1717">
        <v>0.05</v>
      </c>
      <c r="Q1717">
        <v>30</v>
      </c>
      <c r="S1717">
        <v>4</v>
      </c>
      <c r="T1717" s="8">
        <v>9.2385896983770852E-2</v>
      </c>
      <c r="U1717" s="8"/>
    </row>
    <row r="1718" spans="1:21" x14ac:dyDescent="0.35">
      <c r="A1718" s="7" t="s">
        <v>284</v>
      </c>
      <c r="B1718" t="s">
        <v>1</v>
      </c>
      <c r="C1718" t="s">
        <v>2</v>
      </c>
      <c r="D1718" s="2">
        <v>-58.93018</v>
      </c>
      <c r="E1718" t="s">
        <v>3</v>
      </c>
      <c r="F1718" s="2">
        <v>4.8604159999999998</v>
      </c>
      <c r="G1718" t="s">
        <v>4</v>
      </c>
      <c r="H1718" s="2" t="s">
        <v>309</v>
      </c>
      <c r="I1718" s="2" t="s">
        <v>309</v>
      </c>
      <c r="J1718" t="s">
        <v>304</v>
      </c>
      <c r="K1718" t="s">
        <v>302</v>
      </c>
      <c r="L1718">
        <v>0.4</v>
      </c>
      <c r="M1718">
        <v>400</v>
      </c>
      <c r="O1718">
        <v>0.05</v>
      </c>
      <c r="Q1718">
        <v>30</v>
      </c>
      <c r="S1718">
        <v>4</v>
      </c>
      <c r="T1718" s="8">
        <v>9.2385896983770852E-2</v>
      </c>
      <c r="U1718" s="8"/>
    </row>
    <row r="1719" spans="1:21" x14ac:dyDescent="0.35">
      <c r="A1719" s="7" t="s">
        <v>285</v>
      </c>
      <c r="B1719" t="s">
        <v>1</v>
      </c>
      <c r="C1719" t="s">
        <v>2</v>
      </c>
      <c r="D1719" s="2">
        <v>-75.015152</v>
      </c>
      <c r="E1719" t="s">
        <v>3</v>
      </c>
      <c r="F1719" s="2">
        <v>-9.1899669999999993</v>
      </c>
      <c r="G1719" t="s">
        <v>4</v>
      </c>
      <c r="H1719" s="2" t="s">
        <v>309</v>
      </c>
      <c r="I1719" s="2" t="s">
        <v>309</v>
      </c>
      <c r="J1719" t="s">
        <v>304</v>
      </c>
      <c r="K1719" t="s">
        <v>302</v>
      </c>
      <c r="L1719">
        <v>0.4</v>
      </c>
      <c r="M1719">
        <v>0</v>
      </c>
      <c r="O1719">
        <v>0.05</v>
      </c>
      <c r="Q1719">
        <v>30</v>
      </c>
      <c r="S1719">
        <v>4</v>
      </c>
      <c r="T1719" s="8">
        <v>9.2385896983770852E-2</v>
      </c>
      <c r="U1719" s="8"/>
    </row>
    <row r="1720" spans="1:21" x14ac:dyDescent="0.35">
      <c r="A1720" s="7" t="s">
        <v>286</v>
      </c>
      <c r="B1720" t="s">
        <v>1</v>
      </c>
      <c r="C1720" t="s">
        <v>2</v>
      </c>
      <c r="D1720" s="2">
        <v>-58.443832</v>
      </c>
      <c r="E1720" t="s">
        <v>3</v>
      </c>
      <c r="F1720" s="2">
        <v>-23.442502999999999</v>
      </c>
      <c r="G1720" t="s">
        <v>4</v>
      </c>
      <c r="H1720" s="2" t="s">
        <v>309</v>
      </c>
      <c r="I1720" s="2" t="s">
        <v>309</v>
      </c>
      <c r="J1720" t="s">
        <v>304</v>
      </c>
      <c r="K1720" t="s">
        <v>302</v>
      </c>
      <c r="L1720">
        <v>0.4</v>
      </c>
      <c r="M1720">
        <v>0</v>
      </c>
      <c r="O1720">
        <v>0.05</v>
      </c>
      <c r="Q1720">
        <v>30</v>
      </c>
      <c r="S1720">
        <v>4</v>
      </c>
      <c r="T1720" s="8">
        <v>9.2385896983770852E-2</v>
      </c>
      <c r="U1720" s="8"/>
    </row>
    <row r="1721" spans="1:21" x14ac:dyDescent="0.35">
      <c r="A1721" s="7" t="s">
        <v>287</v>
      </c>
      <c r="B1721" t="s">
        <v>1</v>
      </c>
      <c r="C1721" t="s">
        <v>2</v>
      </c>
      <c r="D1721" s="2">
        <v>-56.027782999999999</v>
      </c>
      <c r="E1721" t="s">
        <v>3</v>
      </c>
      <c r="F1721" s="2">
        <v>3.919305</v>
      </c>
      <c r="G1721" t="s">
        <v>4</v>
      </c>
      <c r="H1721" s="2" t="s">
        <v>309</v>
      </c>
      <c r="I1721" s="2" t="s">
        <v>309</v>
      </c>
      <c r="J1721" t="s">
        <v>304</v>
      </c>
      <c r="K1721" t="s">
        <v>302</v>
      </c>
      <c r="L1721">
        <v>0.4</v>
      </c>
      <c r="M1721">
        <v>0</v>
      </c>
      <c r="O1721">
        <v>0.05</v>
      </c>
      <c r="Q1721">
        <v>30</v>
      </c>
      <c r="S1721">
        <v>4</v>
      </c>
      <c r="T1721" s="8">
        <v>9.2385896983770852E-2</v>
      </c>
      <c r="U1721" s="8"/>
    </row>
    <row r="1722" spans="1:21" x14ac:dyDescent="0.35">
      <c r="A1722" s="7" t="s">
        <v>288</v>
      </c>
      <c r="B1722" t="s">
        <v>1</v>
      </c>
      <c r="C1722" t="s">
        <v>2</v>
      </c>
      <c r="D1722" s="2">
        <v>-55.765835000000003</v>
      </c>
      <c r="E1722" t="s">
        <v>3</v>
      </c>
      <c r="F1722" s="2">
        <v>-32.522779</v>
      </c>
      <c r="G1722" t="s">
        <v>4</v>
      </c>
      <c r="H1722" s="2" t="s">
        <v>309</v>
      </c>
      <c r="I1722" s="2" t="s">
        <v>309</v>
      </c>
      <c r="J1722" t="s">
        <v>304</v>
      </c>
      <c r="K1722" t="s">
        <v>302</v>
      </c>
      <c r="L1722">
        <v>0.4</v>
      </c>
      <c r="M1722">
        <v>920</v>
      </c>
      <c r="O1722">
        <v>0.05</v>
      </c>
      <c r="Q1722">
        <v>30</v>
      </c>
      <c r="S1722">
        <v>4</v>
      </c>
      <c r="T1722" s="8">
        <v>9.2385896983770852E-2</v>
      </c>
      <c r="U1722" s="8"/>
    </row>
    <row r="1723" spans="1:21" x14ac:dyDescent="0.35">
      <c r="A1723" s="7" t="s">
        <v>289</v>
      </c>
      <c r="B1723" t="s">
        <v>1</v>
      </c>
      <c r="C1723" t="s">
        <v>2</v>
      </c>
      <c r="D1723" s="2">
        <v>-66.589730000000003</v>
      </c>
      <c r="E1723" t="s">
        <v>3</v>
      </c>
      <c r="F1723" s="2">
        <v>6.4237500000000001</v>
      </c>
      <c r="G1723" t="s">
        <v>4</v>
      </c>
      <c r="H1723" s="2" t="s">
        <v>309</v>
      </c>
      <c r="I1723" s="2" t="s">
        <v>309</v>
      </c>
      <c r="J1723" t="s">
        <v>304</v>
      </c>
      <c r="K1723" t="s">
        <v>302</v>
      </c>
      <c r="L1723">
        <v>0.4</v>
      </c>
      <c r="M1723">
        <v>3560</v>
      </c>
      <c r="O1723">
        <v>0.05</v>
      </c>
      <c r="Q1723">
        <v>30</v>
      </c>
      <c r="S1723">
        <v>4</v>
      </c>
      <c r="T1723" s="8">
        <v>9.2385896983770852E-2</v>
      </c>
      <c r="U1723" s="8"/>
    </row>
    <row r="1724" spans="1:21" x14ac:dyDescent="0.35">
      <c r="A1724" s="1" t="s">
        <v>0</v>
      </c>
      <c r="B1724" t="s">
        <v>1</v>
      </c>
      <c r="C1724" t="s">
        <v>2</v>
      </c>
      <c r="D1724" s="2">
        <v>17.873887</v>
      </c>
      <c r="E1724" t="s">
        <v>3</v>
      </c>
      <c r="F1724" s="2">
        <v>-11.202692000000001</v>
      </c>
      <c r="G1724" t="s">
        <v>4</v>
      </c>
      <c r="H1724" s="2" t="s">
        <v>428</v>
      </c>
      <c r="I1724" s="2" t="s">
        <v>310</v>
      </c>
      <c r="J1724" t="s">
        <v>304</v>
      </c>
      <c r="K1724" t="s">
        <v>302</v>
      </c>
      <c r="M1724">
        <v>310</v>
      </c>
      <c r="O1724">
        <v>1.9E-2</v>
      </c>
      <c r="Q1724">
        <v>20</v>
      </c>
      <c r="S1724">
        <v>0</v>
      </c>
      <c r="T1724">
        <v>0.1</v>
      </c>
    </row>
    <row r="1725" spans="1:21" x14ac:dyDescent="0.35">
      <c r="A1725" s="1" t="s">
        <v>5</v>
      </c>
      <c r="B1725" t="s">
        <v>1</v>
      </c>
      <c r="C1725" t="s">
        <v>2</v>
      </c>
      <c r="D1725" s="2">
        <v>29.918886000000001</v>
      </c>
      <c r="E1725" t="s">
        <v>3</v>
      </c>
      <c r="F1725" s="2">
        <v>-3.3730560000000001</v>
      </c>
      <c r="G1725" t="s">
        <v>4</v>
      </c>
      <c r="H1725" s="2" t="s">
        <v>428</v>
      </c>
      <c r="I1725" s="2" t="s">
        <v>310</v>
      </c>
      <c r="J1725" t="s">
        <v>304</v>
      </c>
      <c r="K1725" t="s">
        <v>302</v>
      </c>
      <c r="M1725">
        <v>9</v>
      </c>
      <c r="O1725">
        <v>1.9E-2</v>
      </c>
      <c r="Q1725">
        <v>20</v>
      </c>
      <c r="S1725">
        <v>0</v>
      </c>
      <c r="T1725">
        <v>0.1</v>
      </c>
    </row>
    <row r="1726" spans="1:21" x14ac:dyDescent="0.35">
      <c r="A1726" s="1" t="s">
        <v>6</v>
      </c>
      <c r="B1726" t="s">
        <v>1</v>
      </c>
      <c r="C1726" t="s">
        <v>2</v>
      </c>
      <c r="D1726" s="2">
        <v>2.3158340000000002</v>
      </c>
      <c r="E1726" t="s">
        <v>3</v>
      </c>
      <c r="F1726" s="2">
        <v>9.3076899999999991</v>
      </c>
      <c r="G1726" t="s">
        <v>4</v>
      </c>
      <c r="H1726" s="2" t="s">
        <v>428</v>
      </c>
      <c r="I1726" s="2" t="s">
        <v>310</v>
      </c>
      <c r="J1726" t="s">
        <v>304</v>
      </c>
      <c r="K1726" t="s">
        <v>302</v>
      </c>
      <c r="M1726">
        <v>28</v>
      </c>
      <c r="O1726">
        <v>1.9E-2</v>
      </c>
      <c r="Q1726">
        <v>20</v>
      </c>
      <c r="S1726">
        <v>0</v>
      </c>
      <c r="T1726">
        <v>0.1</v>
      </c>
    </row>
    <row r="1727" spans="1:21" x14ac:dyDescent="0.35">
      <c r="A1727" s="1" t="s">
        <v>7</v>
      </c>
      <c r="B1727" t="s">
        <v>1</v>
      </c>
      <c r="C1727" t="s">
        <v>2</v>
      </c>
      <c r="D1727" s="2">
        <v>-1.561593</v>
      </c>
      <c r="E1727" t="s">
        <v>3</v>
      </c>
      <c r="F1727" s="2">
        <v>12.238333000000001</v>
      </c>
      <c r="G1727" t="s">
        <v>4</v>
      </c>
      <c r="H1727" s="2" t="s">
        <v>428</v>
      </c>
      <c r="I1727" s="2" t="s">
        <v>310</v>
      </c>
      <c r="J1727" t="s">
        <v>304</v>
      </c>
      <c r="K1727" t="s">
        <v>302</v>
      </c>
      <c r="M1727">
        <v>177</v>
      </c>
      <c r="O1727">
        <v>1.9E-2</v>
      </c>
      <c r="Q1727">
        <v>20</v>
      </c>
      <c r="S1727">
        <v>0</v>
      </c>
      <c r="T1727">
        <v>0.1</v>
      </c>
    </row>
    <row r="1728" spans="1:21" x14ac:dyDescent="0.35">
      <c r="A1728" s="1" t="s">
        <v>8</v>
      </c>
      <c r="B1728" t="s">
        <v>1</v>
      </c>
      <c r="C1728" t="s">
        <v>2</v>
      </c>
      <c r="D1728" s="2">
        <v>24.684866</v>
      </c>
      <c r="E1728" t="s">
        <v>3</v>
      </c>
      <c r="F1728" s="2">
        <v>-22.328474</v>
      </c>
      <c r="G1728" t="s">
        <v>4</v>
      </c>
      <c r="H1728" s="2" t="s">
        <v>428</v>
      </c>
      <c r="I1728" s="2" t="s">
        <v>310</v>
      </c>
      <c r="J1728" t="s">
        <v>304</v>
      </c>
      <c r="K1728" t="s">
        <v>302</v>
      </c>
      <c r="M1728">
        <v>6</v>
      </c>
      <c r="O1728">
        <v>1.9E-2</v>
      </c>
      <c r="Q1728">
        <v>20</v>
      </c>
      <c r="S1728">
        <v>0</v>
      </c>
      <c r="T1728">
        <v>0.1</v>
      </c>
    </row>
    <row r="1729" spans="1:20" x14ac:dyDescent="0.35">
      <c r="A1729" s="1" t="s">
        <v>9</v>
      </c>
      <c r="B1729" t="s">
        <v>1</v>
      </c>
      <c r="C1729" t="s">
        <v>2</v>
      </c>
      <c r="D1729" s="2">
        <v>20.939444000000002</v>
      </c>
      <c r="E1729" t="s">
        <v>3</v>
      </c>
      <c r="F1729" s="2">
        <v>6.6111110000000002</v>
      </c>
      <c r="G1729" t="s">
        <v>4</v>
      </c>
      <c r="H1729" s="2" t="s">
        <v>428</v>
      </c>
      <c r="I1729" s="2" t="s">
        <v>310</v>
      </c>
      <c r="J1729" t="s">
        <v>304</v>
      </c>
      <c r="K1729" t="s">
        <v>302</v>
      </c>
      <c r="M1729">
        <v>25</v>
      </c>
      <c r="O1729">
        <v>1.9E-2</v>
      </c>
      <c r="Q1729">
        <v>20</v>
      </c>
      <c r="S1729">
        <v>0</v>
      </c>
      <c r="T1729">
        <v>0.1</v>
      </c>
    </row>
    <row r="1730" spans="1:20" x14ac:dyDescent="0.35">
      <c r="A1730" s="1" t="s">
        <v>10</v>
      </c>
      <c r="B1730" t="s">
        <v>1</v>
      </c>
      <c r="C1730" t="s">
        <v>2</v>
      </c>
      <c r="D1730" s="2">
        <v>-5.5470800000000002</v>
      </c>
      <c r="E1730" t="s">
        <v>3</v>
      </c>
      <c r="F1730" s="2">
        <v>7.5399890000000003</v>
      </c>
      <c r="G1730" t="s">
        <v>4</v>
      </c>
      <c r="H1730" s="2" t="s">
        <v>428</v>
      </c>
      <c r="I1730" s="2" t="s">
        <v>310</v>
      </c>
      <c r="J1730" t="s">
        <v>304</v>
      </c>
      <c r="K1730" t="s">
        <v>302</v>
      </c>
      <c r="M1730">
        <v>46</v>
      </c>
      <c r="O1730">
        <v>1.9E-2</v>
      </c>
      <c r="Q1730">
        <v>20</v>
      </c>
      <c r="S1730">
        <v>0</v>
      </c>
      <c r="T1730">
        <v>0.1</v>
      </c>
    </row>
    <row r="1731" spans="1:20" x14ac:dyDescent="0.35">
      <c r="A1731" s="1" t="s">
        <v>11</v>
      </c>
      <c r="B1731" t="s">
        <v>1</v>
      </c>
      <c r="C1731" t="s">
        <v>2</v>
      </c>
      <c r="D1731" s="2">
        <v>12.354722000000001</v>
      </c>
      <c r="E1731" t="s">
        <v>3</v>
      </c>
      <c r="F1731" s="2">
        <v>7.3697220000000003</v>
      </c>
      <c r="G1731" t="s">
        <v>4</v>
      </c>
      <c r="H1731" s="2" t="s">
        <v>428</v>
      </c>
      <c r="I1731" s="2" t="s">
        <v>310</v>
      </c>
      <c r="J1731" t="s">
        <v>304</v>
      </c>
      <c r="K1731" t="s">
        <v>302</v>
      </c>
      <c r="M1731">
        <v>50</v>
      </c>
      <c r="O1731">
        <v>1.9E-2</v>
      </c>
      <c r="Q1731">
        <v>20</v>
      </c>
      <c r="S1731">
        <v>0</v>
      </c>
      <c r="T1731">
        <v>0.1</v>
      </c>
    </row>
    <row r="1732" spans="1:20" x14ac:dyDescent="0.35">
      <c r="A1732" s="1" t="s">
        <v>12</v>
      </c>
      <c r="B1732" t="s">
        <v>1</v>
      </c>
      <c r="C1732" t="s">
        <v>2</v>
      </c>
      <c r="D1732" s="2">
        <v>21.758664</v>
      </c>
      <c r="E1732" t="s">
        <v>3</v>
      </c>
      <c r="F1732" s="2">
        <v>-4.0383329999999997</v>
      </c>
      <c r="G1732" t="s">
        <v>4</v>
      </c>
      <c r="H1732" s="2" t="s">
        <v>428</v>
      </c>
      <c r="I1732" s="2" t="s">
        <v>310</v>
      </c>
      <c r="J1732" t="s">
        <v>304</v>
      </c>
      <c r="K1732" t="s">
        <v>302</v>
      </c>
      <c r="M1732">
        <v>25</v>
      </c>
      <c r="O1732">
        <v>1.9E-2</v>
      </c>
      <c r="Q1732">
        <v>20</v>
      </c>
      <c r="S1732">
        <v>0</v>
      </c>
      <c r="T1732">
        <v>0.1</v>
      </c>
    </row>
    <row r="1733" spans="1:20" x14ac:dyDescent="0.35">
      <c r="A1733" s="1" t="s">
        <v>13</v>
      </c>
      <c r="B1733" t="s">
        <v>1</v>
      </c>
      <c r="C1733" t="s">
        <v>2</v>
      </c>
      <c r="D1733" s="2">
        <v>15.827659000000001</v>
      </c>
      <c r="E1733" t="s">
        <v>3</v>
      </c>
      <c r="F1733" s="2">
        <v>-0.228021</v>
      </c>
      <c r="G1733" t="s">
        <v>4</v>
      </c>
      <c r="H1733" s="2" t="s">
        <v>428</v>
      </c>
      <c r="I1733" s="2" t="s">
        <v>310</v>
      </c>
      <c r="J1733" t="s">
        <v>304</v>
      </c>
      <c r="K1733" t="s">
        <v>302</v>
      </c>
      <c r="M1733">
        <v>1</v>
      </c>
      <c r="O1733">
        <v>1.9E-2</v>
      </c>
      <c r="Q1733">
        <v>20</v>
      </c>
      <c r="S1733">
        <v>0</v>
      </c>
      <c r="T1733">
        <v>0.1</v>
      </c>
    </row>
    <row r="1734" spans="1:20" x14ac:dyDescent="0.35">
      <c r="A1734" s="1" t="s">
        <v>14</v>
      </c>
      <c r="B1734" t="s">
        <v>1</v>
      </c>
      <c r="C1734" t="s">
        <v>2</v>
      </c>
      <c r="D1734" s="2">
        <v>-24.013197000000002</v>
      </c>
      <c r="E1734" t="s">
        <v>3</v>
      </c>
      <c r="F1734" s="2">
        <v>16.002082000000001</v>
      </c>
      <c r="G1734" t="s">
        <v>4</v>
      </c>
      <c r="H1734" s="2" t="s">
        <v>428</v>
      </c>
      <c r="I1734" s="2" t="s">
        <v>310</v>
      </c>
      <c r="J1734" t="s">
        <v>304</v>
      </c>
      <c r="K1734" t="s">
        <v>302</v>
      </c>
      <c r="M1734">
        <v>0</v>
      </c>
      <c r="O1734">
        <v>1.9E-2</v>
      </c>
      <c r="Q1734">
        <v>20</v>
      </c>
      <c r="S1734">
        <v>0</v>
      </c>
      <c r="T1734">
        <v>0.1</v>
      </c>
    </row>
    <row r="1735" spans="1:20" x14ac:dyDescent="0.35">
      <c r="A1735" s="1" t="s">
        <v>15</v>
      </c>
      <c r="B1735" t="s">
        <v>1</v>
      </c>
      <c r="C1735" t="s">
        <v>2</v>
      </c>
      <c r="D1735" s="2">
        <v>42.590274999999998</v>
      </c>
      <c r="E1735" t="s">
        <v>3</v>
      </c>
      <c r="F1735" s="2">
        <v>11.825138000000001</v>
      </c>
      <c r="G1735" t="s">
        <v>4</v>
      </c>
      <c r="H1735" s="2" t="s">
        <v>428</v>
      </c>
      <c r="I1735" s="2" t="s">
        <v>310</v>
      </c>
      <c r="J1735" t="s">
        <v>304</v>
      </c>
      <c r="K1735" t="s">
        <v>302</v>
      </c>
      <c r="M1735">
        <v>0</v>
      </c>
      <c r="O1735">
        <v>1.9E-2</v>
      </c>
      <c r="Q1735">
        <v>20</v>
      </c>
      <c r="S1735">
        <v>0</v>
      </c>
      <c r="T1735">
        <v>0.1</v>
      </c>
    </row>
    <row r="1736" spans="1:20" x14ac:dyDescent="0.35">
      <c r="A1736" s="10" t="s">
        <v>16</v>
      </c>
      <c r="B1736" t="s">
        <v>1</v>
      </c>
      <c r="C1736" t="s">
        <v>2</v>
      </c>
      <c r="D1736" s="2">
        <v>3.2986824713827798</v>
      </c>
      <c r="E1736" t="s">
        <v>3</v>
      </c>
      <c r="F1736" s="2">
        <v>35.271255811359502</v>
      </c>
      <c r="G1736" t="s">
        <v>4</v>
      </c>
      <c r="H1736" s="2" t="s">
        <v>428</v>
      </c>
      <c r="I1736" s="2" t="s">
        <v>310</v>
      </c>
      <c r="J1736" t="s">
        <v>304</v>
      </c>
      <c r="K1736" t="s">
        <v>302</v>
      </c>
      <c r="M1736">
        <v>426</v>
      </c>
      <c r="O1736">
        <v>1.9E-2</v>
      </c>
      <c r="Q1736">
        <v>20</v>
      </c>
      <c r="S1736">
        <v>0</v>
      </c>
      <c r="T1736">
        <v>0.1</v>
      </c>
    </row>
    <row r="1737" spans="1:20" x14ac:dyDescent="0.35">
      <c r="A1737" s="10" t="s">
        <v>17</v>
      </c>
      <c r="B1737" t="s">
        <v>1</v>
      </c>
      <c r="C1737" t="s">
        <v>2</v>
      </c>
      <c r="D1737" s="2">
        <v>31.2164723376459</v>
      </c>
      <c r="E1737" t="s">
        <v>3</v>
      </c>
      <c r="F1737" s="2">
        <v>30.296519450269699</v>
      </c>
      <c r="G1737" t="s">
        <v>4</v>
      </c>
      <c r="H1737" s="2" t="s">
        <v>428</v>
      </c>
      <c r="I1737" s="2" t="s">
        <v>310</v>
      </c>
      <c r="J1737" t="s">
        <v>304</v>
      </c>
      <c r="K1737" t="s">
        <v>302</v>
      </c>
      <c r="M1737">
        <v>1836</v>
      </c>
      <c r="O1737">
        <v>1.9E-2</v>
      </c>
      <c r="Q1737">
        <v>20</v>
      </c>
      <c r="S1737">
        <v>0</v>
      </c>
      <c r="T1737">
        <v>0.1</v>
      </c>
    </row>
    <row r="1738" spans="1:20" x14ac:dyDescent="0.35">
      <c r="A1738" s="1" t="s">
        <v>18</v>
      </c>
      <c r="B1738" t="s">
        <v>1</v>
      </c>
      <c r="C1738" t="s">
        <v>2</v>
      </c>
      <c r="D1738" s="2">
        <v>39.782333999999999</v>
      </c>
      <c r="E1738" t="s">
        <v>3</v>
      </c>
      <c r="F1738" s="2">
        <v>15.179384000000001</v>
      </c>
      <c r="G1738" t="s">
        <v>4</v>
      </c>
      <c r="H1738" s="2" t="s">
        <v>428</v>
      </c>
      <c r="I1738" s="2" t="s">
        <v>310</v>
      </c>
      <c r="J1738" t="s">
        <v>304</v>
      </c>
      <c r="K1738" t="s">
        <v>302</v>
      </c>
      <c r="M1738">
        <v>25</v>
      </c>
      <c r="O1738">
        <v>1.9E-2</v>
      </c>
      <c r="Q1738">
        <v>20</v>
      </c>
      <c r="S1738">
        <v>0</v>
      </c>
      <c r="T1738">
        <v>0.1</v>
      </c>
    </row>
    <row r="1739" spans="1:20" x14ac:dyDescent="0.35">
      <c r="A1739" s="1" t="s">
        <v>19</v>
      </c>
      <c r="B1739" t="s">
        <v>1</v>
      </c>
      <c r="C1739" t="s">
        <v>2</v>
      </c>
      <c r="D1739" s="2">
        <v>-12.885833999999999</v>
      </c>
      <c r="E1739" t="s">
        <v>3</v>
      </c>
      <c r="F1739" s="2">
        <v>24.215527000000002</v>
      </c>
      <c r="G1739" t="s">
        <v>4</v>
      </c>
      <c r="H1739" s="2" t="s">
        <v>428</v>
      </c>
      <c r="I1739" s="2" t="s">
        <v>310</v>
      </c>
      <c r="J1739" t="s">
        <v>304</v>
      </c>
      <c r="K1739" t="s">
        <v>302</v>
      </c>
      <c r="M1739">
        <v>0</v>
      </c>
      <c r="O1739">
        <v>1.9E-2</v>
      </c>
      <c r="Q1739">
        <v>20</v>
      </c>
      <c r="S1739">
        <v>0</v>
      </c>
      <c r="T1739">
        <v>0.1</v>
      </c>
    </row>
    <row r="1740" spans="1:20" x14ac:dyDescent="0.35">
      <c r="A1740" s="1" t="s">
        <v>20</v>
      </c>
      <c r="B1740" t="s">
        <v>1</v>
      </c>
      <c r="C1740" t="s">
        <v>2</v>
      </c>
      <c r="D1740" s="2">
        <v>40.489673000000003</v>
      </c>
      <c r="E1740" t="s">
        <v>3</v>
      </c>
      <c r="F1740" s="2">
        <v>9.1449999999999996</v>
      </c>
      <c r="G1740" t="s">
        <v>4</v>
      </c>
      <c r="H1740" s="2" t="s">
        <v>428</v>
      </c>
      <c r="I1740" s="2" t="s">
        <v>310</v>
      </c>
      <c r="J1740" t="s">
        <v>304</v>
      </c>
      <c r="K1740" t="s">
        <v>302</v>
      </c>
      <c r="M1740">
        <v>21</v>
      </c>
      <c r="O1740">
        <v>1.9E-2</v>
      </c>
      <c r="Q1740">
        <v>20</v>
      </c>
      <c r="S1740">
        <v>0</v>
      </c>
      <c r="T1740">
        <v>0.1</v>
      </c>
    </row>
    <row r="1741" spans="1:20" x14ac:dyDescent="0.35">
      <c r="A1741" s="1" t="s">
        <v>21</v>
      </c>
      <c r="B1741" t="s">
        <v>1</v>
      </c>
      <c r="C1741" t="s">
        <v>2</v>
      </c>
      <c r="D1741" s="2">
        <v>11.609444</v>
      </c>
      <c r="E1741" t="s">
        <v>3</v>
      </c>
      <c r="F1741" s="2">
        <v>-0.80368899999999999</v>
      </c>
      <c r="G1741" t="s">
        <v>4</v>
      </c>
      <c r="H1741" s="2" t="s">
        <v>428</v>
      </c>
      <c r="I1741" s="2" t="s">
        <v>310</v>
      </c>
      <c r="J1741" t="s">
        <v>304</v>
      </c>
      <c r="K1741" t="s">
        <v>302</v>
      </c>
      <c r="M1741">
        <v>1</v>
      </c>
      <c r="O1741">
        <v>1.9E-2</v>
      </c>
      <c r="Q1741">
        <v>20</v>
      </c>
      <c r="S1741">
        <v>0</v>
      </c>
      <c r="T1741">
        <v>0.1</v>
      </c>
    </row>
    <row r="1742" spans="1:20" x14ac:dyDescent="0.35">
      <c r="A1742" s="1" t="s">
        <v>22</v>
      </c>
      <c r="B1742" t="s">
        <v>1</v>
      </c>
      <c r="C1742" t="s">
        <v>2</v>
      </c>
      <c r="D1742" s="2">
        <v>-1.0231939999999999</v>
      </c>
      <c r="E1742" t="s">
        <v>3</v>
      </c>
      <c r="F1742" s="2">
        <v>7.9465269999999997</v>
      </c>
      <c r="G1742" t="s">
        <v>4</v>
      </c>
      <c r="H1742" s="2" t="s">
        <v>428</v>
      </c>
      <c r="I1742" s="2" t="s">
        <v>310</v>
      </c>
      <c r="J1742" t="s">
        <v>304</v>
      </c>
      <c r="K1742" t="s">
        <v>302</v>
      </c>
      <c r="M1742">
        <v>169</v>
      </c>
      <c r="O1742">
        <v>1.9E-2</v>
      </c>
      <c r="Q1742">
        <v>20</v>
      </c>
      <c r="S1742">
        <v>0</v>
      </c>
      <c r="T1742">
        <v>0.1</v>
      </c>
    </row>
    <row r="1743" spans="1:20" x14ac:dyDescent="0.35">
      <c r="A1743" s="1" t="s">
        <v>23</v>
      </c>
      <c r="B1743" t="s">
        <v>1</v>
      </c>
      <c r="C1743" t="s">
        <v>2</v>
      </c>
      <c r="D1743" s="2">
        <v>-9.6966450000000002</v>
      </c>
      <c r="E1743" t="s">
        <v>3</v>
      </c>
      <c r="F1743" s="2">
        <v>9.9455869999999997</v>
      </c>
      <c r="G1743" t="s">
        <v>4</v>
      </c>
      <c r="H1743" s="2" t="s">
        <v>428</v>
      </c>
      <c r="I1743" s="2" t="s">
        <v>310</v>
      </c>
      <c r="J1743" t="s">
        <v>304</v>
      </c>
      <c r="K1743" t="s">
        <v>302</v>
      </c>
      <c r="M1743">
        <v>16</v>
      </c>
      <c r="O1743">
        <v>1.9E-2</v>
      </c>
      <c r="Q1743">
        <v>20</v>
      </c>
      <c r="S1743">
        <v>0</v>
      </c>
      <c r="T1743">
        <v>0.1</v>
      </c>
    </row>
    <row r="1744" spans="1:20" x14ac:dyDescent="0.35">
      <c r="A1744" s="1" t="s">
        <v>24</v>
      </c>
      <c r="B1744" t="s">
        <v>1</v>
      </c>
      <c r="C1744" t="s">
        <v>2</v>
      </c>
      <c r="D1744" s="2">
        <v>-15.310138999999999</v>
      </c>
      <c r="E1744" t="s">
        <v>3</v>
      </c>
      <c r="F1744" s="2">
        <v>13.443182</v>
      </c>
      <c r="G1744" t="s">
        <v>4</v>
      </c>
      <c r="H1744" s="2" t="s">
        <v>428</v>
      </c>
      <c r="I1744" s="2" t="s">
        <v>310</v>
      </c>
      <c r="J1744" t="s">
        <v>304</v>
      </c>
      <c r="K1744" t="s">
        <v>302</v>
      </c>
      <c r="M1744">
        <v>2</v>
      </c>
      <c r="O1744">
        <v>1.9E-2</v>
      </c>
      <c r="Q1744">
        <v>20</v>
      </c>
      <c r="S1744">
        <v>0</v>
      </c>
      <c r="T1744">
        <v>0.1</v>
      </c>
    </row>
    <row r="1745" spans="1:20" x14ac:dyDescent="0.35">
      <c r="A1745" s="1" t="s">
        <v>25</v>
      </c>
      <c r="B1745" t="s">
        <v>1</v>
      </c>
      <c r="C1745" t="s">
        <v>2</v>
      </c>
      <c r="D1745" s="2">
        <v>-15.180413</v>
      </c>
      <c r="E1745" t="s">
        <v>3</v>
      </c>
      <c r="F1745" s="2">
        <v>11.803749</v>
      </c>
      <c r="G1745" t="s">
        <v>4</v>
      </c>
      <c r="H1745" s="2" t="s">
        <v>428</v>
      </c>
      <c r="I1745" s="2" t="s">
        <v>310</v>
      </c>
      <c r="J1745" t="s">
        <v>304</v>
      </c>
      <c r="K1745" t="s">
        <v>302</v>
      </c>
      <c r="M1745">
        <v>1</v>
      </c>
      <c r="O1745">
        <v>1.9E-2</v>
      </c>
      <c r="Q1745">
        <v>20</v>
      </c>
      <c r="S1745">
        <v>0</v>
      </c>
      <c r="T1745">
        <v>0.1</v>
      </c>
    </row>
    <row r="1746" spans="1:20" x14ac:dyDescent="0.35">
      <c r="A1746" s="1" t="s">
        <v>26</v>
      </c>
      <c r="B1746" t="s">
        <v>1</v>
      </c>
      <c r="C1746" t="s">
        <v>2</v>
      </c>
      <c r="D1746" s="2">
        <v>10.267894999999999</v>
      </c>
      <c r="E1746" t="s">
        <v>3</v>
      </c>
      <c r="F1746" s="2">
        <v>1.650801</v>
      </c>
      <c r="G1746" t="s">
        <v>4</v>
      </c>
      <c r="H1746" s="2" t="s">
        <v>428</v>
      </c>
      <c r="I1746" s="2" t="s">
        <v>310</v>
      </c>
      <c r="J1746" t="s">
        <v>304</v>
      </c>
      <c r="K1746" t="s">
        <v>302</v>
      </c>
      <c r="M1746">
        <v>0</v>
      </c>
      <c r="O1746">
        <v>1.9E-2</v>
      </c>
      <c r="Q1746">
        <v>20</v>
      </c>
      <c r="S1746">
        <v>0</v>
      </c>
      <c r="T1746">
        <v>0.1</v>
      </c>
    </row>
    <row r="1747" spans="1:20" x14ac:dyDescent="0.35">
      <c r="A1747" s="1" t="s">
        <v>27</v>
      </c>
      <c r="B1747" t="s">
        <v>1</v>
      </c>
      <c r="C1747" t="s">
        <v>2</v>
      </c>
      <c r="D1747" s="2">
        <v>37.906193000000002</v>
      </c>
      <c r="E1747" t="s">
        <v>3</v>
      </c>
      <c r="F1747" s="2">
        <v>-2.3559E-2</v>
      </c>
      <c r="G1747" t="s">
        <v>4</v>
      </c>
      <c r="H1747" s="2" t="s">
        <v>428</v>
      </c>
      <c r="I1747" s="2" t="s">
        <v>310</v>
      </c>
      <c r="J1747" t="s">
        <v>304</v>
      </c>
      <c r="K1747" t="s">
        <v>302</v>
      </c>
      <c r="M1747">
        <v>358</v>
      </c>
      <c r="O1747">
        <v>1.9E-2</v>
      </c>
      <c r="Q1747">
        <v>20</v>
      </c>
      <c r="S1747">
        <v>0</v>
      </c>
      <c r="T1747">
        <v>0.1</v>
      </c>
    </row>
    <row r="1748" spans="1:20" x14ac:dyDescent="0.35">
      <c r="A1748" s="1" t="s">
        <v>28</v>
      </c>
      <c r="B1748" t="s">
        <v>1</v>
      </c>
      <c r="C1748" t="s">
        <v>2</v>
      </c>
      <c r="D1748" s="2">
        <v>-9.4294989999999999</v>
      </c>
      <c r="E1748" t="s">
        <v>3</v>
      </c>
      <c r="F1748" s="2">
        <v>6.4280549999999996</v>
      </c>
      <c r="G1748" t="s">
        <v>4</v>
      </c>
      <c r="H1748" s="2" t="s">
        <v>428</v>
      </c>
      <c r="I1748" s="2" t="s">
        <v>310</v>
      </c>
      <c r="J1748" t="s">
        <v>304</v>
      </c>
      <c r="K1748" t="s">
        <v>302</v>
      </c>
      <c r="M1748">
        <v>3</v>
      </c>
      <c r="O1748">
        <v>1.9E-2</v>
      </c>
      <c r="Q1748">
        <v>20</v>
      </c>
      <c r="S1748">
        <v>0</v>
      </c>
      <c r="T1748">
        <v>0.1</v>
      </c>
    </row>
    <row r="1749" spans="1:20" x14ac:dyDescent="0.35">
      <c r="A1749" s="10" t="s">
        <v>29</v>
      </c>
      <c r="B1749" t="s">
        <v>1</v>
      </c>
      <c r="C1749" t="s">
        <v>2</v>
      </c>
      <c r="D1749" s="2">
        <v>16.687793657894499</v>
      </c>
      <c r="E1749" t="s">
        <v>3</v>
      </c>
      <c r="F1749" s="2">
        <v>30.6647391297629</v>
      </c>
      <c r="G1749" t="s">
        <v>4</v>
      </c>
      <c r="H1749" s="2" t="s">
        <v>428</v>
      </c>
      <c r="I1749" s="2" t="s">
        <v>310</v>
      </c>
      <c r="J1749" t="s">
        <v>304</v>
      </c>
      <c r="K1749" t="s">
        <v>302</v>
      </c>
      <c r="M1749">
        <v>8</v>
      </c>
      <c r="O1749">
        <v>1.9E-2</v>
      </c>
      <c r="Q1749">
        <v>20</v>
      </c>
      <c r="S1749">
        <v>0</v>
      </c>
      <c r="T1749">
        <v>0.1</v>
      </c>
    </row>
    <row r="1750" spans="1:20" x14ac:dyDescent="0.35">
      <c r="A1750" s="1" t="s">
        <v>30</v>
      </c>
      <c r="B1750" t="s">
        <v>1</v>
      </c>
      <c r="C1750" t="s">
        <v>2</v>
      </c>
      <c r="D1750" s="2">
        <v>28.233608</v>
      </c>
      <c r="E1750" t="s">
        <v>3</v>
      </c>
      <c r="F1750" s="2">
        <v>-29.609988000000001</v>
      </c>
      <c r="G1750" t="s">
        <v>4</v>
      </c>
      <c r="H1750" s="2" t="s">
        <v>428</v>
      </c>
      <c r="I1750" s="2" t="s">
        <v>310</v>
      </c>
      <c r="J1750" t="s">
        <v>304</v>
      </c>
      <c r="K1750" t="s">
        <v>302</v>
      </c>
      <c r="M1750">
        <v>29</v>
      </c>
      <c r="O1750">
        <v>1.9E-2</v>
      </c>
      <c r="Q1750">
        <v>20</v>
      </c>
      <c r="S1750">
        <v>0</v>
      </c>
      <c r="T1750">
        <v>0.1</v>
      </c>
    </row>
    <row r="1751" spans="1:20" x14ac:dyDescent="0.35">
      <c r="A1751" s="10" t="s">
        <v>31</v>
      </c>
      <c r="B1751" t="s">
        <v>1</v>
      </c>
      <c r="C1751" t="s">
        <v>2</v>
      </c>
      <c r="D1751" s="2">
        <v>-6.6901118411305598</v>
      </c>
      <c r="E1751" t="s">
        <v>3</v>
      </c>
      <c r="F1751" s="2">
        <v>33.298648618964499</v>
      </c>
      <c r="G1751" t="s">
        <v>4</v>
      </c>
      <c r="H1751" s="2" t="s">
        <v>428</v>
      </c>
      <c r="I1751" s="2" t="s">
        <v>310</v>
      </c>
      <c r="J1751" t="s">
        <v>304</v>
      </c>
      <c r="K1751" t="s">
        <v>302</v>
      </c>
      <c r="M1751">
        <v>394</v>
      </c>
      <c r="O1751">
        <v>1.9E-2</v>
      </c>
      <c r="Q1751">
        <v>20</v>
      </c>
      <c r="S1751">
        <v>0</v>
      </c>
      <c r="T1751">
        <v>0.1</v>
      </c>
    </row>
    <row r="1752" spans="1:20" x14ac:dyDescent="0.35">
      <c r="A1752" s="1" t="s">
        <v>32</v>
      </c>
      <c r="B1752" t="s">
        <v>1</v>
      </c>
      <c r="C1752" t="s">
        <v>2</v>
      </c>
      <c r="D1752" s="2">
        <v>46.869107</v>
      </c>
      <c r="E1752" t="s">
        <v>3</v>
      </c>
      <c r="F1752" s="2">
        <v>-18.766946999999998</v>
      </c>
      <c r="G1752" t="s">
        <v>4</v>
      </c>
      <c r="H1752" s="2" t="s">
        <v>428</v>
      </c>
      <c r="I1752" s="2" t="s">
        <v>310</v>
      </c>
      <c r="J1752" t="s">
        <v>304</v>
      </c>
      <c r="K1752" t="s">
        <v>302</v>
      </c>
      <c r="M1752">
        <v>59</v>
      </c>
      <c r="O1752">
        <v>1.9E-2</v>
      </c>
      <c r="Q1752">
        <v>20</v>
      </c>
      <c r="S1752">
        <v>0</v>
      </c>
      <c r="T1752">
        <v>0.1</v>
      </c>
    </row>
    <row r="1753" spans="1:20" x14ac:dyDescent="0.35">
      <c r="A1753" s="1" t="s">
        <v>33</v>
      </c>
      <c r="B1753" t="s">
        <v>1</v>
      </c>
      <c r="C1753" t="s">
        <v>2</v>
      </c>
      <c r="D1753" s="2">
        <v>-3.9961660000000001</v>
      </c>
      <c r="E1753" t="s">
        <v>3</v>
      </c>
      <c r="F1753" s="2">
        <v>17.570692000000001</v>
      </c>
      <c r="G1753" t="s">
        <v>4</v>
      </c>
      <c r="H1753" s="2" t="s">
        <v>428</v>
      </c>
      <c r="I1753" s="2" t="s">
        <v>310</v>
      </c>
      <c r="J1753" t="s">
        <v>304</v>
      </c>
      <c r="K1753" t="s">
        <v>302</v>
      </c>
      <c r="M1753">
        <v>97</v>
      </c>
      <c r="O1753">
        <v>1.9E-2</v>
      </c>
      <c r="Q1753">
        <v>20</v>
      </c>
      <c r="S1753">
        <v>0</v>
      </c>
      <c r="T1753">
        <v>0.1</v>
      </c>
    </row>
    <row r="1754" spans="1:20" x14ac:dyDescent="0.35">
      <c r="A1754" s="1" t="s">
        <v>34</v>
      </c>
      <c r="B1754" t="s">
        <v>1</v>
      </c>
      <c r="C1754" t="s">
        <v>2</v>
      </c>
      <c r="D1754" s="2">
        <v>35.529561999999999</v>
      </c>
      <c r="E1754" t="s">
        <v>3</v>
      </c>
      <c r="F1754" s="2">
        <v>-18.665694999999999</v>
      </c>
      <c r="G1754" t="s">
        <v>4</v>
      </c>
      <c r="H1754" s="2" t="s">
        <v>428</v>
      </c>
      <c r="I1754" s="2" t="s">
        <v>310</v>
      </c>
      <c r="J1754" t="s">
        <v>304</v>
      </c>
      <c r="K1754" t="s">
        <v>302</v>
      </c>
      <c r="M1754">
        <v>83</v>
      </c>
      <c r="O1754">
        <v>1.9E-2</v>
      </c>
      <c r="Q1754">
        <v>20</v>
      </c>
      <c r="S1754">
        <v>0</v>
      </c>
      <c r="T1754">
        <v>0.1</v>
      </c>
    </row>
    <row r="1755" spans="1:20" x14ac:dyDescent="0.35">
      <c r="A1755" s="1" t="s">
        <v>35</v>
      </c>
      <c r="B1755" t="s">
        <v>1</v>
      </c>
      <c r="C1755" t="s">
        <v>2</v>
      </c>
      <c r="D1755" s="2">
        <v>-10.940835</v>
      </c>
      <c r="E1755" t="s">
        <v>3</v>
      </c>
      <c r="F1755" s="2">
        <v>21.00789</v>
      </c>
      <c r="G1755" t="s">
        <v>4</v>
      </c>
      <c r="H1755" s="2" t="s">
        <v>428</v>
      </c>
      <c r="I1755" s="2" t="s">
        <v>310</v>
      </c>
      <c r="J1755" t="s">
        <v>304</v>
      </c>
      <c r="K1755" t="s">
        <v>302</v>
      </c>
      <c r="M1755">
        <v>123</v>
      </c>
      <c r="O1755">
        <v>1.9E-2</v>
      </c>
      <c r="Q1755">
        <v>20</v>
      </c>
      <c r="S1755">
        <v>0</v>
      </c>
      <c r="T1755">
        <v>0.1</v>
      </c>
    </row>
    <row r="1756" spans="1:20" x14ac:dyDescent="0.35">
      <c r="A1756" s="1" t="s">
        <v>36</v>
      </c>
      <c r="B1756" t="s">
        <v>1</v>
      </c>
      <c r="C1756" t="s">
        <v>2</v>
      </c>
      <c r="D1756" s="2">
        <v>57.552152</v>
      </c>
      <c r="E1756" t="s">
        <v>3</v>
      </c>
      <c r="F1756" s="2">
        <v>-20.348403999999999</v>
      </c>
      <c r="G1756" t="s">
        <v>4</v>
      </c>
      <c r="H1756" s="2" t="s">
        <v>428</v>
      </c>
      <c r="I1756" s="2" t="s">
        <v>310</v>
      </c>
      <c r="J1756" t="s">
        <v>304</v>
      </c>
      <c r="K1756" t="s">
        <v>302</v>
      </c>
      <c r="M1756">
        <v>0</v>
      </c>
      <c r="O1756">
        <v>1.9E-2</v>
      </c>
      <c r="Q1756">
        <v>20</v>
      </c>
      <c r="S1756">
        <v>0</v>
      </c>
      <c r="T1756">
        <v>0.1</v>
      </c>
    </row>
    <row r="1757" spans="1:20" x14ac:dyDescent="0.35">
      <c r="A1757" s="1" t="s">
        <v>37</v>
      </c>
      <c r="B1757" t="s">
        <v>1</v>
      </c>
      <c r="C1757" t="s">
        <v>2</v>
      </c>
      <c r="D1757" s="2">
        <v>34.301524999999998</v>
      </c>
      <c r="E1757" t="s">
        <v>3</v>
      </c>
      <c r="F1757" s="2">
        <v>-13.254308</v>
      </c>
      <c r="G1757" t="s">
        <v>4</v>
      </c>
      <c r="H1757" s="2" t="s">
        <v>428</v>
      </c>
      <c r="I1757" s="2" t="s">
        <v>310</v>
      </c>
      <c r="J1757" t="s">
        <v>304</v>
      </c>
      <c r="K1757" t="s">
        <v>302</v>
      </c>
      <c r="M1757">
        <v>181</v>
      </c>
      <c r="O1757">
        <v>1.9E-2</v>
      </c>
      <c r="Q1757">
        <v>20</v>
      </c>
      <c r="S1757">
        <v>0</v>
      </c>
      <c r="T1757">
        <v>0.1</v>
      </c>
    </row>
    <row r="1758" spans="1:20" x14ac:dyDescent="0.35">
      <c r="A1758" s="1" t="s">
        <v>38</v>
      </c>
      <c r="B1758" t="s">
        <v>1</v>
      </c>
      <c r="C1758" t="s">
        <v>2</v>
      </c>
      <c r="D1758" s="2">
        <v>18.490410000000001</v>
      </c>
      <c r="E1758" t="s">
        <v>3</v>
      </c>
      <c r="F1758" s="2">
        <v>-22.957640000000001</v>
      </c>
      <c r="G1758" t="s">
        <v>4</v>
      </c>
      <c r="H1758" s="2" t="s">
        <v>428</v>
      </c>
      <c r="I1758" s="2" t="s">
        <v>310</v>
      </c>
      <c r="J1758" t="s">
        <v>304</v>
      </c>
      <c r="K1758" t="s">
        <v>302</v>
      </c>
      <c r="M1758">
        <v>176</v>
      </c>
      <c r="O1758">
        <v>1.9E-2</v>
      </c>
      <c r="Q1758">
        <v>20</v>
      </c>
      <c r="S1758">
        <v>0</v>
      </c>
      <c r="T1758">
        <v>0.1</v>
      </c>
    </row>
    <row r="1759" spans="1:20" x14ac:dyDescent="0.35">
      <c r="A1759" s="1" t="s">
        <v>39</v>
      </c>
      <c r="B1759" t="s">
        <v>1</v>
      </c>
      <c r="C1759" t="s">
        <v>2</v>
      </c>
      <c r="D1759" s="2">
        <v>8.0816660000000002</v>
      </c>
      <c r="E1759" t="s">
        <v>3</v>
      </c>
      <c r="F1759" s="2">
        <v>17.607789</v>
      </c>
      <c r="G1759" t="s">
        <v>4</v>
      </c>
      <c r="H1759" s="2" t="s">
        <v>428</v>
      </c>
      <c r="I1759" s="2" t="s">
        <v>310</v>
      </c>
      <c r="J1759" t="s">
        <v>304</v>
      </c>
      <c r="K1759" t="s">
        <v>302</v>
      </c>
      <c r="M1759">
        <v>92</v>
      </c>
      <c r="O1759">
        <v>1.9E-2</v>
      </c>
      <c r="Q1759">
        <v>20</v>
      </c>
      <c r="S1759">
        <v>0</v>
      </c>
      <c r="T1759">
        <v>0.1</v>
      </c>
    </row>
    <row r="1760" spans="1:20" x14ac:dyDescent="0.35">
      <c r="A1760" s="1" t="s">
        <v>40</v>
      </c>
      <c r="B1760" t="s">
        <v>1</v>
      </c>
      <c r="C1760" t="s">
        <v>2</v>
      </c>
      <c r="D1760" s="2">
        <v>8.6752769999999995</v>
      </c>
      <c r="E1760" t="s">
        <v>3</v>
      </c>
      <c r="F1760" s="2">
        <v>9.0819989999999997</v>
      </c>
      <c r="G1760" t="s">
        <v>4</v>
      </c>
      <c r="H1760" s="2" t="s">
        <v>428</v>
      </c>
      <c r="I1760" s="2" t="s">
        <v>310</v>
      </c>
      <c r="J1760" t="s">
        <v>304</v>
      </c>
      <c r="K1760" t="s">
        <v>302</v>
      </c>
      <c r="M1760">
        <v>112</v>
      </c>
      <c r="O1760">
        <v>1.9E-2</v>
      </c>
      <c r="Q1760">
        <v>20</v>
      </c>
      <c r="S1760">
        <v>0</v>
      </c>
      <c r="T1760">
        <v>0.1</v>
      </c>
    </row>
    <row r="1761" spans="1:21" x14ac:dyDescent="0.35">
      <c r="A1761" s="1" t="s">
        <v>41</v>
      </c>
      <c r="B1761" t="s">
        <v>1</v>
      </c>
      <c r="C1761" t="s">
        <v>2</v>
      </c>
      <c r="D1761" s="2">
        <v>29.873888000000001</v>
      </c>
      <c r="E1761" t="s">
        <v>3</v>
      </c>
      <c r="F1761" s="2">
        <v>-1.9402779999999999</v>
      </c>
      <c r="G1761" t="s">
        <v>4</v>
      </c>
      <c r="H1761" s="2" t="s">
        <v>428</v>
      </c>
      <c r="I1761" s="2" t="s">
        <v>310</v>
      </c>
      <c r="J1761" t="s">
        <v>304</v>
      </c>
      <c r="K1761" t="s">
        <v>302</v>
      </c>
      <c r="M1761">
        <v>25</v>
      </c>
      <c r="O1761">
        <v>1.9E-2</v>
      </c>
      <c r="Q1761">
        <v>20</v>
      </c>
      <c r="S1761">
        <v>0</v>
      </c>
      <c r="T1761">
        <v>0.1</v>
      </c>
    </row>
    <row r="1762" spans="1:21" x14ac:dyDescent="0.35">
      <c r="A1762" s="1" t="s">
        <v>42</v>
      </c>
      <c r="B1762" t="s">
        <v>1</v>
      </c>
      <c r="C1762" t="s">
        <v>2</v>
      </c>
      <c r="D1762" s="2">
        <v>30.217635999999999</v>
      </c>
      <c r="E1762" t="s">
        <v>3</v>
      </c>
      <c r="F1762" s="2">
        <v>12.862807</v>
      </c>
      <c r="G1762" t="s">
        <v>4</v>
      </c>
      <c r="H1762" s="2" t="s">
        <v>428</v>
      </c>
      <c r="I1762" s="2" t="s">
        <v>310</v>
      </c>
      <c r="J1762" t="s">
        <v>304</v>
      </c>
      <c r="K1762" t="s">
        <v>302</v>
      </c>
      <c r="M1762">
        <v>190</v>
      </c>
      <c r="O1762">
        <v>1.9E-2</v>
      </c>
      <c r="Q1762">
        <v>20</v>
      </c>
      <c r="S1762">
        <v>0</v>
      </c>
      <c r="T1762">
        <v>0.1</v>
      </c>
    </row>
    <row r="1763" spans="1:21" x14ac:dyDescent="0.35">
      <c r="A1763" s="1" t="s">
        <v>43</v>
      </c>
      <c r="B1763" t="s">
        <v>1</v>
      </c>
      <c r="C1763" t="s">
        <v>2</v>
      </c>
      <c r="D1763" s="2">
        <v>-14.452362000000001</v>
      </c>
      <c r="E1763" t="s">
        <v>3</v>
      </c>
      <c r="F1763" s="2">
        <v>14.497401</v>
      </c>
      <c r="G1763" t="s">
        <v>4</v>
      </c>
      <c r="H1763" s="2" t="s">
        <v>428</v>
      </c>
      <c r="I1763" s="2" t="s">
        <v>310</v>
      </c>
      <c r="J1763" t="s">
        <v>304</v>
      </c>
      <c r="K1763" t="s">
        <v>302</v>
      </c>
      <c r="M1763">
        <v>263</v>
      </c>
      <c r="O1763">
        <v>1.9E-2</v>
      </c>
      <c r="Q1763">
        <v>20</v>
      </c>
      <c r="S1763">
        <v>0</v>
      </c>
      <c r="T1763">
        <v>0.1</v>
      </c>
    </row>
    <row r="1764" spans="1:21" x14ac:dyDescent="0.35">
      <c r="A1764" s="1" t="s">
        <v>44</v>
      </c>
      <c r="B1764" t="s">
        <v>1</v>
      </c>
      <c r="C1764" t="s">
        <v>2</v>
      </c>
      <c r="D1764" s="2">
        <v>-11.779889000000001</v>
      </c>
      <c r="E1764" t="s">
        <v>3</v>
      </c>
      <c r="F1764" s="2">
        <v>8.4605549999999994</v>
      </c>
      <c r="G1764" t="s">
        <v>4</v>
      </c>
      <c r="H1764" s="2" t="s">
        <v>428</v>
      </c>
      <c r="I1764" s="2" t="s">
        <v>310</v>
      </c>
      <c r="J1764" t="s">
        <v>304</v>
      </c>
      <c r="K1764" t="s">
        <v>302</v>
      </c>
      <c r="M1764">
        <v>9</v>
      </c>
      <c r="O1764">
        <v>1.9E-2</v>
      </c>
      <c r="Q1764">
        <v>20</v>
      </c>
      <c r="S1764">
        <v>0</v>
      </c>
      <c r="T1764">
        <v>0.1</v>
      </c>
    </row>
    <row r="1765" spans="1:21" x14ac:dyDescent="0.35">
      <c r="A1765" s="1" t="s">
        <v>45</v>
      </c>
      <c r="B1765" t="s">
        <v>1</v>
      </c>
      <c r="C1765" t="s">
        <v>2</v>
      </c>
      <c r="D1765" s="2">
        <v>46.199615999999999</v>
      </c>
      <c r="E1765" t="s">
        <v>3</v>
      </c>
      <c r="F1765" s="2">
        <v>5.1521489999999996</v>
      </c>
      <c r="G1765" t="s">
        <v>4</v>
      </c>
      <c r="H1765" s="2" t="s">
        <v>428</v>
      </c>
      <c r="I1765" s="2" t="s">
        <v>310</v>
      </c>
      <c r="J1765" t="s">
        <v>304</v>
      </c>
      <c r="K1765" t="s">
        <v>302</v>
      </c>
      <c r="M1765">
        <v>51</v>
      </c>
      <c r="O1765">
        <v>1.9E-2</v>
      </c>
      <c r="Q1765">
        <v>20</v>
      </c>
      <c r="S1765">
        <v>0</v>
      </c>
      <c r="T1765">
        <v>0.1</v>
      </c>
    </row>
    <row r="1766" spans="1:21" x14ac:dyDescent="0.35">
      <c r="A1766" s="1" t="s">
        <v>46</v>
      </c>
      <c r="B1766" t="s">
        <v>1</v>
      </c>
      <c r="C1766" t="s">
        <v>2</v>
      </c>
      <c r="D1766" s="2">
        <v>31.465865999999998</v>
      </c>
      <c r="E1766" t="s">
        <v>3</v>
      </c>
      <c r="F1766" s="2">
        <v>-26.522503</v>
      </c>
      <c r="G1766" t="s">
        <v>4</v>
      </c>
      <c r="H1766" s="2" t="s">
        <v>428</v>
      </c>
      <c r="I1766" s="2" t="s">
        <v>310</v>
      </c>
      <c r="J1766" t="s">
        <v>304</v>
      </c>
      <c r="K1766" t="s">
        <v>302</v>
      </c>
      <c r="M1766">
        <v>0</v>
      </c>
      <c r="O1766">
        <v>1.9E-2</v>
      </c>
      <c r="Q1766">
        <v>20</v>
      </c>
      <c r="S1766">
        <v>0</v>
      </c>
      <c r="T1766">
        <v>0.1</v>
      </c>
    </row>
    <row r="1767" spans="1:21" x14ac:dyDescent="0.35">
      <c r="A1767" s="1" t="s">
        <v>47</v>
      </c>
      <c r="B1767" t="s">
        <v>1</v>
      </c>
      <c r="C1767" t="s">
        <v>2</v>
      </c>
      <c r="D1767" s="2">
        <v>18.732206999999999</v>
      </c>
      <c r="E1767" t="s">
        <v>3</v>
      </c>
      <c r="F1767" s="2">
        <v>15.454166000000001</v>
      </c>
      <c r="G1767" t="s">
        <v>4</v>
      </c>
      <c r="H1767" s="2" t="s">
        <v>428</v>
      </c>
      <c r="I1767" s="2" t="s">
        <v>310</v>
      </c>
      <c r="J1767" t="s">
        <v>304</v>
      </c>
      <c r="K1767" t="s">
        <v>302</v>
      </c>
      <c r="M1767">
        <v>0</v>
      </c>
      <c r="O1767">
        <v>1.9E-2</v>
      </c>
      <c r="Q1767">
        <v>20</v>
      </c>
      <c r="S1767">
        <v>0</v>
      </c>
      <c r="T1767">
        <v>0.1</v>
      </c>
    </row>
    <row r="1768" spans="1:21" x14ac:dyDescent="0.35">
      <c r="A1768" s="1" t="s">
        <v>48</v>
      </c>
      <c r="B1768" t="s">
        <v>1</v>
      </c>
      <c r="C1768" t="s">
        <v>2</v>
      </c>
      <c r="D1768" s="2">
        <v>0.82478200000000002</v>
      </c>
      <c r="E1768" t="s">
        <v>3</v>
      </c>
      <c r="F1768" s="2">
        <v>8.6195430000000002</v>
      </c>
      <c r="G1768" t="s">
        <v>4</v>
      </c>
      <c r="H1768" s="2" t="s">
        <v>428</v>
      </c>
      <c r="I1768" s="2" t="s">
        <v>310</v>
      </c>
      <c r="J1768" t="s">
        <v>304</v>
      </c>
      <c r="K1768" t="s">
        <v>302</v>
      </c>
      <c r="M1768">
        <v>57</v>
      </c>
      <c r="O1768">
        <v>1.9E-2</v>
      </c>
      <c r="Q1768">
        <v>20</v>
      </c>
      <c r="S1768">
        <v>0</v>
      </c>
      <c r="T1768">
        <v>0.1</v>
      </c>
    </row>
    <row r="1769" spans="1:21" x14ac:dyDescent="0.35">
      <c r="A1769" s="10" t="s">
        <v>49</v>
      </c>
      <c r="B1769" t="s">
        <v>1</v>
      </c>
      <c r="C1769" t="s">
        <v>2</v>
      </c>
      <c r="D1769" s="2">
        <v>9.5374990000000004</v>
      </c>
      <c r="E1769" t="s">
        <v>3</v>
      </c>
      <c r="F1769" s="2">
        <v>33.886916999999997</v>
      </c>
      <c r="G1769" t="s">
        <v>4</v>
      </c>
      <c r="H1769" s="2" t="s">
        <v>428</v>
      </c>
      <c r="I1769" s="2" t="s">
        <v>310</v>
      </c>
      <c r="J1769" t="s">
        <v>304</v>
      </c>
      <c r="K1769" t="s">
        <v>302</v>
      </c>
      <c r="M1769">
        <v>506</v>
      </c>
      <c r="O1769">
        <v>1.9E-2</v>
      </c>
      <c r="Q1769">
        <v>20</v>
      </c>
      <c r="S1769">
        <v>0</v>
      </c>
      <c r="T1769">
        <v>0.1</v>
      </c>
    </row>
    <row r="1770" spans="1:21" x14ac:dyDescent="0.35">
      <c r="A1770" s="1" t="s">
        <v>50</v>
      </c>
      <c r="B1770" t="s">
        <v>1</v>
      </c>
      <c r="C1770" t="s">
        <v>2</v>
      </c>
      <c r="D1770" s="2">
        <v>34.888821999999998</v>
      </c>
      <c r="E1770" t="s">
        <v>3</v>
      </c>
      <c r="F1770" s="2">
        <v>-6.3690280000000001</v>
      </c>
      <c r="G1770" t="s">
        <v>4</v>
      </c>
      <c r="H1770" s="2" t="s">
        <v>428</v>
      </c>
      <c r="I1770" s="2" t="s">
        <v>310</v>
      </c>
      <c r="J1770" t="s">
        <v>304</v>
      </c>
      <c r="K1770" t="s">
        <v>302</v>
      </c>
      <c r="M1770">
        <v>16</v>
      </c>
      <c r="O1770">
        <v>1.9E-2</v>
      </c>
      <c r="Q1770">
        <v>20</v>
      </c>
      <c r="S1770">
        <v>0</v>
      </c>
      <c r="T1770">
        <v>0.1</v>
      </c>
    </row>
    <row r="1771" spans="1:21" x14ac:dyDescent="0.35">
      <c r="A1771" s="1" t="s">
        <v>51</v>
      </c>
      <c r="B1771" t="s">
        <v>1</v>
      </c>
      <c r="C1771" t="s">
        <v>2</v>
      </c>
      <c r="D1771" s="2">
        <v>32.290275000000001</v>
      </c>
      <c r="E1771" t="s">
        <v>3</v>
      </c>
      <c r="F1771" s="2">
        <v>1.3733329999999999</v>
      </c>
      <c r="G1771" t="s">
        <v>4</v>
      </c>
      <c r="H1771" s="2" t="s">
        <v>428</v>
      </c>
      <c r="I1771" s="2" t="s">
        <v>310</v>
      </c>
      <c r="J1771" t="s">
        <v>304</v>
      </c>
      <c r="K1771" t="s">
        <v>302</v>
      </c>
      <c r="M1771">
        <v>95</v>
      </c>
      <c r="O1771">
        <v>1.9E-2</v>
      </c>
      <c r="Q1771">
        <v>20</v>
      </c>
      <c r="S1771">
        <v>0</v>
      </c>
      <c r="T1771">
        <v>0.1</v>
      </c>
    </row>
    <row r="1772" spans="1:21" x14ac:dyDescent="0.35">
      <c r="A1772" s="1" t="s">
        <v>52</v>
      </c>
      <c r="B1772" t="s">
        <v>1</v>
      </c>
      <c r="C1772" t="s">
        <v>2</v>
      </c>
      <c r="D1772" s="2">
        <v>22.937505999999999</v>
      </c>
      <c r="E1772" t="s">
        <v>3</v>
      </c>
      <c r="F1772" s="2">
        <v>-30.559481999999999</v>
      </c>
      <c r="G1772" t="s">
        <v>4</v>
      </c>
      <c r="H1772" s="2" t="s">
        <v>428</v>
      </c>
      <c r="I1772" s="2" t="s">
        <v>310</v>
      </c>
      <c r="J1772" t="s">
        <v>304</v>
      </c>
      <c r="K1772" t="s">
        <v>302</v>
      </c>
      <c r="M1772">
        <v>5664</v>
      </c>
      <c r="O1772">
        <v>1.9E-2</v>
      </c>
      <c r="Q1772">
        <v>20</v>
      </c>
      <c r="S1772">
        <v>0</v>
      </c>
      <c r="T1772">
        <v>0.1</v>
      </c>
    </row>
    <row r="1773" spans="1:21" x14ac:dyDescent="0.35">
      <c r="A1773" s="1" t="s">
        <v>53</v>
      </c>
      <c r="B1773" t="s">
        <v>1</v>
      </c>
      <c r="C1773" t="s">
        <v>2</v>
      </c>
      <c r="D1773" s="2">
        <v>27.849332</v>
      </c>
      <c r="E1773" t="s">
        <v>3</v>
      </c>
      <c r="F1773" s="2">
        <v>-13.133896999999999</v>
      </c>
      <c r="G1773" t="s">
        <v>4</v>
      </c>
      <c r="H1773" s="2" t="s">
        <v>428</v>
      </c>
      <c r="I1773" s="2" t="s">
        <v>310</v>
      </c>
      <c r="J1773" t="s">
        <v>304</v>
      </c>
      <c r="K1773" t="s">
        <v>302</v>
      </c>
      <c r="M1773">
        <v>124</v>
      </c>
      <c r="O1773">
        <v>1.9E-2</v>
      </c>
      <c r="Q1773">
        <v>20</v>
      </c>
      <c r="S1773">
        <v>0</v>
      </c>
      <c r="T1773">
        <v>0.1</v>
      </c>
    </row>
    <row r="1774" spans="1:21" x14ac:dyDescent="0.35">
      <c r="A1774" s="1" t="s">
        <v>54</v>
      </c>
      <c r="B1774" t="s">
        <v>1</v>
      </c>
      <c r="C1774" t="s">
        <v>2</v>
      </c>
      <c r="D1774" s="2">
        <v>29.154857</v>
      </c>
      <c r="E1774" t="s">
        <v>3</v>
      </c>
      <c r="F1774" s="2">
        <v>-19.015438</v>
      </c>
      <c r="G1774" t="s">
        <v>4</v>
      </c>
      <c r="H1774" s="2" t="s">
        <v>428</v>
      </c>
      <c r="I1774" s="2" t="s">
        <v>310</v>
      </c>
      <c r="J1774" t="s">
        <v>304</v>
      </c>
      <c r="K1774" t="s">
        <v>302</v>
      </c>
      <c r="M1774">
        <v>41</v>
      </c>
      <c r="O1774">
        <v>1.9E-2</v>
      </c>
      <c r="Q1774">
        <v>20</v>
      </c>
      <c r="S1774">
        <v>0</v>
      </c>
      <c r="T1774">
        <v>0.1</v>
      </c>
    </row>
    <row r="1775" spans="1:21" x14ac:dyDescent="0.35">
      <c r="A1775" s="3" t="s">
        <v>55</v>
      </c>
      <c r="B1775" t="s">
        <v>1</v>
      </c>
      <c r="C1775" t="s">
        <v>2</v>
      </c>
      <c r="D1775" s="2">
        <v>67.709952999999999</v>
      </c>
      <c r="E1775" t="s">
        <v>3</v>
      </c>
      <c r="F1775" s="2">
        <v>33.939109999999999</v>
      </c>
      <c r="G1775" t="s">
        <v>4</v>
      </c>
      <c r="H1775" s="2" t="s">
        <v>428</v>
      </c>
      <c r="I1775" s="2" t="s">
        <v>310</v>
      </c>
      <c r="J1775" t="s">
        <v>304</v>
      </c>
      <c r="K1775" t="s">
        <v>302</v>
      </c>
      <c r="M1775">
        <v>33</v>
      </c>
      <c r="O1775">
        <v>1.9E-2</v>
      </c>
      <c r="Q1775">
        <v>20</v>
      </c>
      <c r="S1775">
        <v>0</v>
      </c>
      <c r="T1775" s="8">
        <v>0.58296565349252727</v>
      </c>
      <c r="U1775" s="8"/>
    </row>
    <row r="1776" spans="1:21" x14ac:dyDescent="0.35">
      <c r="A1776" s="3" t="s">
        <v>56</v>
      </c>
      <c r="B1776" t="s">
        <v>1</v>
      </c>
      <c r="C1776" t="s">
        <v>2</v>
      </c>
      <c r="D1776" s="2">
        <v>53.847817999999997</v>
      </c>
      <c r="E1776" t="s">
        <v>3</v>
      </c>
      <c r="F1776" s="2">
        <v>23.424075999999999</v>
      </c>
      <c r="G1776" t="s">
        <v>4</v>
      </c>
      <c r="H1776" s="2" t="s">
        <v>428</v>
      </c>
      <c r="I1776" s="2" t="s">
        <v>310</v>
      </c>
      <c r="J1776" t="s">
        <v>304</v>
      </c>
      <c r="K1776" t="s">
        <v>302</v>
      </c>
      <c r="M1776">
        <v>5325</v>
      </c>
      <c r="O1776">
        <v>1.9E-2</v>
      </c>
      <c r="Q1776">
        <v>20</v>
      </c>
      <c r="S1776">
        <v>0</v>
      </c>
      <c r="T1776" s="8">
        <v>0.58296565349252727</v>
      </c>
      <c r="U1776" s="8"/>
    </row>
    <row r="1777" spans="1:21" x14ac:dyDescent="0.35">
      <c r="A1777" s="3" t="s">
        <v>57</v>
      </c>
      <c r="B1777" t="s">
        <v>1</v>
      </c>
      <c r="C1777" t="s">
        <v>2</v>
      </c>
      <c r="D1777" s="2">
        <v>90.356330999999997</v>
      </c>
      <c r="E1777" t="s">
        <v>3</v>
      </c>
      <c r="F1777" s="2">
        <v>23.684994</v>
      </c>
      <c r="G1777" t="s">
        <v>4</v>
      </c>
      <c r="H1777" s="2" t="s">
        <v>428</v>
      </c>
      <c r="I1777" s="2" t="s">
        <v>310</v>
      </c>
      <c r="J1777" t="s">
        <v>304</v>
      </c>
      <c r="K1777" t="s">
        <v>302</v>
      </c>
      <c r="M1777">
        <v>767</v>
      </c>
      <c r="O1777">
        <v>1.9E-2</v>
      </c>
      <c r="Q1777">
        <v>20</v>
      </c>
      <c r="S1777">
        <v>0</v>
      </c>
      <c r="T1777" s="8">
        <v>0.58296565349252727</v>
      </c>
      <c r="U1777" s="8"/>
    </row>
    <row r="1778" spans="1:21" x14ac:dyDescent="0.35">
      <c r="A1778" s="3" t="s">
        <v>58</v>
      </c>
      <c r="B1778" t="s">
        <v>1</v>
      </c>
      <c r="C1778" t="s">
        <v>2</v>
      </c>
      <c r="D1778" s="2">
        <v>50.637771999999998</v>
      </c>
      <c r="E1778" t="s">
        <v>3</v>
      </c>
      <c r="F1778" s="2">
        <v>25.930413999999999</v>
      </c>
      <c r="G1778" t="s">
        <v>4</v>
      </c>
      <c r="H1778" s="2" t="s">
        <v>428</v>
      </c>
      <c r="I1778" s="2" t="s">
        <v>310</v>
      </c>
      <c r="J1778" t="s">
        <v>304</v>
      </c>
      <c r="K1778" t="s">
        <v>302</v>
      </c>
      <c r="M1778">
        <v>57</v>
      </c>
      <c r="O1778">
        <v>1.9E-2</v>
      </c>
      <c r="Q1778">
        <v>20</v>
      </c>
      <c r="S1778">
        <v>0</v>
      </c>
      <c r="T1778" s="8">
        <v>0.58296565349252727</v>
      </c>
      <c r="U1778" s="8"/>
    </row>
    <row r="1779" spans="1:21" x14ac:dyDescent="0.35">
      <c r="A1779" s="3" t="s">
        <v>59</v>
      </c>
      <c r="B1779" t="s">
        <v>1</v>
      </c>
      <c r="C1779" t="s">
        <v>2</v>
      </c>
      <c r="D1779" s="2">
        <v>114.72766900000001</v>
      </c>
      <c r="E1779" t="s">
        <v>3</v>
      </c>
      <c r="F1779" s="2">
        <v>4.5352769999999998</v>
      </c>
      <c r="G1779" t="s">
        <v>4</v>
      </c>
      <c r="H1779" s="2" t="s">
        <v>428</v>
      </c>
      <c r="I1779" s="2" t="s">
        <v>310</v>
      </c>
      <c r="J1779" t="s">
        <v>304</v>
      </c>
      <c r="K1779" t="s">
        <v>302</v>
      </c>
      <c r="M1779">
        <v>5</v>
      </c>
      <c r="O1779">
        <v>1.9E-2</v>
      </c>
      <c r="Q1779">
        <v>20</v>
      </c>
      <c r="S1779">
        <v>0</v>
      </c>
      <c r="T1779" s="8">
        <v>0.58296565349252727</v>
      </c>
      <c r="U1779" s="8"/>
    </row>
    <row r="1780" spans="1:21" x14ac:dyDescent="0.35">
      <c r="A1780" s="3" t="s">
        <v>60</v>
      </c>
      <c r="B1780" t="s">
        <v>1</v>
      </c>
      <c r="C1780" t="s">
        <v>2</v>
      </c>
      <c r="D1780" s="2">
        <v>90.433600999999996</v>
      </c>
      <c r="E1780" t="s">
        <v>3</v>
      </c>
      <c r="F1780" s="2">
        <v>27.514161999999999</v>
      </c>
      <c r="G1780" t="s">
        <v>4</v>
      </c>
      <c r="H1780" s="2" t="s">
        <v>428</v>
      </c>
      <c r="I1780" s="2" t="s">
        <v>310</v>
      </c>
      <c r="J1780" t="s">
        <v>304</v>
      </c>
      <c r="K1780" t="s">
        <v>302</v>
      </c>
      <c r="M1780">
        <v>1</v>
      </c>
      <c r="O1780">
        <v>1.9E-2</v>
      </c>
      <c r="Q1780">
        <v>20</v>
      </c>
      <c r="S1780">
        <v>0</v>
      </c>
      <c r="T1780" s="8">
        <v>0.58296565349252727</v>
      </c>
      <c r="U1780" s="8"/>
    </row>
    <row r="1781" spans="1:21" x14ac:dyDescent="0.35">
      <c r="A1781" s="3" t="s">
        <v>61</v>
      </c>
      <c r="B1781" t="s">
        <v>1</v>
      </c>
      <c r="C1781" t="s">
        <v>2</v>
      </c>
      <c r="D1781" s="2">
        <f>AVERAGE(D1782:D1815)</f>
        <v>111.90304220809765</v>
      </c>
      <c r="E1781" t="s">
        <v>3</v>
      </c>
      <c r="F1781" s="2">
        <f t="shared" ref="F1781" si="107">AVERAGE(F1782:F1815)</f>
        <v>32.954811044249389</v>
      </c>
      <c r="G1781" t="s">
        <v>4</v>
      </c>
      <c r="H1781" s="2" t="s">
        <v>428</v>
      </c>
      <c r="I1781" s="2" t="s">
        <v>310</v>
      </c>
      <c r="J1781" t="s">
        <v>304</v>
      </c>
      <c r="K1781" t="s">
        <v>302</v>
      </c>
      <c r="M1781">
        <v>609351</v>
      </c>
      <c r="O1781">
        <v>1.9E-2</v>
      </c>
      <c r="Q1781">
        <v>20</v>
      </c>
      <c r="S1781">
        <v>0</v>
      </c>
      <c r="T1781" s="8">
        <v>0.58296565349252727</v>
      </c>
      <c r="U1781" s="8"/>
    </row>
    <row r="1782" spans="1:21" x14ac:dyDescent="0.35">
      <c r="A1782" s="3" t="s">
        <v>62</v>
      </c>
      <c r="B1782" t="s">
        <v>1</v>
      </c>
      <c r="C1782" t="s">
        <v>2</v>
      </c>
      <c r="D1782" s="2">
        <v>117.323958041674</v>
      </c>
      <c r="E1782" t="s">
        <v>3</v>
      </c>
      <c r="F1782" s="2">
        <v>31.861876923453298</v>
      </c>
      <c r="G1782" t="s">
        <v>4</v>
      </c>
      <c r="H1782" s="2" t="s">
        <v>428</v>
      </c>
      <c r="I1782" s="2" t="s">
        <v>310</v>
      </c>
      <c r="J1782" t="s">
        <v>304</v>
      </c>
      <c r="K1782" t="s">
        <v>302</v>
      </c>
      <c r="M1782">
        <v>0</v>
      </c>
      <c r="O1782">
        <v>1.9E-2</v>
      </c>
      <c r="Q1782">
        <v>20</v>
      </c>
      <c r="S1782">
        <v>0</v>
      </c>
      <c r="T1782" s="8">
        <v>0.58296565349252727</v>
      </c>
      <c r="U1782" s="8"/>
    </row>
    <row r="1783" spans="1:21" x14ac:dyDescent="0.35">
      <c r="A1783" s="3" t="s">
        <v>63</v>
      </c>
      <c r="B1783" t="s">
        <v>1</v>
      </c>
      <c r="C1783" t="s">
        <v>2</v>
      </c>
      <c r="D1783" s="2">
        <v>116.39127569999999</v>
      </c>
      <c r="E1783" t="s">
        <v>3</v>
      </c>
      <c r="F1783" s="2">
        <v>39.906216999999998</v>
      </c>
      <c r="G1783" t="s">
        <v>4</v>
      </c>
      <c r="H1783" s="2" t="s">
        <v>428</v>
      </c>
      <c r="I1783" s="2" t="s">
        <v>310</v>
      </c>
      <c r="J1783" t="s">
        <v>304</v>
      </c>
      <c r="K1783" t="s">
        <v>302</v>
      </c>
      <c r="M1783">
        <v>0</v>
      </c>
      <c r="O1783">
        <v>1.9E-2</v>
      </c>
      <c r="Q1783">
        <v>20</v>
      </c>
      <c r="S1783">
        <v>0</v>
      </c>
      <c r="T1783" s="8">
        <v>0.58296565349252727</v>
      </c>
      <c r="U1783" s="8"/>
    </row>
    <row r="1784" spans="1:21" x14ac:dyDescent="0.35">
      <c r="A1784" s="3" t="s">
        <v>64</v>
      </c>
      <c r="B1784" t="s">
        <v>1</v>
      </c>
      <c r="C1784" t="s">
        <v>2</v>
      </c>
      <c r="D1784" s="2">
        <v>106.949725277087</v>
      </c>
      <c r="E1784" t="s">
        <v>3</v>
      </c>
      <c r="F1784" s="2">
        <v>29.47245158674</v>
      </c>
      <c r="G1784" t="s">
        <v>4</v>
      </c>
      <c r="H1784" s="2" t="s">
        <v>428</v>
      </c>
      <c r="I1784" s="2" t="s">
        <v>310</v>
      </c>
      <c r="J1784" t="s">
        <v>304</v>
      </c>
      <c r="K1784" t="s">
        <v>302</v>
      </c>
      <c r="M1784">
        <v>0</v>
      </c>
      <c r="O1784">
        <v>1.9E-2</v>
      </c>
      <c r="Q1784">
        <v>20</v>
      </c>
      <c r="S1784">
        <v>0</v>
      </c>
      <c r="T1784" s="8">
        <v>0.58296565349252727</v>
      </c>
      <c r="U1784" s="8"/>
    </row>
    <row r="1785" spans="1:21" x14ac:dyDescent="0.35">
      <c r="A1785" s="3" t="s">
        <v>65</v>
      </c>
      <c r="B1785" t="s">
        <v>1</v>
      </c>
      <c r="C1785" t="s">
        <v>2</v>
      </c>
      <c r="D1785" s="2">
        <v>120.61910051917199</v>
      </c>
      <c r="E1785" t="s">
        <v>3</v>
      </c>
      <c r="F1785" s="2">
        <v>45.928817721237301</v>
      </c>
      <c r="G1785" t="s">
        <v>4</v>
      </c>
      <c r="H1785" s="2" t="s">
        <v>428</v>
      </c>
      <c r="I1785" s="2" t="s">
        <v>310</v>
      </c>
      <c r="J1785" t="s">
        <v>304</v>
      </c>
      <c r="K1785" t="s">
        <v>302</v>
      </c>
      <c r="M1785">
        <v>0</v>
      </c>
      <c r="O1785">
        <v>1.9E-2</v>
      </c>
      <c r="Q1785">
        <v>20</v>
      </c>
      <c r="S1785">
        <v>0</v>
      </c>
      <c r="T1785" s="8">
        <v>0.58296565349252727</v>
      </c>
      <c r="U1785" s="8"/>
    </row>
    <row r="1786" spans="1:21" x14ac:dyDescent="0.35">
      <c r="A1786" s="3" t="s">
        <v>66</v>
      </c>
      <c r="B1786" t="s">
        <v>1</v>
      </c>
      <c r="C1786" t="s">
        <v>2</v>
      </c>
      <c r="D1786" s="2">
        <v>118.072375091674</v>
      </c>
      <c r="E1786" t="s">
        <v>3</v>
      </c>
      <c r="F1786" s="2">
        <v>25.775702121736501</v>
      </c>
      <c r="G1786" t="s">
        <v>4</v>
      </c>
      <c r="H1786" s="2" t="s">
        <v>428</v>
      </c>
      <c r="I1786" s="2" t="s">
        <v>310</v>
      </c>
      <c r="J1786" t="s">
        <v>304</v>
      </c>
      <c r="K1786" t="s">
        <v>302</v>
      </c>
      <c r="M1786">
        <v>0</v>
      </c>
      <c r="O1786">
        <v>1.9E-2</v>
      </c>
      <c r="Q1786">
        <v>20</v>
      </c>
      <c r="S1786">
        <v>0</v>
      </c>
      <c r="T1786" s="8">
        <v>0.58296565349252727</v>
      </c>
      <c r="U1786" s="8"/>
    </row>
    <row r="1787" spans="1:21" x14ac:dyDescent="0.35">
      <c r="A1787" s="3" t="s">
        <v>67</v>
      </c>
      <c r="B1787" t="s">
        <v>1</v>
      </c>
      <c r="C1787" t="s">
        <v>2</v>
      </c>
      <c r="D1787" s="2">
        <v>101.99999990000001</v>
      </c>
      <c r="E1787" t="s">
        <v>3</v>
      </c>
      <c r="F1787" s="2">
        <v>38.000000100000001</v>
      </c>
      <c r="G1787" t="s">
        <v>4</v>
      </c>
      <c r="H1787" s="2" t="s">
        <v>428</v>
      </c>
      <c r="I1787" s="2" t="s">
        <v>310</v>
      </c>
      <c r="J1787" t="s">
        <v>304</v>
      </c>
      <c r="K1787" t="s">
        <v>302</v>
      </c>
      <c r="M1787">
        <v>0</v>
      </c>
      <c r="O1787">
        <v>1.9E-2</v>
      </c>
      <c r="Q1787">
        <v>20</v>
      </c>
      <c r="S1787">
        <v>0</v>
      </c>
      <c r="T1787" s="8">
        <v>0.58296565349252727</v>
      </c>
      <c r="U1787" s="8"/>
    </row>
    <row r="1788" spans="1:21" x14ac:dyDescent="0.35">
      <c r="A1788" s="3" t="s">
        <v>68</v>
      </c>
      <c r="B1788" t="s">
        <v>1</v>
      </c>
      <c r="C1788" t="s">
        <v>2</v>
      </c>
      <c r="D1788" s="2">
        <v>113.19826879999999</v>
      </c>
      <c r="E1788" t="s">
        <v>3</v>
      </c>
      <c r="F1788" s="2">
        <v>23.135769400000001</v>
      </c>
      <c r="G1788" t="s">
        <v>4</v>
      </c>
      <c r="H1788" s="2" t="s">
        <v>428</v>
      </c>
      <c r="I1788" s="2" t="s">
        <v>310</v>
      </c>
      <c r="J1788" t="s">
        <v>304</v>
      </c>
      <c r="K1788" t="s">
        <v>302</v>
      </c>
      <c r="M1788">
        <v>0</v>
      </c>
      <c r="O1788">
        <v>1.9E-2</v>
      </c>
      <c r="Q1788">
        <v>20</v>
      </c>
      <c r="S1788">
        <v>0</v>
      </c>
      <c r="T1788" s="8">
        <v>0.58296565349252727</v>
      </c>
      <c r="U1788" s="8"/>
    </row>
    <row r="1789" spans="1:21" x14ac:dyDescent="0.35">
      <c r="A1789" s="3" t="s">
        <v>69</v>
      </c>
      <c r="B1789" t="s">
        <v>1</v>
      </c>
      <c r="C1789" t="s">
        <v>2</v>
      </c>
      <c r="D1789" s="2">
        <v>107</v>
      </c>
      <c r="E1789" t="s">
        <v>3</v>
      </c>
      <c r="F1789" s="2">
        <v>27</v>
      </c>
      <c r="G1789" t="s">
        <v>4</v>
      </c>
      <c r="H1789" s="2" t="s">
        <v>428</v>
      </c>
      <c r="I1789" s="2" t="s">
        <v>310</v>
      </c>
      <c r="J1789" t="s">
        <v>304</v>
      </c>
      <c r="K1789" t="s">
        <v>302</v>
      </c>
      <c r="M1789">
        <v>0</v>
      </c>
      <c r="O1789">
        <v>1.9E-2</v>
      </c>
      <c r="Q1789">
        <v>20</v>
      </c>
      <c r="S1789">
        <v>0</v>
      </c>
      <c r="T1789" s="8">
        <v>0.58296565349252727</v>
      </c>
      <c r="U1789" s="8"/>
    </row>
    <row r="1790" spans="1:21" x14ac:dyDescent="0.35">
      <c r="A1790" s="3" t="s">
        <v>70</v>
      </c>
      <c r="B1790" t="s">
        <v>1</v>
      </c>
      <c r="C1790" t="s">
        <v>2</v>
      </c>
      <c r="D1790" s="2">
        <v>109</v>
      </c>
      <c r="E1790" t="s">
        <v>3</v>
      </c>
      <c r="F1790" s="2">
        <v>24</v>
      </c>
      <c r="G1790" t="s">
        <v>4</v>
      </c>
      <c r="H1790" s="2" t="s">
        <v>428</v>
      </c>
      <c r="I1790" s="2" t="s">
        <v>310</v>
      </c>
      <c r="J1790" t="s">
        <v>304</v>
      </c>
      <c r="K1790" t="s">
        <v>302</v>
      </c>
      <c r="M1790">
        <v>0</v>
      </c>
      <c r="O1790">
        <v>1.9E-2</v>
      </c>
      <c r="Q1790">
        <v>20</v>
      </c>
      <c r="S1790">
        <v>0</v>
      </c>
      <c r="T1790" s="8">
        <v>0.58296565349252727</v>
      </c>
      <c r="U1790" s="8"/>
    </row>
    <row r="1791" spans="1:21" x14ac:dyDescent="0.35">
      <c r="A1791" s="3" t="s">
        <v>71</v>
      </c>
      <c r="B1791" t="s">
        <v>1</v>
      </c>
      <c r="C1791" t="s">
        <v>2</v>
      </c>
      <c r="D1791" s="2">
        <v>109.5999999</v>
      </c>
      <c r="E1791" t="s">
        <v>3</v>
      </c>
      <c r="F1791" s="2">
        <v>19.2000001</v>
      </c>
      <c r="G1791" t="s">
        <v>4</v>
      </c>
      <c r="H1791" s="2" t="s">
        <v>428</v>
      </c>
      <c r="I1791" s="2" t="s">
        <v>310</v>
      </c>
      <c r="J1791" t="s">
        <v>304</v>
      </c>
      <c r="K1791" t="s">
        <v>302</v>
      </c>
      <c r="M1791">
        <v>0</v>
      </c>
      <c r="O1791">
        <v>1.9E-2</v>
      </c>
      <c r="Q1791">
        <v>20</v>
      </c>
      <c r="S1791">
        <v>0</v>
      </c>
      <c r="T1791" s="8">
        <v>0.58296565349252727</v>
      </c>
      <c r="U1791" s="8"/>
    </row>
    <row r="1792" spans="1:21" x14ac:dyDescent="0.35">
      <c r="A1792" s="3" t="s">
        <v>72</v>
      </c>
      <c r="B1792" t="s">
        <v>1</v>
      </c>
      <c r="C1792" t="s">
        <v>2</v>
      </c>
      <c r="D1792" s="2">
        <v>115.61436271667399</v>
      </c>
      <c r="E1792" t="s">
        <v>3</v>
      </c>
      <c r="F1792" s="2">
        <v>38.8460159128296</v>
      </c>
      <c r="G1792" t="s">
        <v>4</v>
      </c>
      <c r="H1792" s="2" t="s">
        <v>428</v>
      </c>
      <c r="I1792" s="2" t="s">
        <v>310</v>
      </c>
      <c r="J1792" t="s">
        <v>304</v>
      </c>
      <c r="K1792" t="s">
        <v>302</v>
      </c>
      <c r="M1792">
        <v>0</v>
      </c>
      <c r="O1792">
        <v>1.9E-2</v>
      </c>
      <c r="Q1792">
        <v>20</v>
      </c>
      <c r="S1792">
        <v>0</v>
      </c>
      <c r="T1792" s="8">
        <v>0.58296565349252727</v>
      </c>
      <c r="U1792" s="8"/>
    </row>
    <row r="1793" spans="1:21" x14ac:dyDescent="0.35">
      <c r="A1793" s="3" t="s">
        <v>73</v>
      </c>
      <c r="B1793" t="s">
        <v>1</v>
      </c>
      <c r="C1793" t="s">
        <v>2</v>
      </c>
      <c r="D1793" s="2">
        <v>113.570417304174</v>
      </c>
      <c r="E1793" t="s">
        <v>3</v>
      </c>
      <c r="F1793" s="2">
        <v>33.908728036530299</v>
      </c>
      <c r="G1793" t="s">
        <v>4</v>
      </c>
      <c r="H1793" s="2" t="s">
        <v>428</v>
      </c>
      <c r="I1793" s="2" t="s">
        <v>310</v>
      </c>
      <c r="J1793" t="s">
        <v>304</v>
      </c>
      <c r="K1793" t="s">
        <v>302</v>
      </c>
      <c r="M1793">
        <v>0</v>
      </c>
      <c r="O1793">
        <v>1.9E-2</v>
      </c>
      <c r="Q1793">
        <v>20</v>
      </c>
      <c r="S1793">
        <v>0</v>
      </c>
      <c r="T1793" s="8">
        <v>0.58296565349252727</v>
      </c>
      <c r="U1793" s="8"/>
    </row>
    <row r="1794" spans="1:21" x14ac:dyDescent="0.35">
      <c r="A1794" s="3" t="s">
        <v>74</v>
      </c>
      <c r="B1794" t="s">
        <v>1</v>
      </c>
      <c r="C1794" t="s">
        <v>2</v>
      </c>
      <c r="D1794" s="2">
        <v>128.367683029174</v>
      </c>
      <c r="E1794" t="s">
        <v>3</v>
      </c>
      <c r="F1794" s="2">
        <v>47.2772075226749</v>
      </c>
      <c r="G1794" t="s">
        <v>4</v>
      </c>
      <c r="H1794" s="2" t="s">
        <v>428</v>
      </c>
      <c r="I1794" s="2" t="s">
        <v>310</v>
      </c>
      <c r="J1794" t="s">
        <v>304</v>
      </c>
      <c r="K1794" t="s">
        <v>302</v>
      </c>
      <c r="M1794">
        <v>0</v>
      </c>
      <c r="O1794">
        <v>1.9E-2</v>
      </c>
      <c r="Q1794">
        <v>20</v>
      </c>
      <c r="S1794">
        <v>0</v>
      </c>
      <c r="T1794" s="8">
        <v>0.58296565349252727</v>
      </c>
      <c r="U1794" s="8"/>
    </row>
    <row r="1795" spans="1:21" x14ac:dyDescent="0.35">
      <c r="A1795" s="3" t="s">
        <v>75</v>
      </c>
      <c r="B1795" t="s">
        <v>1</v>
      </c>
      <c r="C1795" t="s">
        <v>2</v>
      </c>
      <c r="D1795" s="2">
        <v>114.166113814805</v>
      </c>
      <c r="E1795" t="s">
        <v>3</v>
      </c>
      <c r="F1795" s="2">
        <v>22.3239419772611</v>
      </c>
      <c r="G1795" t="s">
        <v>4</v>
      </c>
      <c r="H1795" s="2" t="s">
        <v>428</v>
      </c>
      <c r="I1795" s="2" t="s">
        <v>310</v>
      </c>
      <c r="J1795" t="s">
        <v>304</v>
      </c>
      <c r="K1795" t="s">
        <v>302</v>
      </c>
      <c r="M1795">
        <v>0</v>
      </c>
      <c r="O1795">
        <v>1.9E-2</v>
      </c>
      <c r="Q1795">
        <v>20</v>
      </c>
      <c r="S1795">
        <v>0</v>
      </c>
      <c r="T1795" s="8">
        <v>0.58296565349252727</v>
      </c>
      <c r="U1795" s="8"/>
    </row>
    <row r="1796" spans="1:21" x14ac:dyDescent="0.35">
      <c r="A1796" s="3" t="s">
        <v>76</v>
      </c>
      <c r="B1796" t="s">
        <v>1</v>
      </c>
      <c r="C1796" t="s">
        <v>2</v>
      </c>
      <c r="D1796" s="2">
        <v>111.74870629999999</v>
      </c>
      <c r="E1796" t="s">
        <v>3</v>
      </c>
      <c r="F1796" s="2">
        <v>27.666208699999999</v>
      </c>
      <c r="G1796" t="s">
        <v>4</v>
      </c>
      <c r="H1796" s="2" t="s">
        <v>428</v>
      </c>
      <c r="I1796" s="2" t="s">
        <v>310</v>
      </c>
      <c r="J1796" t="s">
        <v>304</v>
      </c>
      <c r="K1796" t="s">
        <v>302</v>
      </c>
      <c r="M1796">
        <v>0</v>
      </c>
      <c r="O1796">
        <v>1.9E-2</v>
      </c>
      <c r="Q1796">
        <v>20</v>
      </c>
      <c r="S1796">
        <v>0</v>
      </c>
      <c r="T1796" s="8">
        <v>0.58296565349252727</v>
      </c>
      <c r="U1796" s="8"/>
    </row>
    <row r="1797" spans="1:21" x14ac:dyDescent="0.35">
      <c r="A1797" s="3" t="s">
        <v>77</v>
      </c>
      <c r="B1797" t="s">
        <v>1</v>
      </c>
      <c r="C1797" t="s">
        <v>2</v>
      </c>
      <c r="D1797" s="2">
        <v>112.05323179167399</v>
      </c>
      <c r="E1797" t="s">
        <v>3</v>
      </c>
      <c r="F1797" s="2">
        <v>30.9068084523492</v>
      </c>
      <c r="G1797" t="s">
        <v>4</v>
      </c>
      <c r="H1797" s="2" t="s">
        <v>428</v>
      </c>
      <c r="I1797" s="2" t="s">
        <v>310</v>
      </c>
      <c r="J1797" t="s">
        <v>304</v>
      </c>
      <c r="K1797" t="s">
        <v>302</v>
      </c>
      <c r="M1797">
        <v>0</v>
      </c>
      <c r="O1797">
        <v>1.9E-2</v>
      </c>
      <c r="Q1797">
        <v>20</v>
      </c>
      <c r="S1797">
        <v>0</v>
      </c>
      <c r="T1797" s="8">
        <v>0.58296565349252727</v>
      </c>
      <c r="U1797" s="8"/>
    </row>
    <row r="1798" spans="1:21" x14ac:dyDescent="0.35">
      <c r="A1798" s="3" t="s">
        <v>78</v>
      </c>
      <c r="B1798" t="s">
        <v>1</v>
      </c>
      <c r="C1798" t="s">
        <v>2</v>
      </c>
      <c r="D1798" s="2">
        <v>126.694600929174</v>
      </c>
      <c r="E1798" t="s">
        <v>3</v>
      </c>
      <c r="F1798" s="2">
        <v>43.271959285627297</v>
      </c>
      <c r="G1798" t="s">
        <v>4</v>
      </c>
      <c r="H1798" s="2" t="s">
        <v>428</v>
      </c>
      <c r="I1798" s="2" t="s">
        <v>310</v>
      </c>
      <c r="J1798" t="s">
        <v>304</v>
      </c>
      <c r="K1798" t="s">
        <v>302</v>
      </c>
      <c r="M1798">
        <v>0</v>
      </c>
      <c r="O1798">
        <v>1.9E-2</v>
      </c>
      <c r="Q1798">
        <v>20</v>
      </c>
      <c r="S1798">
        <v>0</v>
      </c>
      <c r="T1798" s="8">
        <v>0.58296565349252727</v>
      </c>
      <c r="U1798" s="8"/>
    </row>
    <row r="1799" spans="1:21" x14ac:dyDescent="0.35">
      <c r="A1799" s="3" t="s">
        <v>79</v>
      </c>
      <c r="B1799" t="s">
        <v>1</v>
      </c>
      <c r="C1799" t="s">
        <v>2</v>
      </c>
      <c r="D1799" s="2">
        <v>119.658307929174</v>
      </c>
      <c r="E1799" t="s">
        <v>3</v>
      </c>
      <c r="F1799" s="2">
        <v>33.018282058027602</v>
      </c>
      <c r="G1799" t="s">
        <v>4</v>
      </c>
      <c r="H1799" s="2" t="s">
        <v>428</v>
      </c>
      <c r="I1799" s="2" t="s">
        <v>310</v>
      </c>
      <c r="J1799" t="s">
        <v>304</v>
      </c>
      <c r="K1799" t="s">
        <v>302</v>
      </c>
      <c r="M1799">
        <v>0</v>
      </c>
      <c r="O1799">
        <v>1.9E-2</v>
      </c>
      <c r="Q1799">
        <v>20</v>
      </c>
      <c r="S1799">
        <v>0</v>
      </c>
      <c r="T1799" s="8">
        <v>0.58296565349252727</v>
      </c>
      <c r="U1799" s="8"/>
    </row>
    <row r="1800" spans="1:21" x14ac:dyDescent="0.35">
      <c r="A1800" s="3" t="s">
        <v>80</v>
      </c>
      <c r="B1800" t="s">
        <v>1</v>
      </c>
      <c r="C1800" t="s">
        <v>2</v>
      </c>
      <c r="D1800" s="2">
        <v>116</v>
      </c>
      <c r="E1800" t="s">
        <v>3</v>
      </c>
      <c r="F1800" s="2">
        <v>28</v>
      </c>
      <c r="G1800" t="s">
        <v>4</v>
      </c>
      <c r="H1800" s="2" t="s">
        <v>428</v>
      </c>
      <c r="I1800" s="2" t="s">
        <v>310</v>
      </c>
      <c r="J1800" t="s">
        <v>304</v>
      </c>
      <c r="K1800" t="s">
        <v>302</v>
      </c>
      <c r="M1800">
        <v>0</v>
      </c>
      <c r="O1800">
        <v>1.9E-2</v>
      </c>
      <c r="Q1800">
        <v>20</v>
      </c>
      <c r="S1800">
        <v>0</v>
      </c>
      <c r="T1800" s="8">
        <v>0.58296565349252727</v>
      </c>
      <c r="U1800" s="8"/>
    </row>
    <row r="1801" spans="1:21" x14ac:dyDescent="0.35">
      <c r="A1801" s="3" t="s">
        <v>81</v>
      </c>
      <c r="B1801" t="s">
        <v>1</v>
      </c>
      <c r="C1801" t="s">
        <v>2</v>
      </c>
      <c r="D1801" s="2">
        <v>123.08261474167401</v>
      </c>
      <c r="E1801" t="s">
        <v>3</v>
      </c>
      <c r="F1801" s="2">
        <v>41.356018729958201</v>
      </c>
      <c r="G1801" t="s">
        <v>4</v>
      </c>
      <c r="H1801" s="2" t="s">
        <v>428</v>
      </c>
      <c r="I1801" s="2" t="s">
        <v>310</v>
      </c>
      <c r="J1801" t="s">
        <v>304</v>
      </c>
      <c r="K1801" t="s">
        <v>302</v>
      </c>
      <c r="M1801">
        <v>0</v>
      </c>
      <c r="O1801">
        <v>1.9E-2</v>
      </c>
      <c r="Q1801">
        <v>20</v>
      </c>
      <c r="S1801">
        <v>0</v>
      </c>
      <c r="T1801" s="8">
        <v>0.58296565349252727</v>
      </c>
      <c r="U1801" s="8"/>
    </row>
    <row r="1802" spans="1:21" x14ac:dyDescent="0.35">
      <c r="A1802" s="3" t="s">
        <v>82</v>
      </c>
      <c r="B1802" t="s">
        <v>1</v>
      </c>
      <c r="C1802" t="s">
        <v>2</v>
      </c>
      <c r="D1802" s="2">
        <v>113.55090256891199</v>
      </c>
      <c r="E1802" t="s">
        <v>3</v>
      </c>
      <c r="F1802" s="2">
        <v>22.186763328420898</v>
      </c>
      <c r="G1802" t="s">
        <v>4</v>
      </c>
      <c r="H1802" s="2" t="s">
        <v>428</v>
      </c>
      <c r="I1802" s="2" t="s">
        <v>310</v>
      </c>
      <c r="J1802" t="s">
        <v>304</v>
      </c>
      <c r="K1802" t="s">
        <v>302</v>
      </c>
      <c r="M1802">
        <v>0</v>
      </c>
      <c r="O1802">
        <v>1.9E-2</v>
      </c>
      <c r="Q1802">
        <v>20</v>
      </c>
      <c r="S1802">
        <v>0</v>
      </c>
      <c r="T1802" s="8">
        <v>0.58296565349252727</v>
      </c>
      <c r="U1802" s="8"/>
    </row>
    <row r="1803" spans="1:21" x14ac:dyDescent="0.35">
      <c r="A1803" s="3" t="s">
        <v>83</v>
      </c>
      <c r="B1803" t="s">
        <v>1</v>
      </c>
      <c r="C1803" t="s">
        <v>2</v>
      </c>
      <c r="D1803" s="2">
        <v>105.99999990000001</v>
      </c>
      <c r="E1803" t="s">
        <v>3</v>
      </c>
      <c r="F1803" s="2">
        <v>37.000000100000001</v>
      </c>
      <c r="G1803" t="s">
        <v>4</v>
      </c>
      <c r="H1803" s="2" t="s">
        <v>428</v>
      </c>
      <c r="I1803" s="2" t="s">
        <v>310</v>
      </c>
      <c r="J1803" t="s">
        <v>304</v>
      </c>
      <c r="K1803" t="s">
        <v>302</v>
      </c>
      <c r="M1803">
        <v>0</v>
      </c>
      <c r="O1803">
        <v>1.9E-2</v>
      </c>
      <c r="Q1803">
        <v>20</v>
      </c>
      <c r="S1803">
        <v>0</v>
      </c>
      <c r="T1803" s="8">
        <v>0.58296565349252727</v>
      </c>
      <c r="U1803" s="8"/>
    </row>
    <row r="1804" spans="1:21" x14ac:dyDescent="0.35">
      <c r="A1804" s="3" t="s">
        <v>84</v>
      </c>
      <c r="B1804" t="s">
        <v>1</v>
      </c>
      <c r="C1804" t="s">
        <v>2</v>
      </c>
      <c r="D1804" s="2">
        <v>95.952115699999993</v>
      </c>
      <c r="E1804" t="s">
        <v>3</v>
      </c>
      <c r="F1804" s="2">
        <v>35.407095200000001</v>
      </c>
      <c r="G1804" t="s">
        <v>4</v>
      </c>
      <c r="H1804" s="2" t="s">
        <v>428</v>
      </c>
      <c r="I1804" s="2" t="s">
        <v>310</v>
      </c>
      <c r="J1804" t="s">
        <v>304</v>
      </c>
      <c r="K1804" t="s">
        <v>302</v>
      </c>
      <c r="M1804">
        <v>0</v>
      </c>
      <c r="O1804">
        <v>1.9E-2</v>
      </c>
      <c r="Q1804">
        <v>20</v>
      </c>
      <c r="S1804">
        <v>0</v>
      </c>
      <c r="T1804" s="8">
        <v>0.58296565349252727</v>
      </c>
      <c r="U1804" s="8"/>
    </row>
    <row r="1805" spans="1:21" x14ac:dyDescent="0.35">
      <c r="A1805" s="3" t="s">
        <v>85</v>
      </c>
      <c r="B1805" t="s">
        <v>1</v>
      </c>
      <c r="C1805" t="s">
        <v>2</v>
      </c>
      <c r="D1805" s="2">
        <v>102.861432929174</v>
      </c>
      <c r="E1805" t="s">
        <v>3</v>
      </c>
      <c r="F1805" s="2">
        <v>29.987341126914401</v>
      </c>
      <c r="G1805" t="s">
        <v>4</v>
      </c>
      <c r="H1805" s="2" t="s">
        <v>428</v>
      </c>
      <c r="I1805" s="2" t="s">
        <v>310</v>
      </c>
      <c r="J1805" t="s">
        <v>304</v>
      </c>
      <c r="K1805" t="s">
        <v>302</v>
      </c>
      <c r="M1805">
        <v>0</v>
      </c>
      <c r="O1805">
        <v>1.9E-2</v>
      </c>
      <c r="Q1805">
        <v>20</v>
      </c>
      <c r="S1805">
        <v>0</v>
      </c>
      <c r="T1805" s="8">
        <v>0.58296565349252727</v>
      </c>
      <c r="U1805" s="8"/>
    </row>
    <row r="1806" spans="1:21" x14ac:dyDescent="0.35">
      <c r="A1806" s="3" t="s">
        <v>86</v>
      </c>
      <c r="B1806" t="s">
        <v>1</v>
      </c>
      <c r="C1806" t="s">
        <v>2</v>
      </c>
      <c r="D1806" s="2">
        <v>118.121225404174</v>
      </c>
      <c r="E1806" t="s">
        <v>3</v>
      </c>
      <c r="F1806" s="2">
        <v>35.927519389694901</v>
      </c>
      <c r="G1806" t="s">
        <v>4</v>
      </c>
      <c r="H1806" s="2" t="s">
        <v>428</v>
      </c>
      <c r="I1806" s="2" t="s">
        <v>310</v>
      </c>
      <c r="J1806" t="s">
        <v>304</v>
      </c>
      <c r="K1806" t="s">
        <v>302</v>
      </c>
      <c r="M1806">
        <v>0</v>
      </c>
      <c r="O1806">
        <v>1.9E-2</v>
      </c>
      <c r="Q1806">
        <v>20</v>
      </c>
      <c r="S1806">
        <v>0</v>
      </c>
      <c r="T1806" s="8">
        <v>0.58296565349252727</v>
      </c>
      <c r="U1806" s="8"/>
    </row>
    <row r="1807" spans="1:21" x14ac:dyDescent="0.35">
      <c r="A1807" s="3" t="s">
        <v>87</v>
      </c>
      <c r="B1807" t="s">
        <v>1</v>
      </c>
      <c r="C1807" t="s">
        <v>2</v>
      </c>
      <c r="D1807" s="2">
        <v>121.4888922</v>
      </c>
      <c r="E1807" t="s">
        <v>3</v>
      </c>
      <c r="F1807" s="2">
        <v>31.225344100000001</v>
      </c>
      <c r="G1807" t="s">
        <v>4</v>
      </c>
      <c r="H1807" s="2" t="s">
        <v>428</v>
      </c>
      <c r="I1807" s="2" t="s">
        <v>310</v>
      </c>
      <c r="J1807" t="s">
        <v>304</v>
      </c>
      <c r="K1807" t="s">
        <v>302</v>
      </c>
      <c r="M1807">
        <v>0</v>
      </c>
      <c r="O1807">
        <v>1.9E-2</v>
      </c>
      <c r="Q1807">
        <v>20</v>
      </c>
      <c r="S1807">
        <v>0</v>
      </c>
      <c r="T1807" s="8">
        <v>0.58296565349252727</v>
      </c>
      <c r="U1807" s="8"/>
    </row>
    <row r="1808" spans="1:21" x14ac:dyDescent="0.35">
      <c r="A1808" s="3" t="s">
        <v>88</v>
      </c>
      <c r="B1808" t="s">
        <v>1</v>
      </c>
      <c r="C1808" t="s">
        <v>2</v>
      </c>
      <c r="D1808" s="2">
        <v>108.931850433349</v>
      </c>
      <c r="E1808" t="s">
        <v>3</v>
      </c>
      <c r="F1808" s="2">
        <v>34.238535263974804</v>
      </c>
      <c r="G1808" t="s">
        <v>4</v>
      </c>
      <c r="H1808" s="2" t="s">
        <v>428</v>
      </c>
      <c r="I1808" s="2" t="s">
        <v>310</v>
      </c>
      <c r="J1808" t="s">
        <v>304</v>
      </c>
      <c r="K1808" t="s">
        <v>302</v>
      </c>
      <c r="M1808">
        <v>0</v>
      </c>
      <c r="O1808">
        <v>1.9E-2</v>
      </c>
      <c r="Q1808">
        <v>20</v>
      </c>
      <c r="S1808">
        <v>0</v>
      </c>
      <c r="T1808" s="8">
        <v>0.58296565349252727</v>
      </c>
      <c r="U1808" s="8"/>
    </row>
    <row r="1809" spans="1:21" x14ac:dyDescent="0.35">
      <c r="A1809" s="3" t="s">
        <v>89</v>
      </c>
      <c r="B1809" t="s">
        <v>1</v>
      </c>
      <c r="C1809" t="s">
        <v>2</v>
      </c>
      <c r="D1809" s="2">
        <v>112.36143302917399</v>
      </c>
      <c r="E1809" t="s">
        <v>3</v>
      </c>
      <c r="F1809" s="2">
        <v>37.262629512543</v>
      </c>
      <c r="G1809" t="s">
        <v>4</v>
      </c>
      <c r="H1809" s="2" t="s">
        <v>428</v>
      </c>
      <c r="I1809" s="2" t="s">
        <v>310</v>
      </c>
      <c r="J1809" t="s">
        <v>304</v>
      </c>
      <c r="K1809" t="s">
        <v>302</v>
      </c>
      <c r="M1809">
        <v>0</v>
      </c>
      <c r="O1809">
        <v>1.9E-2</v>
      </c>
      <c r="Q1809">
        <v>20</v>
      </c>
      <c r="S1809">
        <v>0</v>
      </c>
      <c r="T1809" s="8">
        <v>0.58296565349252727</v>
      </c>
      <c r="U1809" s="8"/>
    </row>
    <row r="1810" spans="1:21" x14ac:dyDescent="0.35">
      <c r="A1810" s="3" t="s">
        <v>90</v>
      </c>
      <c r="B1810" t="s">
        <v>1</v>
      </c>
      <c r="C1810" t="s">
        <v>2</v>
      </c>
      <c r="D1810" s="2">
        <v>87.615351379174797</v>
      </c>
      <c r="E1810" t="s">
        <v>3</v>
      </c>
      <c r="F1810" s="2">
        <v>31.800873536782898</v>
      </c>
      <c r="G1810" t="s">
        <v>4</v>
      </c>
      <c r="H1810" s="2" t="s">
        <v>428</v>
      </c>
      <c r="I1810" s="2" t="s">
        <v>310</v>
      </c>
      <c r="J1810" t="s">
        <v>304</v>
      </c>
      <c r="K1810" t="s">
        <v>302</v>
      </c>
      <c r="M1810">
        <v>0</v>
      </c>
      <c r="O1810">
        <v>1.9E-2</v>
      </c>
      <c r="Q1810">
        <v>20</v>
      </c>
      <c r="S1810">
        <v>0</v>
      </c>
      <c r="T1810" s="8">
        <v>0.58296565349252727</v>
      </c>
      <c r="U1810" s="8"/>
    </row>
    <row r="1811" spans="1:21" x14ac:dyDescent="0.35">
      <c r="A1811" s="3" t="s">
        <v>91</v>
      </c>
      <c r="B1811" t="s">
        <v>1</v>
      </c>
      <c r="C1811" t="s">
        <v>2</v>
      </c>
      <c r="D1811" s="2">
        <v>117.372743951049</v>
      </c>
      <c r="E1811" t="s">
        <v>3</v>
      </c>
      <c r="F1811" s="2">
        <v>39.310688119060003</v>
      </c>
      <c r="G1811" t="s">
        <v>4</v>
      </c>
      <c r="H1811" s="2" t="s">
        <v>428</v>
      </c>
      <c r="I1811" s="2" t="s">
        <v>310</v>
      </c>
      <c r="J1811" t="s">
        <v>304</v>
      </c>
      <c r="K1811" t="s">
        <v>302</v>
      </c>
      <c r="M1811">
        <v>0</v>
      </c>
      <c r="O1811">
        <v>1.9E-2</v>
      </c>
      <c r="Q1811">
        <v>20</v>
      </c>
      <c r="S1811">
        <v>0</v>
      </c>
      <c r="T1811" s="8">
        <v>0.58296565349252727</v>
      </c>
      <c r="U1811" s="8"/>
    </row>
    <row r="1812" spans="1:21" x14ac:dyDescent="0.35">
      <c r="A1812" s="3" t="s">
        <v>92</v>
      </c>
      <c r="B1812" t="s">
        <v>1</v>
      </c>
      <c r="C1812" t="s">
        <v>2</v>
      </c>
      <c r="D1812" s="2">
        <v>109.96396885666</v>
      </c>
      <c r="E1812" t="s">
        <v>3</v>
      </c>
      <c r="F1812" s="2">
        <v>40.759123858389202</v>
      </c>
      <c r="G1812" t="s">
        <v>4</v>
      </c>
      <c r="H1812" s="2" t="s">
        <v>428</v>
      </c>
      <c r="I1812" s="2" t="s">
        <v>310</v>
      </c>
      <c r="J1812" t="s">
        <v>304</v>
      </c>
      <c r="K1812" t="s">
        <v>302</v>
      </c>
      <c r="M1812">
        <v>0</v>
      </c>
      <c r="O1812">
        <v>1.9E-2</v>
      </c>
      <c r="Q1812">
        <v>20</v>
      </c>
      <c r="S1812">
        <v>0</v>
      </c>
      <c r="T1812" s="8">
        <v>0.58296565349252727</v>
      </c>
      <c r="U1812" s="8"/>
    </row>
    <row r="1813" spans="1:21" x14ac:dyDescent="0.35">
      <c r="A1813" s="3" t="s">
        <v>93</v>
      </c>
      <c r="B1813" t="s">
        <v>1</v>
      </c>
      <c r="C1813" t="s">
        <v>2</v>
      </c>
      <c r="D1813" s="2">
        <v>87.221200041674805</v>
      </c>
      <c r="E1813" t="s">
        <v>3</v>
      </c>
      <c r="F1813" s="2">
        <v>41.015520309856797</v>
      </c>
      <c r="G1813" t="s">
        <v>4</v>
      </c>
      <c r="H1813" s="2" t="s">
        <v>428</v>
      </c>
      <c r="I1813" s="2" t="s">
        <v>310</v>
      </c>
      <c r="J1813" t="s">
        <v>304</v>
      </c>
      <c r="K1813" t="s">
        <v>302</v>
      </c>
      <c r="M1813">
        <v>0</v>
      </c>
      <c r="O1813">
        <v>1.9E-2</v>
      </c>
      <c r="Q1813">
        <v>20</v>
      </c>
      <c r="S1813">
        <v>0</v>
      </c>
      <c r="T1813" s="8">
        <v>0.58296565349252727</v>
      </c>
      <c r="U1813" s="8"/>
    </row>
    <row r="1814" spans="1:21" x14ac:dyDescent="0.35">
      <c r="A1814" s="3" t="s">
        <v>94</v>
      </c>
      <c r="B1814" t="s">
        <v>1</v>
      </c>
      <c r="C1814" t="s">
        <v>2</v>
      </c>
      <c r="D1814" s="2">
        <v>101.83408927917399</v>
      </c>
      <c r="E1814" t="s">
        <v>3</v>
      </c>
      <c r="F1814" s="2">
        <v>24.620897743834998</v>
      </c>
      <c r="G1814" t="s">
        <v>4</v>
      </c>
      <c r="H1814" s="2" t="s">
        <v>428</v>
      </c>
      <c r="I1814" s="2" t="s">
        <v>310</v>
      </c>
      <c r="J1814" t="s">
        <v>304</v>
      </c>
      <c r="K1814" t="s">
        <v>302</v>
      </c>
      <c r="M1814">
        <v>0</v>
      </c>
      <c r="O1814">
        <v>1.9E-2</v>
      </c>
      <c r="Q1814">
        <v>20</v>
      </c>
      <c r="S1814">
        <v>0</v>
      </c>
      <c r="T1814" s="8">
        <v>0.58296565349252727</v>
      </c>
      <c r="U1814" s="8"/>
    </row>
    <row r="1815" spans="1:21" x14ac:dyDescent="0.35">
      <c r="A1815" s="3" t="s">
        <v>95</v>
      </c>
      <c r="B1815" t="s">
        <v>1</v>
      </c>
      <c r="C1815" t="s">
        <v>2</v>
      </c>
      <c r="D1815" s="2">
        <v>120.317487616674</v>
      </c>
      <c r="E1815" t="s">
        <v>3</v>
      </c>
      <c r="F1815" s="2">
        <v>28.865238286582201</v>
      </c>
      <c r="G1815" t="s">
        <v>4</v>
      </c>
      <c r="H1815" s="2" t="s">
        <v>428</v>
      </c>
      <c r="I1815" s="2" t="s">
        <v>310</v>
      </c>
      <c r="J1815" t="s">
        <v>304</v>
      </c>
      <c r="K1815" t="s">
        <v>302</v>
      </c>
      <c r="M1815">
        <v>0</v>
      </c>
      <c r="O1815">
        <v>1.9E-2</v>
      </c>
      <c r="Q1815">
        <v>20</v>
      </c>
      <c r="S1815">
        <v>0</v>
      </c>
      <c r="T1815" s="8">
        <v>0.58296565349252727</v>
      </c>
      <c r="U1815" s="8"/>
    </row>
    <row r="1816" spans="1:21" x14ac:dyDescent="0.35">
      <c r="A1816" s="3" t="s">
        <v>96</v>
      </c>
      <c r="B1816" t="s">
        <v>1</v>
      </c>
      <c r="C1816" t="s">
        <v>2</v>
      </c>
      <c r="D1816" s="2">
        <v>113.92132700000001</v>
      </c>
      <c r="E1816" t="s">
        <v>3</v>
      </c>
      <c r="F1816" s="2">
        <v>-0.78927499999999995</v>
      </c>
      <c r="G1816" t="s">
        <v>4</v>
      </c>
      <c r="H1816" s="2" t="s">
        <v>428</v>
      </c>
      <c r="I1816" s="2" t="s">
        <v>310</v>
      </c>
      <c r="J1816" t="s">
        <v>304</v>
      </c>
      <c r="K1816" t="s">
        <v>302</v>
      </c>
      <c r="M1816">
        <v>574</v>
      </c>
      <c r="O1816">
        <v>1.9E-2</v>
      </c>
      <c r="Q1816">
        <v>20</v>
      </c>
      <c r="S1816">
        <v>0</v>
      </c>
      <c r="T1816" s="8">
        <v>0.58296565349252727</v>
      </c>
      <c r="U1816" s="8"/>
    </row>
    <row r="1817" spans="1:21" x14ac:dyDescent="0.35">
      <c r="A1817" s="3" t="s">
        <v>97</v>
      </c>
      <c r="B1817" t="s">
        <v>1</v>
      </c>
      <c r="C1817" t="s">
        <v>2</v>
      </c>
      <c r="D1817" s="2">
        <f>AVERAGE(D1818:D1822)</f>
        <v>82.461300215825503</v>
      </c>
      <c r="E1817" t="s">
        <v>3</v>
      </c>
      <c r="F1817" s="2">
        <f t="shared" ref="F1817" si="108">AVERAGE(F1818:F1822)</f>
        <v>22.33048671536692</v>
      </c>
      <c r="G1817" t="s">
        <v>4</v>
      </c>
      <c r="H1817" s="2" t="s">
        <v>428</v>
      </c>
      <c r="I1817" s="2" t="s">
        <v>310</v>
      </c>
      <c r="J1817" t="s">
        <v>304</v>
      </c>
      <c r="K1817" t="s">
        <v>302</v>
      </c>
      <c r="M1817">
        <v>72767</v>
      </c>
      <c r="O1817">
        <v>1.9E-2</v>
      </c>
      <c r="Q1817">
        <v>20</v>
      </c>
      <c r="S1817">
        <v>0</v>
      </c>
      <c r="T1817" s="8">
        <v>0.58296565349252727</v>
      </c>
      <c r="U1817" s="8"/>
    </row>
    <row r="1818" spans="1:21" x14ac:dyDescent="0.35">
      <c r="A1818" s="3" t="s">
        <v>98</v>
      </c>
      <c r="B1818" t="s">
        <v>1</v>
      </c>
      <c r="C1818" t="s">
        <v>2</v>
      </c>
      <c r="D1818" s="2">
        <v>86.656761352237794</v>
      </c>
      <c r="E1818" t="s">
        <v>3</v>
      </c>
      <c r="F1818" s="2">
        <v>22.913353751166799</v>
      </c>
      <c r="G1818" t="s">
        <v>4</v>
      </c>
      <c r="H1818" s="2" t="s">
        <v>428</v>
      </c>
      <c r="I1818" s="2" t="s">
        <v>310</v>
      </c>
      <c r="J1818" t="s">
        <v>304</v>
      </c>
      <c r="K1818" t="s">
        <v>302</v>
      </c>
      <c r="M1818">
        <v>0</v>
      </c>
      <c r="O1818">
        <v>1.9E-2</v>
      </c>
      <c r="Q1818">
        <v>20</v>
      </c>
      <c r="S1818">
        <v>0</v>
      </c>
      <c r="T1818" s="8">
        <v>0.58296565349252727</v>
      </c>
      <c r="U1818" s="8"/>
    </row>
    <row r="1819" spans="1:21" x14ac:dyDescent="0.35">
      <c r="A1819" s="3" t="s">
        <v>99</v>
      </c>
      <c r="B1819" t="s">
        <v>1</v>
      </c>
      <c r="C1819" t="s">
        <v>2</v>
      </c>
      <c r="D1819" s="2">
        <v>93.325387680631096</v>
      </c>
      <c r="E1819" t="s">
        <v>3</v>
      </c>
      <c r="F1819" s="2">
        <v>25.8148737407558</v>
      </c>
      <c r="G1819" t="s">
        <v>4</v>
      </c>
      <c r="H1819" s="2" t="s">
        <v>428</v>
      </c>
      <c r="I1819" s="2" t="s">
        <v>310</v>
      </c>
      <c r="J1819" t="s">
        <v>304</v>
      </c>
      <c r="K1819" t="s">
        <v>302</v>
      </c>
      <c r="M1819">
        <v>0</v>
      </c>
      <c r="O1819">
        <v>1.9E-2</v>
      </c>
      <c r="Q1819">
        <v>20</v>
      </c>
      <c r="S1819">
        <v>0</v>
      </c>
      <c r="T1819" s="8">
        <v>0.58296565349252727</v>
      </c>
      <c r="U1819" s="8"/>
    </row>
    <row r="1820" spans="1:21" x14ac:dyDescent="0.35">
      <c r="A1820" s="3" t="s">
        <v>100</v>
      </c>
      <c r="B1820" t="s">
        <v>1</v>
      </c>
      <c r="C1820" t="s">
        <v>2</v>
      </c>
      <c r="D1820" s="2">
        <v>77.221938800000004</v>
      </c>
      <c r="E1820" t="s">
        <v>3</v>
      </c>
      <c r="F1820" s="2">
        <v>28.6517178</v>
      </c>
      <c r="G1820" t="s">
        <v>4</v>
      </c>
      <c r="H1820" s="2" t="s">
        <v>428</v>
      </c>
      <c r="I1820" s="2" t="s">
        <v>310</v>
      </c>
      <c r="J1820" t="s">
        <v>304</v>
      </c>
      <c r="K1820" t="s">
        <v>302</v>
      </c>
      <c r="M1820">
        <v>0</v>
      </c>
      <c r="O1820">
        <v>1.9E-2</v>
      </c>
      <c r="Q1820">
        <v>20</v>
      </c>
      <c r="S1820">
        <v>0</v>
      </c>
      <c r="T1820" s="8">
        <v>0.58296565349252727</v>
      </c>
      <c r="U1820" s="8"/>
    </row>
    <row r="1821" spans="1:21" x14ac:dyDescent="0.35">
      <c r="A1821" s="3" t="s">
        <v>101</v>
      </c>
      <c r="B1821" t="s">
        <v>1</v>
      </c>
      <c r="C1821" t="s">
        <v>2</v>
      </c>
      <c r="D1821" s="2">
        <v>77.591299699999993</v>
      </c>
      <c r="E1821" t="s">
        <v>3</v>
      </c>
      <c r="F1821" s="2">
        <v>12.979119799999999</v>
      </c>
      <c r="G1821" t="s">
        <v>4</v>
      </c>
      <c r="H1821" s="2" t="s">
        <v>428</v>
      </c>
      <c r="I1821" s="2" t="s">
        <v>310</v>
      </c>
      <c r="J1821" t="s">
        <v>304</v>
      </c>
      <c r="K1821" t="s">
        <v>302</v>
      </c>
      <c r="M1821">
        <v>0</v>
      </c>
      <c r="O1821">
        <v>1.9E-2</v>
      </c>
      <c r="Q1821">
        <v>20</v>
      </c>
      <c r="S1821">
        <v>0</v>
      </c>
      <c r="T1821" s="8">
        <v>0.58296565349252727</v>
      </c>
      <c r="U1821" s="8"/>
    </row>
    <row r="1822" spans="1:21" x14ac:dyDescent="0.35">
      <c r="A1822" s="3" t="s">
        <v>102</v>
      </c>
      <c r="B1822" t="s">
        <v>1</v>
      </c>
      <c r="C1822" t="s">
        <v>2</v>
      </c>
      <c r="D1822" s="2">
        <v>77.511113546258599</v>
      </c>
      <c r="E1822" t="s">
        <v>3</v>
      </c>
      <c r="F1822" s="2">
        <v>21.293368484912001</v>
      </c>
      <c r="G1822" t="s">
        <v>4</v>
      </c>
      <c r="H1822" s="2" t="s">
        <v>428</v>
      </c>
      <c r="I1822" s="2" t="s">
        <v>310</v>
      </c>
      <c r="J1822" t="s">
        <v>304</v>
      </c>
      <c r="K1822" t="s">
        <v>302</v>
      </c>
      <c r="M1822">
        <v>0</v>
      </c>
      <c r="O1822">
        <v>1.9E-2</v>
      </c>
      <c r="Q1822">
        <v>20</v>
      </c>
      <c r="S1822">
        <v>0</v>
      </c>
      <c r="T1822" s="8">
        <v>0.58296565349252727</v>
      </c>
      <c r="U1822" s="8"/>
    </row>
    <row r="1823" spans="1:21" x14ac:dyDescent="0.35">
      <c r="A1823" s="3" t="s">
        <v>103</v>
      </c>
      <c r="B1823" t="s">
        <v>1</v>
      </c>
      <c r="C1823" t="s">
        <v>2</v>
      </c>
      <c r="D1823" s="2">
        <v>53.688046</v>
      </c>
      <c r="E1823" t="s">
        <v>3</v>
      </c>
      <c r="F1823" s="2">
        <v>32.427908000000002</v>
      </c>
      <c r="G1823" t="s">
        <v>4</v>
      </c>
      <c r="H1823" s="2" t="s">
        <v>428</v>
      </c>
      <c r="I1823" s="2" t="s">
        <v>310</v>
      </c>
      <c r="J1823" t="s">
        <v>304</v>
      </c>
      <c r="K1823" t="s">
        <v>302</v>
      </c>
      <c r="M1823">
        <v>595</v>
      </c>
      <c r="O1823">
        <v>1.9E-2</v>
      </c>
      <c r="Q1823">
        <v>20</v>
      </c>
      <c r="S1823">
        <v>0</v>
      </c>
      <c r="T1823" s="8">
        <v>0.58296565349252727</v>
      </c>
      <c r="U1823" s="8"/>
    </row>
    <row r="1824" spans="1:21" x14ac:dyDescent="0.35">
      <c r="A1824" s="3" t="s">
        <v>104</v>
      </c>
      <c r="B1824" t="s">
        <v>1</v>
      </c>
      <c r="C1824" t="s">
        <v>2</v>
      </c>
      <c r="D1824" s="2">
        <v>43.679290999999999</v>
      </c>
      <c r="E1824" t="s">
        <v>3</v>
      </c>
      <c r="F1824" s="2">
        <v>33.223191</v>
      </c>
      <c r="G1824" t="s">
        <v>4</v>
      </c>
      <c r="H1824" s="2" t="s">
        <v>428</v>
      </c>
      <c r="I1824" s="2" t="s">
        <v>310</v>
      </c>
      <c r="J1824" t="s">
        <v>304</v>
      </c>
      <c r="K1824" t="s">
        <v>302</v>
      </c>
      <c r="M1824">
        <v>42</v>
      </c>
      <c r="O1824">
        <v>1.9E-2</v>
      </c>
      <c r="Q1824">
        <v>20</v>
      </c>
      <c r="S1824">
        <v>0</v>
      </c>
      <c r="T1824" s="8">
        <v>0.58296565349252727</v>
      </c>
      <c r="U1824" s="8"/>
    </row>
    <row r="1825" spans="1:21" x14ac:dyDescent="0.35">
      <c r="A1825" s="3" t="s">
        <v>105</v>
      </c>
      <c r="B1825" t="s">
        <v>1</v>
      </c>
      <c r="C1825" t="s">
        <v>2</v>
      </c>
      <c r="D1825" s="2">
        <v>34.851612000000003</v>
      </c>
      <c r="E1825" t="s">
        <v>3</v>
      </c>
      <c r="F1825" s="2">
        <v>31.046050999999999</v>
      </c>
      <c r="G1825" t="s">
        <v>4</v>
      </c>
      <c r="H1825" s="2" t="s">
        <v>428</v>
      </c>
      <c r="I1825" s="2" t="s">
        <v>310</v>
      </c>
      <c r="J1825" t="s">
        <v>304</v>
      </c>
      <c r="K1825" t="s">
        <v>302</v>
      </c>
      <c r="M1825">
        <v>4474</v>
      </c>
      <c r="O1825">
        <v>1.9E-2</v>
      </c>
      <c r="Q1825">
        <v>20</v>
      </c>
      <c r="S1825">
        <v>0</v>
      </c>
      <c r="T1825" s="8">
        <v>0.58296565349252727</v>
      </c>
      <c r="U1825" s="8"/>
    </row>
    <row r="1826" spans="1:21" x14ac:dyDescent="0.35">
      <c r="A1826" s="3" t="s">
        <v>106</v>
      </c>
      <c r="B1826" t="s">
        <v>1</v>
      </c>
      <c r="C1826" t="s">
        <v>2</v>
      </c>
      <c r="D1826" s="2">
        <v>36.238413999999999</v>
      </c>
      <c r="E1826" t="s">
        <v>3</v>
      </c>
      <c r="F1826" s="2">
        <v>30.585163999999999</v>
      </c>
      <c r="G1826" t="s">
        <v>4</v>
      </c>
      <c r="H1826" s="2" t="s">
        <v>428</v>
      </c>
      <c r="I1826" s="2" t="s">
        <v>310</v>
      </c>
      <c r="J1826" t="s">
        <v>304</v>
      </c>
      <c r="K1826" t="s">
        <v>302</v>
      </c>
      <c r="M1826">
        <v>1990</v>
      </c>
      <c r="O1826">
        <v>1.9E-2</v>
      </c>
      <c r="Q1826">
        <v>20</v>
      </c>
      <c r="S1826">
        <v>0</v>
      </c>
      <c r="T1826" s="8">
        <v>0.58296565349252727</v>
      </c>
      <c r="U1826" s="8"/>
    </row>
    <row r="1827" spans="1:21" x14ac:dyDescent="0.35">
      <c r="A1827" s="3" t="s">
        <v>107</v>
      </c>
      <c r="B1827" t="s">
        <v>1</v>
      </c>
      <c r="C1827" t="s">
        <v>2</v>
      </c>
      <c r="D1827" s="2">
        <f>AVERAGE(D1828:D1833)</f>
        <v>135.27577090903682</v>
      </c>
      <c r="E1827" t="s">
        <v>3</v>
      </c>
      <c r="F1827" s="2">
        <f t="shared" ref="F1827" si="109">AVERAGE(F1828:F1833)</f>
        <v>34.828615547929964</v>
      </c>
      <c r="G1827" t="s">
        <v>4</v>
      </c>
      <c r="H1827" s="2" t="s">
        <v>428</v>
      </c>
      <c r="I1827" s="2" t="s">
        <v>310</v>
      </c>
      <c r="J1827" t="s">
        <v>304</v>
      </c>
      <c r="K1827" t="s">
        <v>302</v>
      </c>
      <c r="M1827">
        <v>87068</v>
      </c>
      <c r="O1827">
        <v>1.9E-2</v>
      </c>
      <c r="Q1827">
        <v>20</v>
      </c>
      <c r="S1827">
        <v>0</v>
      </c>
      <c r="T1827" s="8">
        <v>0.58296565349252727</v>
      </c>
      <c r="U1827" s="8"/>
    </row>
    <row r="1828" spans="1:21" x14ac:dyDescent="0.35">
      <c r="A1828" s="3" t="s">
        <v>108</v>
      </c>
      <c r="B1828" t="s">
        <v>1</v>
      </c>
      <c r="C1828" t="s">
        <v>2</v>
      </c>
      <c r="D1828" s="2">
        <v>135.90213792917399</v>
      </c>
      <c r="E1828" t="s">
        <v>3</v>
      </c>
      <c r="F1828" s="2">
        <v>34.911577090300597</v>
      </c>
      <c r="G1828" t="s">
        <v>4</v>
      </c>
      <c r="H1828" s="2" t="s">
        <v>428</v>
      </c>
      <c r="I1828" s="2" t="s">
        <v>310</v>
      </c>
      <c r="J1828" t="s">
        <v>304</v>
      </c>
      <c r="K1828" t="s">
        <v>302</v>
      </c>
      <c r="M1828">
        <v>0</v>
      </c>
      <c r="O1828">
        <v>1.9E-2</v>
      </c>
      <c r="Q1828">
        <v>20</v>
      </c>
      <c r="S1828">
        <v>0</v>
      </c>
      <c r="T1828" s="8">
        <v>0.58296565349252727</v>
      </c>
      <c r="U1828" s="8"/>
    </row>
    <row r="1829" spans="1:21" x14ac:dyDescent="0.35">
      <c r="A1829" s="3" t="s">
        <v>109</v>
      </c>
      <c r="B1829" t="s">
        <v>1</v>
      </c>
      <c r="C1829" t="s">
        <v>2</v>
      </c>
      <c r="D1829" s="2">
        <v>142.82311310834899</v>
      </c>
      <c r="E1829" t="s">
        <v>3</v>
      </c>
      <c r="F1829" s="2">
        <v>43.1081737536717</v>
      </c>
      <c r="G1829" t="s">
        <v>4</v>
      </c>
      <c r="H1829" s="2" t="s">
        <v>428</v>
      </c>
      <c r="I1829" s="2" t="s">
        <v>310</v>
      </c>
      <c r="J1829" t="s">
        <v>304</v>
      </c>
      <c r="K1829" t="s">
        <v>302</v>
      </c>
      <c r="M1829">
        <v>0</v>
      </c>
      <c r="O1829">
        <v>1.9E-2</v>
      </c>
      <c r="Q1829">
        <v>20</v>
      </c>
      <c r="S1829">
        <v>0</v>
      </c>
      <c r="T1829" s="8">
        <v>0.58296565349252727</v>
      </c>
      <c r="U1829" s="8"/>
    </row>
    <row r="1830" spans="1:21" x14ac:dyDescent="0.35">
      <c r="A1830" s="3" t="s">
        <v>110</v>
      </c>
      <c r="B1830" t="s">
        <v>1</v>
      </c>
      <c r="C1830" t="s">
        <v>2</v>
      </c>
      <c r="D1830" s="2">
        <v>131.01210611459899</v>
      </c>
      <c r="E1830" t="s">
        <v>3</v>
      </c>
      <c r="F1830" s="2">
        <v>32.647058717282199</v>
      </c>
      <c r="G1830" t="s">
        <v>4</v>
      </c>
      <c r="H1830" s="2" t="s">
        <v>428</v>
      </c>
      <c r="I1830" s="2" t="s">
        <v>310</v>
      </c>
      <c r="J1830" t="s">
        <v>304</v>
      </c>
      <c r="K1830" t="s">
        <v>302</v>
      </c>
      <c r="M1830">
        <v>0</v>
      </c>
      <c r="O1830">
        <v>1.9E-2</v>
      </c>
      <c r="Q1830">
        <v>20</v>
      </c>
      <c r="S1830">
        <v>0</v>
      </c>
      <c r="T1830" s="8">
        <v>0.58296565349252727</v>
      </c>
      <c r="U1830" s="8"/>
    </row>
    <row r="1831" spans="1:21" x14ac:dyDescent="0.35">
      <c r="A1831" s="3" t="s">
        <v>111</v>
      </c>
      <c r="B1831" t="s">
        <v>1</v>
      </c>
      <c r="C1831" t="s">
        <v>2</v>
      </c>
      <c r="D1831" s="2">
        <v>128.02559009999999</v>
      </c>
      <c r="E1831" t="s">
        <v>3</v>
      </c>
      <c r="F1831" s="2">
        <v>26.570775399999999</v>
      </c>
      <c r="G1831" t="s">
        <v>4</v>
      </c>
      <c r="H1831" s="2" t="s">
        <v>428</v>
      </c>
      <c r="I1831" s="2" t="s">
        <v>310</v>
      </c>
      <c r="J1831" t="s">
        <v>304</v>
      </c>
      <c r="K1831" t="s">
        <v>302</v>
      </c>
      <c r="M1831">
        <v>0</v>
      </c>
      <c r="O1831">
        <v>1.9E-2</v>
      </c>
      <c r="Q1831">
        <v>20</v>
      </c>
      <c r="S1831">
        <v>0</v>
      </c>
      <c r="T1831" s="8">
        <v>0.58296565349252727</v>
      </c>
      <c r="U1831" s="8"/>
    </row>
    <row r="1832" spans="1:21" x14ac:dyDescent="0.35">
      <c r="A1832" s="3" t="s">
        <v>112</v>
      </c>
      <c r="B1832" t="s">
        <v>1</v>
      </c>
      <c r="C1832" t="s">
        <v>2</v>
      </c>
      <c r="D1832" s="2">
        <v>133.59994428751199</v>
      </c>
      <c r="E1832" t="s">
        <v>3</v>
      </c>
      <c r="F1832" s="2">
        <v>33.7045857881008</v>
      </c>
      <c r="G1832" t="s">
        <v>4</v>
      </c>
      <c r="H1832" s="2" t="s">
        <v>428</v>
      </c>
      <c r="I1832" s="2" t="s">
        <v>310</v>
      </c>
      <c r="J1832" t="s">
        <v>304</v>
      </c>
      <c r="K1832" t="s">
        <v>302</v>
      </c>
      <c r="M1832">
        <v>0</v>
      </c>
      <c r="O1832">
        <v>1.9E-2</v>
      </c>
      <c r="Q1832">
        <v>20</v>
      </c>
      <c r="S1832">
        <v>0</v>
      </c>
      <c r="T1832" s="8">
        <v>0.58296565349252727</v>
      </c>
      <c r="U1832" s="8"/>
    </row>
    <row r="1833" spans="1:21" x14ac:dyDescent="0.35">
      <c r="A1833" s="3" t="s">
        <v>113</v>
      </c>
      <c r="B1833" t="s">
        <v>1</v>
      </c>
      <c r="C1833" t="s">
        <v>2</v>
      </c>
      <c r="D1833" s="2">
        <v>140.29173391458701</v>
      </c>
      <c r="E1833" t="s">
        <v>3</v>
      </c>
      <c r="F1833" s="2">
        <v>38.029522538224498</v>
      </c>
      <c r="G1833" t="s">
        <v>4</v>
      </c>
      <c r="H1833" s="2" t="s">
        <v>428</v>
      </c>
      <c r="I1833" s="2" t="s">
        <v>310</v>
      </c>
      <c r="J1833" t="s">
        <v>304</v>
      </c>
      <c r="K1833" t="s">
        <v>302</v>
      </c>
      <c r="M1833">
        <v>0</v>
      </c>
      <c r="O1833">
        <v>1.9E-2</v>
      </c>
      <c r="Q1833">
        <v>20</v>
      </c>
      <c r="S1833">
        <v>0</v>
      </c>
      <c r="T1833" s="8">
        <v>0.58296565349252727</v>
      </c>
      <c r="U1833" s="8"/>
    </row>
    <row r="1834" spans="1:21" x14ac:dyDescent="0.35">
      <c r="A1834" s="3" t="s">
        <v>114</v>
      </c>
      <c r="B1834" t="s">
        <v>1</v>
      </c>
      <c r="C1834" t="s">
        <v>2</v>
      </c>
      <c r="D1834" s="2">
        <v>66.923683999999994</v>
      </c>
      <c r="E1834" t="s">
        <v>3</v>
      </c>
      <c r="F1834" s="2">
        <v>48.019573000000001</v>
      </c>
      <c r="G1834" t="s">
        <v>4</v>
      </c>
      <c r="H1834" s="2" t="s">
        <v>428</v>
      </c>
      <c r="I1834" s="2" t="s">
        <v>310</v>
      </c>
      <c r="J1834" t="s">
        <v>304</v>
      </c>
      <c r="K1834" t="s">
        <v>302</v>
      </c>
      <c r="M1834">
        <v>1306</v>
      </c>
      <c r="O1834">
        <v>1.9E-2</v>
      </c>
      <c r="Q1834">
        <v>20</v>
      </c>
      <c r="S1834">
        <v>0</v>
      </c>
      <c r="T1834" s="8">
        <v>0.58296565349252727</v>
      </c>
      <c r="U1834" s="8"/>
    </row>
    <row r="1835" spans="1:21" x14ac:dyDescent="0.35">
      <c r="A1835" s="3" t="s">
        <v>115</v>
      </c>
      <c r="B1835" t="s">
        <v>1</v>
      </c>
      <c r="C1835" t="s">
        <v>2</v>
      </c>
      <c r="D1835" s="2">
        <v>74.766098</v>
      </c>
      <c r="E1835" t="s">
        <v>3</v>
      </c>
      <c r="F1835" s="2">
        <v>41.20438</v>
      </c>
      <c r="G1835" t="s">
        <v>4</v>
      </c>
      <c r="H1835" s="2" t="s">
        <v>428</v>
      </c>
      <c r="I1835" s="2" t="s">
        <v>310</v>
      </c>
      <c r="J1835" t="s">
        <v>304</v>
      </c>
      <c r="K1835" t="s">
        <v>302</v>
      </c>
      <c r="M1835">
        <v>0</v>
      </c>
      <c r="O1835">
        <v>1.9E-2</v>
      </c>
      <c r="Q1835">
        <v>20</v>
      </c>
      <c r="S1835">
        <v>0</v>
      </c>
      <c r="T1835" s="8">
        <v>0.58296565349252727</v>
      </c>
      <c r="U1835" s="8"/>
    </row>
    <row r="1836" spans="1:21" x14ac:dyDescent="0.35">
      <c r="A1836" s="3" t="s">
        <v>116</v>
      </c>
      <c r="B1836" t="s">
        <v>1</v>
      </c>
      <c r="C1836" t="s">
        <v>2</v>
      </c>
      <c r="D1836" s="2">
        <v>104.99096299999999</v>
      </c>
      <c r="E1836" t="s">
        <v>3</v>
      </c>
      <c r="F1836" s="2">
        <v>12.565678999999999</v>
      </c>
      <c r="G1836" t="s">
        <v>4</v>
      </c>
      <c r="H1836" s="2" t="s">
        <v>428</v>
      </c>
      <c r="I1836" s="2" t="s">
        <v>310</v>
      </c>
      <c r="J1836" t="s">
        <v>304</v>
      </c>
      <c r="K1836" t="s">
        <v>302</v>
      </c>
      <c r="M1836">
        <v>482</v>
      </c>
      <c r="O1836">
        <v>1.9E-2</v>
      </c>
      <c r="Q1836">
        <v>20</v>
      </c>
      <c r="S1836">
        <v>0</v>
      </c>
      <c r="T1836" s="8">
        <v>0.58296565349252727</v>
      </c>
      <c r="U1836" s="8"/>
    </row>
    <row r="1837" spans="1:21" x14ac:dyDescent="0.35">
      <c r="A1837" s="3" t="s">
        <v>117</v>
      </c>
      <c r="B1837" t="s">
        <v>1</v>
      </c>
      <c r="C1837" t="s">
        <v>2</v>
      </c>
      <c r="D1837" s="2">
        <v>127.76692199999999</v>
      </c>
      <c r="E1837" t="s">
        <v>3</v>
      </c>
      <c r="F1837" s="2">
        <v>35.907756999999997</v>
      </c>
      <c r="G1837" t="s">
        <v>4</v>
      </c>
      <c r="H1837" s="2" t="s">
        <v>428</v>
      </c>
      <c r="I1837" s="2" t="s">
        <v>310</v>
      </c>
      <c r="J1837" t="s">
        <v>304</v>
      </c>
      <c r="K1837" t="s">
        <v>302</v>
      </c>
      <c r="M1837">
        <v>27046</v>
      </c>
      <c r="O1837">
        <v>1.9E-2</v>
      </c>
      <c r="Q1837">
        <v>20</v>
      </c>
      <c r="S1837">
        <v>0</v>
      </c>
      <c r="T1837" s="8">
        <v>0.58296565349252727</v>
      </c>
      <c r="U1837" s="8"/>
    </row>
    <row r="1838" spans="1:21" x14ac:dyDescent="0.35">
      <c r="A1838" s="3" t="s">
        <v>118</v>
      </c>
      <c r="B1838" t="s">
        <v>1</v>
      </c>
      <c r="C1838" t="s">
        <v>2</v>
      </c>
      <c r="D1838" s="2">
        <v>47.481766</v>
      </c>
      <c r="E1838" t="s">
        <v>3</v>
      </c>
      <c r="F1838" s="2">
        <v>29.31166</v>
      </c>
      <c r="G1838" t="s">
        <v>4</v>
      </c>
      <c r="H1838" s="2" t="s">
        <v>428</v>
      </c>
      <c r="I1838" s="2" t="s">
        <v>310</v>
      </c>
      <c r="J1838" t="s">
        <v>304</v>
      </c>
      <c r="K1838" t="s">
        <v>302</v>
      </c>
      <c r="M1838">
        <v>50</v>
      </c>
      <c r="O1838">
        <v>1.9E-2</v>
      </c>
      <c r="Q1838">
        <v>20</v>
      </c>
      <c r="S1838">
        <v>0</v>
      </c>
      <c r="T1838" s="8">
        <v>0.58296565349252727</v>
      </c>
      <c r="U1838" s="8"/>
    </row>
    <row r="1839" spans="1:21" x14ac:dyDescent="0.35">
      <c r="A1839" s="3" t="s">
        <v>119</v>
      </c>
      <c r="B1839" t="s">
        <v>1</v>
      </c>
      <c r="C1839" t="s">
        <v>2</v>
      </c>
      <c r="D1839" s="2">
        <v>102.495496</v>
      </c>
      <c r="E1839" t="s">
        <v>3</v>
      </c>
      <c r="F1839" s="2">
        <v>19.856269999999999</v>
      </c>
      <c r="G1839" t="s">
        <v>4</v>
      </c>
      <c r="H1839" s="2" t="s">
        <v>428</v>
      </c>
      <c r="I1839" s="2" t="s">
        <v>310</v>
      </c>
      <c r="J1839" t="s">
        <v>304</v>
      </c>
      <c r="K1839" t="s">
        <v>302</v>
      </c>
      <c r="M1839">
        <v>59</v>
      </c>
      <c r="O1839">
        <v>1.9E-2</v>
      </c>
      <c r="Q1839">
        <v>20</v>
      </c>
      <c r="S1839">
        <v>0</v>
      </c>
      <c r="T1839" s="8">
        <v>0.58296565349252727</v>
      </c>
      <c r="U1839" s="8"/>
    </row>
    <row r="1840" spans="1:21" x14ac:dyDescent="0.35">
      <c r="A1840" s="3" t="s">
        <v>120</v>
      </c>
      <c r="B1840" t="s">
        <v>1</v>
      </c>
      <c r="C1840" t="s">
        <v>2</v>
      </c>
      <c r="D1840" s="2">
        <v>35.862285</v>
      </c>
      <c r="E1840" t="s">
        <v>3</v>
      </c>
      <c r="F1840" s="2">
        <v>33.854720999999998</v>
      </c>
      <c r="G1840" t="s">
        <v>4</v>
      </c>
      <c r="H1840" s="2" t="s">
        <v>428</v>
      </c>
      <c r="I1840" s="2" t="s">
        <v>310</v>
      </c>
      <c r="J1840" t="s">
        <v>304</v>
      </c>
      <c r="K1840" t="s">
        <v>302</v>
      </c>
      <c r="M1840">
        <v>1005</v>
      </c>
      <c r="O1840">
        <v>1.9E-2</v>
      </c>
      <c r="Q1840">
        <v>20</v>
      </c>
      <c r="S1840">
        <v>0</v>
      </c>
      <c r="T1840" s="8">
        <v>0.58296565349252727</v>
      </c>
      <c r="U1840" s="8"/>
    </row>
    <row r="1841" spans="1:21" x14ac:dyDescent="0.35">
      <c r="A1841" s="3" t="s">
        <v>121</v>
      </c>
      <c r="B1841" t="s">
        <v>1</v>
      </c>
      <c r="C1841" t="s">
        <v>2</v>
      </c>
      <c r="D1841" s="2">
        <v>80.771797000000007</v>
      </c>
      <c r="E1841" t="s">
        <v>3</v>
      </c>
      <c r="F1841" s="2">
        <v>7.8730539999999998</v>
      </c>
      <c r="G1841" t="s">
        <v>4</v>
      </c>
      <c r="H1841" s="2" t="s">
        <v>428</v>
      </c>
      <c r="I1841" s="2" t="s">
        <v>310</v>
      </c>
      <c r="J1841" t="s">
        <v>304</v>
      </c>
      <c r="K1841" t="s">
        <v>302</v>
      </c>
      <c r="M1841">
        <v>966</v>
      </c>
      <c r="O1841">
        <v>1.9E-2</v>
      </c>
      <c r="Q1841">
        <v>20</v>
      </c>
      <c r="S1841">
        <v>0</v>
      </c>
      <c r="T1841" s="8">
        <v>0.58296565349252727</v>
      </c>
      <c r="U1841" s="8"/>
    </row>
    <row r="1842" spans="1:21" x14ac:dyDescent="0.35">
      <c r="A1842" s="3" t="s">
        <v>122</v>
      </c>
      <c r="B1842" t="s">
        <v>1</v>
      </c>
      <c r="C1842" t="s">
        <v>2</v>
      </c>
      <c r="D1842" s="2">
        <v>95.956222999999994</v>
      </c>
      <c r="E1842" t="s">
        <v>3</v>
      </c>
      <c r="F1842" s="2">
        <v>21.913965000000001</v>
      </c>
      <c r="G1842" t="s">
        <v>4</v>
      </c>
      <c r="H1842" s="2" t="s">
        <v>428</v>
      </c>
      <c r="I1842" s="2" t="s">
        <v>310</v>
      </c>
      <c r="J1842" t="s">
        <v>304</v>
      </c>
      <c r="K1842" t="s">
        <v>302</v>
      </c>
      <c r="M1842">
        <v>181</v>
      </c>
      <c r="O1842">
        <v>1.9E-2</v>
      </c>
      <c r="Q1842">
        <v>20</v>
      </c>
      <c r="S1842">
        <v>0</v>
      </c>
      <c r="T1842" s="8">
        <v>0.58296565349252727</v>
      </c>
      <c r="U1842" s="8"/>
    </row>
    <row r="1843" spans="1:21" x14ac:dyDescent="0.35">
      <c r="A1843" s="3" t="s">
        <v>123</v>
      </c>
      <c r="B1843" t="s">
        <v>1</v>
      </c>
      <c r="C1843" t="s">
        <v>2</v>
      </c>
      <c r="D1843" s="2">
        <v>103.846656</v>
      </c>
      <c r="E1843" t="s">
        <v>3</v>
      </c>
      <c r="F1843" s="2">
        <v>46.862496</v>
      </c>
      <c r="G1843" t="s">
        <v>4</v>
      </c>
      <c r="H1843" s="2" t="s">
        <v>428</v>
      </c>
      <c r="I1843" s="2" t="s">
        <v>310</v>
      </c>
      <c r="J1843" t="s">
        <v>304</v>
      </c>
      <c r="K1843" t="s">
        <v>302</v>
      </c>
      <c r="M1843">
        <v>95</v>
      </c>
      <c r="O1843">
        <v>1.9E-2</v>
      </c>
      <c r="Q1843">
        <v>20</v>
      </c>
      <c r="S1843">
        <v>0</v>
      </c>
      <c r="T1843" s="8">
        <v>0.58296565349252727</v>
      </c>
      <c r="U1843" s="8"/>
    </row>
    <row r="1844" spans="1:21" x14ac:dyDescent="0.35">
      <c r="A1844" s="3" t="s">
        <v>124</v>
      </c>
      <c r="B1844" t="s">
        <v>1</v>
      </c>
      <c r="C1844" t="s">
        <v>2</v>
      </c>
      <c r="D1844" s="2">
        <v>101.97576599999999</v>
      </c>
      <c r="E1844" t="s">
        <v>3</v>
      </c>
      <c r="F1844" s="2">
        <v>4.2104840000000001</v>
      </c>
      <c r="G1844" t="s">
        <v>4</v>
      </c>
      <c r="H1844" s="2" t="s">
        <v>428</v>
      </c>
      <c r="I1844" s="2" t="s">
        <v>310</v>
      </c>
      <c r="J1844" t="s">
        <v>304</v>
      </c>
      <c r="K1844" t="s">
        <v>302</v>
      </c>
      <c r="M1844">
        <v>1933</v>
      </c>
      <c r="O1844">
        <v>1.9E-2</v>
      </c>
      <c r="Q1844">
        <v>20</v>
      </c>
      <c r="S1844">
        <v>0</v>
      </c>
      <c r="T1844" s="8">
        <v>0.58296565349252727</v>
      </c>
      <c r="U1844" s="8"/>
    </row>
    <row r="1845" spans="1:21" x14ac:dyDescent="0.35">
      <c r="A1845" s="3" t="s">
        <v>125</v>
      </c>
      <c r="B1845" t="s">
        <v>1</v>
      </c>
      <c r="C1845" t="s">
        <v>2</v>
      </c>
      <c r="D1845" s="2">
        <v>84.124008000000003</v>
      </c>
      <c r="E1845" t="s">
        <v>3</v>
      </c>
      <c r="F1845" s="2">
        <v>28.394856999999998</v>
      </c>
      <c r="G1845" t="s">
        <v>4</v>
      </c>
      <c r="H1845" s="2" t="s">
        <v>428</v>
      </c>
      <c r="I1845" s="2" t="s">
        <v>310</v>
      </c>
      <c r="J1845" t="s">
        <v>304</v>
      </c>
      <c r="K1845" t="s">
        <v>302</v>
      </c>
      <c r="M1845">
        <v>115</v>
      </c>
      <c r="O1845">
        <v>1.9E-2</v>
      </c>
      <c r="Q1845">
        <v>20</v>
      </c>
      <c r="S1845">
        <v>0</v>
      </c>
      <c r="T1845" s="8">
        <v>0.58296565349252727</v>
      </c>
      <c r="U1845" s="8"/>
    </row>
    <row r="1846" spans="1:21" x14ac:dyDescent="0.35">
      <c r="A1846" s="3" t="s">
        <v>126</v>
      </c>
      <c r="B1846" t="s">
        <v>1</v>
      </c>
      <c r="C1846" t="s">
        <v>2</v>
      </c>
      <c r="D1846" s="2">
        <v>55.923254999999997</v>
      </c>
      <c r="E1846" t="s">
        <v>3</v>
      </c>
      <c r="F1846" s="2">
        <v>21.512582999999999</v>
      </c>
      <c r="G1846" t="s">
        <v>4</v>
      </c>
      <c r="H1846" s="2" t="s">
        <v>428</v>
      </c>
      <c r="I1846" s="2" t="s">
        <v>310</v>
      </c>
      <c r="J1846" t="s">
        <v>304</v>
      </c>
      <c r="K1846" t="s">
        <v>302</v>
      </c>
      <c r="M1846">
        <v>672</v>
      </c>
      <c r="O1846">
        <v>1.9E-2</v>
      </c>
      <c r="Q1846">
        <v>20</v>
      </c>
      <c r="S1846">
        <v>0</v>
      </c>
      <c r="T1846" s="8">
        <v>0.58296565349252727</v>
      </c>
      <c r="U1846" s="8"/>
    </row>
    <row r="1847" spans="1:21" x14ac:dyDescent="0.35">
      <c r="A1847" s="3" t="s">
        <v>127</v>
      </c>
      <c r="B1847" t="s">
        <v>1</v>
      </c>
      <c r="C1847" t="s">
        <v>2</v>
      </c>
      <c r="D1847" s="2">
        <v>69.345116000000004</v>
      </c>
      <c r="E1847" t="s">
        <v>3</v>
      </c>
      <c r="F1847" s="2">
        <v>30.375321</v>
      </c>
      <c r="G1847" t="s">
        <v>4</v>
      </c>
      <c r="H1847" s="2" t="s">
        <v>428</v>
      </c>
      <c r="I1847" s="2" t="s">
        <v>310</v>
      </c>
      <c r="J1847" t="s">
        <v>304</v>
      </c>
      <c r="K1847" t="s">
        <v>302</v>
      </c>
      <c r="M1847">
        <v>1244</v>
      </c>
      <c r="O1847">
        <v>1.9E-2</v>
      </c>
      <c r="Q1847">
        <v>20</v>
      </c>
      <c r="S1847">
        <v>0</v>
      </c>
      <c r="T1847" s="8">
        <v>0.58296565349252727</v>
      </c>
      <c r="U1847" s="8"/>
    </row>
    <row r="1848" spans="1:21" x14ac:dyDescent="0.35">
      <c r="A1848" s="3" t="s">
        <v>128</v>
      </c>
      <c r="B1848" t="s">
        <v>1</v>
      </c>
      <c r="C1848" t="s">
        <v>2</v>
      </c>
      <c r="D1848" s="2">
        <v>121.008118</v>
      </c>
      <c r="E1848" t="s">
        <v>3</v>
      </c>
      <c r="F1848" s="2">
        <v>14.616927</v>
      </c>
      <c r="G1848" t="s">
        <v>4</v>
      </c>
      <c r="H1848" s="2" t="s">
        <v>428</v>
      </c>
      <c r="I1848" s="2" t="s">
        <v>310</v>
      </c>
      <c r="J1848" t="s">
        <v>304</v>
      </c>
      <c r="K1848" t="s">
        <v>302</v>
      </c>
      <c r="M1848">
        <v>1675</v>
      </c>
      <c r="O1848">
        <v>1.9E-2</v>
      </c>
      <c r="Q1848">
        <v>20</v>
      </c>
      <c r="S1848">
        <v>0</v>
      </c>
      <c r="T1848" s="8">
        <v>0.58296565349252727</v>
      </c>
      <c r="U1848" s="8"/>
    </row>
    <row r="1849" spans="1:21" x14ac:dyDescent="0.35">
      <c r="A1849" s="3" t="s">
        <v>129</v>
      </c>
      <c r="B1849" t="s">
        <v>1</v>
      </c>
      <c r="C1849" t="s">
        <v>2</v>
      </c>
      <c r="D1849" s="2">
        <v>127.510093</v>
      </c>
      <c r="E1849" t="s">
        <v>3</v>
      </c>
      <c r="F1849" s="2">
        <v>40.339852</v>
      </c>
      <c r="G1849" t="s">
        <v>4</v>
      </c>
      <c r="H1849" s="2" t="s">
        <v>428</v>
      </c>
      <c r="I1849" s="2" t="s">
        <v>310</v>
      </c>
      <c r="J1849" t="s">
        <v>304</v>
      </c>
      <c r="K1849" t="s">
        <v>302</v>
      </c>
      <c r="M1849">
        <v>129</v>
      </c>
      <c r="O1849">
        <v>1.9E-2</v>
      </c>
      <c r="Q1849">
        <v>20</v>
      </c>
      <c r="S1849">
        <v>0</v>
      </c>
      <c r="T1849" s="8">
        <v>0.58296565349252727</v>
      </c>
      <c r="U1849" s="8"/>
    </row>
    <row r="1850" spans="1:21" x14ac:dyDescent="0.35">
      <c r="A1850" s="3" t="s">
        <v>130</v>
      </c>
      <c r="B1850" t="s">
        <v>1</v>
      </c>
      <c r="C1850" t="s">
        <v>2</v>
      </c>
      <c r="D1850" s="2">
        <v>51.183883999999999</v>
      </c>
      <c r="E1850" t="s">
        <v>3</v>
      </c>
      <c r="F1850" s="2">
        <v>25.354825999999999</v>
      </c>
      <c r="G1850" t="s">
        <v>4</v>
      </c>
      <c r="H1850" s="2" t="s">
        <v>428</v>
      </c>
      <c r="I1850" s="2" t="s">
        <v>310</v>
      </c>
      <c r="J1850" t="s">
        <v>304</v>
      </c>
      <c r="K1850" t="s">
        <v>302</v>
      </c>
      <c r="M1850">
        <v>805</v>
      </c>
      <c r="O1850">
        <v>1.9E-2</v>
      </c>
      <c r="Q1850">
        <v>20</v>
      </c>
      <c r="S1850">
        <v>0</v>
      </c>
      <c r="T1850" s="8">
        <v>0.58296565349252727</v>
      </c>
      <c r="U1850" s="8"/>
    </row>
    <row r="1851" spans="1:21" x14ac:dyDescent="0.35">
      <c r="A1851" s="3" t="s">
        <v>131</v>
      </c>
      <c r="B1851" t="s">
        <v>1</v>
      </c>
      <c r="C1851" t="s">
        <v>2</v>
      </c>
      <c r="D1851" s="2">
        <f>AVERAGE(D1852:D1858)</f>
        <v>66.619219656719494</v>
      </c>
      <c r="E1851" t="s">
        <v>3</v>
      </c>
      <c r="F1851" s="2">
        <f t="shared" ref="F1851" si="110">AVERAGE(F1852:F1858)</f>
        <v>57.185329126063273</v>
      </c>
      <c r="G1851" t="s">
        <v>4</v>
      </c>
      <c r="H1851" s="2" t="s">
        <v>428</v>
      </c>
      <c r="I1851" s="2" t="s">
        <v>310</v>
      </c>
      <c r="J1851" t="s">
        <v>304</v>
      </c>
      <c r="K1851" t="s">
        <v>302</v>
      </c>
      <c r="M1851">
        <v>2170</v>
      </c>
      <c r="O1851">
        <v>1.9E-2</v>
      </c>
      <c r="Q1851">
        <v>20</v>
      </c>
      <c r="S1851">
        <v>0</v>
      </c>
      <c r="T1851" s="8">
        <v>0.58296565349252727</v>
      </c>
      <c r="U1851" s="8"/>
    </row>
    <row r="1852" spans="1:21" x14ac:dyDescent="0.35">
      <c r="A1852" s="3" t="s">
        <v>132</v>
      </c>
      <c r="B1852" t="s">
        <v>1</v>
      </c>
      <c r="C1852" t="s">
        <v>2</v>
      </c>
      <c r="D1852" s="2">
        <v>37.6333188382443</v>
      </c>
      <c r="E1852" t="s">
        <v>3</v>
      </c>
      <c r="F1852" s="2">
        <v>55.750028634417198</v>
      </c>
      <c r="G1852" t="s">
        <v>4</v>
      </c>
      <c r="H1852" s="2" t="s">
        <v>428</v>
      </c>
      <c r="I1852" s="2" t="s">
        <v>310</v>
      </c>
      <c r="J1852" t="s">
        <v>304</v>
      </c>
      <c r="K1852" t="s">
        <v>302</v>
      </c>
      <c r="M1852">
        <v>0</v>
      </c>
      <c r="O1852">
        <v>1.9E-2</v>
      </c>
      <c r="Q1852">
        <v>20</v>
      </c>
      <c r="S1852">
        <v>0</v>
      </c>
      <c r="T1852" s="8">
        <v>0.58296565349252727</v>
      </c>
      <c r="U1852" s="8"/>
    </row>
    <row r="1853" spans="1:21" x14ac:dyDescent="0.35">
      <c r="A1853" s="3" t="s">
        <v>133</v>
      </c>
      <c r="B1853" t="s">
        <v>1</v>
      </c>
      <c r="C1853" t="s">
        <v>2</v>
      </c>
      <c r="D1853" s="2">
        <v>134.75309643952301</v>
      </c>
      <c r="E1853" t="s">
        <v>3</v>
      </c>
      <c r="F1853" s="2">
        <v>64.618387280561706</v>
      </c>
      <c r="G1853" t="s">
        <v>4</v>
      </c>
      <c r="H1853" s="2" t="s">
        <v>428</v>
      </c>
      <c r="I1853" s="2" t="s">
        <v>310</v>
      </c>
      <c r="J1853" t="s">
        <v>304</v>
      </c>
      <c r="K1853" t="s">
        <v>302</v>
      </c>
      <c r="M1853">
        <v>0</v>
      </c>
      <c r="O1853">
        <v>1.9E-2</v>
      </c>
      <c r="Q1853">
        <v>20</v>
      </c>
      <c r="S1853">
        <v>0</v>
      </c>
      <c r="T1853" s="8">
        <v>0.58296565349252727</v>
      </c>
      <c r="U1853" s="8"/>
    </row>
    <row r="1854" spans="1:21" x14ac:dyDescent="0.35">
      <c r="A1854" s="3" t="s">
        <v>134</v>
      </c>
      <c r="B1854" t="s">
        <v>1</v>
      </c>
      <c r="C1854" t="s">
        <v>2</v>
      </c>
      <c r="D1854" s="2">
        <v>46.549635279400398</v>
      </c>
      <c r="E1854" t="s">
        <v>3</v>
      </c>
      <c r="F1854" s="2">
        <v>54.348367768465501</v>
      </c>
      <c r="G1854" t="s">
        <v>4</v>
      </c>
      <c r="H1854" s="2" t="s">
        <v>428</v>
      </c>
      <c r="I1854" s="2" t="s">
        <v>310</v>
      </c>
      <c r="J1854" t="s">
        <v>304</v>
      </c>
      <c r="K1854" t="s">
        <v>302</v>
      </c>
      <c r="M1854">
        <v>0</v>
      </c>
      <c r="O1854">
        <v>1.9E-2</v>
      </c>
      <c r="Q1854">
        <v>20</v>
      </c>
      <c r="S1854">
        <v>0</v>
      </c>
      <c r="T1854" s="8">
        <v>0.58296565349252727</v>
      </c>
      <c r="U1854" s="8"/>
    </row>
    <row r="1855" spans="1:21" x14ac:dyDescent="0.35">
      <c r="A1855" s="3" t="s">
        <v>135</v>
      </c>
      <c r="B1855" t="s">
        <v>1</v>
      </c>
      <c r="C1855" t="s">
        <v>2</v>
      </c>
      <c r="D1855" s="2">
        <v>49.390305273752098</v>
      </c>
      <c r="E1855" t="s">
        <v>3</v>
      </c>
      <c r="F1855" s="2">
        <v>63.562928827792902</v>
      </c>
      <c r="G1855" t="s">
        <v>4</v>
      </c>
      <c r="H1855" s="2" t="s">
        <v>428</v>
      </c>
      <c r="I1855" s="2" t="s">
        <v>310</v>
      </c>
      <c r="J1855" t="s">
        <v>304</v>
      </c>
      <c r="K1855" t="s">
        <v>302</v>
      </c>
      <c r="M1855">
        <v>0</v>
      </c>
      <c r="O1855">
        <v>1.9E-2</v>
      </c>
      <c r="Q1855">
        <v>20</v>
      </c>
      <c r="S1855">
        <v>0</v>
      </c>
      <c r="T1855" s="8">
        <v>0.58296565349252727</v>
      </c>
      <c r="U1855" s="8"/>
    </row>
    <row r="1856" spans="1:21" x14ac:dyDescent="0.35">
      <c r="A1856" s="3" t="s">
        <v>136</v>
      </c>
      <c r="B1856" t="s">
        <v>1</v>
      </c>
      <c r="C1856" t="s">
        <v>2</v>
      </c>
      <c r="D1856" s="2">
        <v>93.190968935202093</v>
      </c>
      <c r="E1856" t="s">
        <v>3</v>
      </c>
      <c r="F1856" s="2">
        <v>58.681865403530402</v>
      </c>
      <c r="G1856" t="s">
        <v>4</v>
      </c>
      <c r="H1856" s="2" t="s">
        <v>428</v>
      </c>
      <c r="I1856" s="2" t="s">
        <v>310</v>
      </c>
      <c r="J1856" t="s">
        <v>304</v>
      </c>
      <c r="K1856" t="s">
        <v>302</v>
      </c>
      <c r="M1856">
        <v>0</v>
      </c>
      <c r="O1856">
        <v>1.9E-2</v>
      </c>
      <c r="Q1856">
        <v>20</v>
      </c>
      <c r="S1856">
        <v>0</v>
      </c>
      <c r="T1856" s="8">
        <v>0.58296565349252727</v>
      </c>
      <c r="U1856" s="8"/>
    </row>
    <row r="1857" spans="1:21" x14ac:dyDescent="0.35">
      <c r="A1857" s="3" t="s">
        <v>137</v>
      </c>
      <c r="B1857" t="s">
        <v>1</v>
      </c>
      <c r="C1857" t="s">
        <v>2</v>
      </c>
      <c r="D1857" s="2">
        <v>42.896885809069502</v>
      </c>
      <c r="E1857" t="s">
        <v>3</v>
      </c>
      <c r="F1857" s="2">
        <v>45.226322943269103</v>
      </c>
      <c r="G1857" t="s">
        <v>4</v>
      </c>
      <c r="H1857" s="2" t="s">
        <v>428</v>
      </c>
      <c r="I1857" s="2" t="s">
        <v>310</v>
      </c>
      <c r="J1857" t="s">
        <v>304</v>
      </c>
      <c r="K1857" t="s">
        <v>302</v>
      </c>
      <c r="M1857">
        <v>0</v>
      </c>
      <c r="O1857">
        <v>1.9E-2</v>
      </c>
      <c r="Q1857">
        <v>20</v>
      </c>
      <c r="S1857">
        <v>0</v>
      </c>
      <c r="T1857" s="8">
        <v>0.58296565349252727</v>
      </c>
      <c r="U1857" s="8"/>
    </row>
    <row r="1858" spans="1:21" x14ac:dyDescent="0.35">
      <c r="A1858" s="3" t="s">
        <v>138</v>
      </c>
      <c r="B1858" t="s">
        <v>1</v>
      </c>
      <c r="C1858" t="s">
        <v>2</v>
      </c>
      <c r="D1858" s="2">
        <v>61.920327021845097</v>
      </c>
      <c r="E1858" t="s">
        <v>3</v>
      </c>
      <c r="F1858" s="2">
        <v>58.109403024406099</v>
      </c>
      <c r="G1858" t="s">
        <v>4</v>
      </c>
      <c r="H1858" s="2" t="s">
        <v>428</v>
      </c>
      <c r="I1858" s="2" t="s">
        <v>310</v>
      </c>
      <c r="J1858" t="s">
        <v>304</v>
      </c>
      <c r="K1858" t="s">
        <v>302</v>
      </c>
      <c r="M1858">
        <v>0</v>
      </c>
      <c r="O1858">
        <v>1.9E-2</v>
      </c>
      <c r="Q1858">
        <v>20</v>
      </c>
      <c r="S1858">
        <v>0</v>
      </c>
      <c r="T1858" s="8">
        <v>0.58296565349252727</v>
      </c>
      <c r="U1858" s="8"/>
    </row>
    <row r="1859" spans="1:21" x14ac:dyDescent="0.35">
      <c r="A1859" s="3" t="s">
        <v>139</v>
      </c>
      <c r="B1859" t="s">
        <v>1</v>
      </c>
      <c r="C1859" t="s">
        <v>2</v>
      </c>
      <c r="D1859" s="2">
        <v>45.079161999999997</v>
      </c>
      <c r="E1859" t="s">
        <v>3</v>
      </c>
      <c r="F1859" s="2">
        <v>23.885942</v>
      </c>
      <c r="G1859" t="s">
        <v>4</v>
      </c>
      <c r="H1859" s="2" t="s">
        <v>428</v>
      </c>
      <c r="I1859" s="2" t="s">
        <v>310</v>
      </c>
      <c r="J1859" t="s">
        <v>304</v>
      </c>
      <c r="K1859" t="s">
        <v>302</v>
      </c>
      <c r="M1859">
        <v>2235</v>
      </c>
      <c r="O1859">
        <v>1.9E-2</v>
      </c>
      <c r="Q1859">
        <v>20</v>
      </c>
      <c r="S1859">
        <v>0</v>
      </c>
      <c r="T1859" s="8">
        <v>0.58296565349252727</v>
      </c>
      <c r="U1859" s="8"/>
    </row>
    <row r="1860" spans="1:21" x14ac:dyDescent="0.35">
      <c r="A1860" s="3" t="s">
        <v>140</v>
      </c>
      <c r="B1860" t="s">
        <v>1</v>
      </c>
      <c r="C1860" t="s">
        <v>2</v>
      </c>
      <c r="D1860" s="2">
        <v>103.819836</v>
      </c>
      <c r="E1860" t="s">
        <v>3</v>
      </c>
      <c r="F1860" s="2">
        <v>1.3520829999999999</v>
      </c>
      <c r="G1860" t="s">
        <v>4</v>
      </c>
      <c r="H1860" s="2" t="s">
        <v>428</v>
      </c>
      <c r="I1860" s="2" t="s">
        <v>310</v>
      </c>
      <c r="J1860" t="s">
        <v>304</v>
      </c>
      <c r="K1860" t="s">
        <v>302</v>
      </c>
      <c r="M1860">
        <v>774</v>
      </c>
      <c r="O1860">
        <v>1.9E-2</v>
      </c>
      <c r="Q1860">
        <v>20</v>
      </c>
      <c r="S1860">
        <v>0</v>
      </c>
      <c r="T1860" s="8">
        <v>0.58296565349252727</v>
      </c>
      <c r="U1860" s="8"/>
    </row>
    <row r="1861" spans="1:21" x14ac:dyDescent="0.35">
      <c r="A1861" s="3" t="s">
        <v>141</v>
      </c>
      <c r="B1861" t="s">
        <v>1</v>
      </c>
      <c r="C1861" t="s">
        <v>2</v>
      </c>
      <c r="D1861" s="2">
        <v>38.996814999999998</v>
      </c>
      <c r="E1861" t="s">
        <v>3</v>
      </c>
      <c r="F1861" s="2">
        <v>34.802075000000002</v>
      </c>
      <c r="G1861" t="s">
        <v>4</v>
      </c>
      <c r="H1861" s="2" t="s">
        <v>428</v>
      </c>
      <c r="I1861" s="2" t="s">
        <v>310</v>
      </c>
      <c r="J1861" t="s">
        <v>304</v>
      </c>
      <c r="K1861" t="s">
        <v>302</v>
      </c>
      <c r="M1861">
        <v>60</v>
      </c>
      <c r="O1861">
        <v>1.9E-2</v>
      </c>
      <c r="Q1861">
        <v>20</v>
      </c>
      <c r="S1861">
        <v>0</v>
      </c>
      <c r="T1861" s="8">
        <v>0.58296565349252727</v>
      </c>
      <c r="U1861" s="8"/>
    </row>
    <row r="1862" spans="1:21" x14ac:dyDescent="0.35">
      <c r="A1862" s="3" t="s">
        <v>142</v>
      </c>
      <c r="B1862" t="s">
        <v>1</v>
      </c>
      <c r="C1862" t="s">
        <v>2</v>
      </c>
      <c r="D1862" s="2">
        <v>100.992541</v>
      </c>
      <c r="E1862" t="s">
        <v>3</v>
      </c>
      <c r="F1862" s="2">
        <v>15.870032</v>
      </c>
      <c r="G1862" t="s">
        <v>4</v>
      </c>
      <c r="H1862" s="2" t="s">
        <v>428</v>
      </c>
      <c r="I1862" s="2" t="s">
        <v>310</v>
      </c>
      <c r="J1862" t="s">
        <v>304</v>
      </c>
      <c r="K1862" t="s">
        <v>302</v>
      </c>
      <c r="M1862">
        <v>3181</v>
      </c>
      <c r="O1862">
        <v>1.9E-2</v>
      </c>
      <c r="Q1862">
        <v>20</v>
      </c>
      <c r="S1862">
        <v>0</v>
      </c>
      <c r="T1862" s="8">
        <v>0.58296565349252727</v>
      </c>
      <c r="U1862" s="8"/>
    </row>
    <row r="1863" spans="1:21" x14ac:dyDescent="0.35">
      <c r="A1863" s="3" t="s">
        <v>143</v>
      </c>
      <c r="B1863" t="s">
        <v>1</v>
      </c>
      <c r="C1863" t="s">
        <v>2</v>
      </c>
      <c r="D1863" s="2">
        <v>71.276093000000003</v>
      </c>
      <c r="E1863" t="s">
        <v>3</v>
      </c>
      <c r="F1863" s="2">
        <v>38.861033999999997</v>
      </c>
      <c r="G1863" t="s">
        <v>4</v>
      </c>
      <c r="H1863" s="2" t="s">
        <v>428</v>
      </c>
      <c r="I1863" s="2" t="s">
        <v>310</v>
      </c>
      <c r="J1863" t="s">
        <v>304</v>
      </c>
      <c r="K1863" t="s">
        <v>302</v>
      </c>
      <c r="M1863">
        <v>0</v>
      </c>
      <c r="O1863">
        <v>1.9E-2</v>
      </c>
      <c r="Q1863">
        <v>20</v>
      </c>
      <c r="S1863">
        <v>0</v>
      </c>
      <c r="T1863" s="8">
        <v>0.58296565349252727</v>
      </c>
      <c r="U1863" s="8"/>
    </row>
    <row r="1864" spans="1:21" x14ac:dyDescent="0.35">
      <c r="A1864" s="3" t="s">
        <v>144</v>
      </c>
      <c r="B1864" t="s">
        <v>1</v>
      </c>
      <c r="C1864" t="s">
        <v>2</v>
      </c>
      <c r="D1864" s="2">
        <v>59.556277999999999</v>
      </c>
      <c r="E1864" t="s">
        <v>3</v>
      </c>
      <c r="F1864" s="2">
        <v>38.969718999999998</v>
      </c>
      <c r="G1864" t="s">
        <v>4</v>
      </c>
      <c r="H1864" s="2" t="s">
        <v>428</v>
      </c>
      <c r="I1864" s="2" t="s">
        <v>310</v>
      </c>
      <c r="J1864" t="s">
        <v>304</v>
      </c>
      <c r="K1864" t="s">
        <v>302</v>
      </c>
      <c r="M1864">
        <v>0</v>
      </c>
      <c r="O1864">
        <v>1.9E-2</v>
      </c>
      <c r="Q1864">
        <v>20</v>
      </c>
      <c r="S1864">
        <v>0</v>
      </c>
      <c r="T1864" s="8">
        <v>0.58296565349252727</v>
      </c>
      <c r="U1864" s="8"/>
    </row>
    <row r="1865" spans="1:21" x14ac:dyDescent="0.35">
      <c r="A1865" s="3" t="s">
        <v>145</v>
      </c>
      <c r="B1865" t="s">
        <v>1</v>
      </c>
      <c r="C1865" t="s">
        <v>2</v>
      </c>
      <c r="D1865" s="2">
        <v>125.72753899999999</v>
      </c>
      <c r="E1865" t="s">
        <v>3</v>
      </c>
      <c r="F1865" s="2">
        <v>-8.8742169999999998</v>
      </c>
      <c r="G1865" t="s">
        <v>4</v>
      </c>
      <c r="H1865" s="2" t="s">
        <v>428</v>
      </c>
      <c r="I1865" s="2" t="s">
        <v>310</v>
      </c>
      <c r="J1865" t="s">
        <v>304</v>
      </c>
      <c r="K1865" t="s">
        <v>302</v>
      </c>
      <c r="M1865">
        <v>0</v>
      </c>
      <c r="O1865">
        <v>1.9E-2</v>
      </c>
      <c r="Q1865">
        <v>20</v>
      </c>
      <c r="S1865">
        <v>0</v>
      </c>
      <c r="T1865" s="8">
        <v>0.58296565349252727</v>
      </c>
      <c r="U1865" s="8"/>
    </row>
    <row r="1866" spans="1:21" x14ac:dyDescent="0.35">
      <c r="A1866" s="10" t="s">
        <v>146</v>
      </c>
      <c r="B1866" t="s">
        <v>1</v>
      </c>
      <c r="C1866" t="s">
        <v>2</v>
      </c>
      <c r="D1866" s="2">
        <v>35.243321999999999</v>
      </c>
      <c r="E1866" t="s">
        <v>3</v>
      </c>
      <c r="F1866" s="2">
        <v>38.963745000000003</v>
      </c>
      <c r="G1866" t="s">
        <v>4</v>
      </c>
      <c r="H1866" s="2" t="s">
        <v>428</v>
      </c>
      <c r="I1866" s="2" t="s">
        <v>310</v>
      </c>
      <c r="J1866" t="s">
        <v>304</v>
      </c>
      <c r="K1866" t="s">
        <v>302</v>
      </c>
      <c r="M1866">
        <v>11292</v>
      </c>
      <c r="O1866">
        <v>1.9E-2</v>
      </c>
      <c r="Q1866">
        <v>20</v>
      </c>
      <c r="S1866">
        <v>0</v>
      </c>
      <c r="T1866" s="8">
        <v>0.58296565349252727</v>
      </c>
      <c r="U1866" s="8"/>
    </row>
    <row r="1867" spans="1:21" x14ac:dyDescent="0.35">
      <c r="A1867" s="3" t="s">
        <v>147</v>
      </c>
      <c r="B1867" t="s">
        <v>1</v>
      </c>
      <c r="C1867" t="s">
        <v>2</v>
      </c>
      <c r="D1867" s="2">
        <v>120.960515</v>
      </c>
      <c r="E1867" t="s">
        <v>3</v>
      </c>
      <c r="F1867" s="2">
        <v>23.69781</v>
      </c>
      <c r="G1867" t="s">
        <v>4</v>
      </c>
      <c r="H1867" s="2" t="s">
        <v>428</v>
      </c>
      <c r="I1867" s="2" t="s">
        <v>310</v>
      </c>
      <c r="J1867" t="s">
        <v>304</v>
      </c>
      <c r="K1867" t="s">
        <v>302</v>
      </c>
      <c r="M1867">
        <v>12800</v>
      </c>
      <c r="O1867">
        <v>1.9E-2</v>
      </c>
      <c r="Q1867">
        <v>20</v>
      </c>
      <c r="S1867">
        <v>0</v>
      </c>
      <c r="T1867" s="8">
        <v>0.58296565349252727</v>
      </c>
      <c r="U1867" s="8"/>
    </row>
    <row r="1868" spans="1:21" x14ac:dyDescent="0.35">
      <c r="A1868" s="3" t="s">
        <v>148</v>
      </c>
      <c r="B1868" t="s">
        <v>1</v>
      </c>
      <c r="C1868" t="s">
        <v>2</v>
      </c>
      <c r="D1868" s="2">
        <v>64.585262</v>
      </c>
      <c r="E1868" t="s">
        <v>3</v>
      </c>
      <c r="F1868" s="2">
        <v>41.377490999999999</v>
      </c>
      <c r="G1868" t="s">
        <v>4</v>
      </c>
      <c r="H1868" s="2" t="s">
        <v>428</v>
      </c>
      <c r="I1868" s="2" t="s">
        <v>310</v>
      </c>
      <c r="J1868" t="s">
        <v>304</v>
      </c>
      <c r="K1868" t="s">
        <v>302</v>
      </c>
      <c r="M1868">
        <v>253</v>
      </c>
      <c r="O1868">
        <v>1.9E-2</v>
      </c>
      <c r="Q1868">
        <v>20</v>
      </c>
      <c r="S1868">
        <v>0</v>
      </c>
      <c r="T1868" s="8">
        <v>0.58296565349252727</v>
      </c>
      <c r="U1868" s="8"/>
    </row>
    <row r="1869" spans="1:21" x14ac:dyDescent="0.35">
      <c r="A1869" s="3" t="s">
        <v>149</v>
      </c>
      <c r="B1869" t="s">
        <v>1</v>
      </c>
      <c r="C1869" t="s">
        <v>2</v>
      </c>
      <c r="D1869" s="2">
        <v>108.277199</v>
      </c>
      <c r="E1869" t="s">
        <v>3</v>
      </c>
      <c r="F1869" s="2">
        <v>14.058324000000001</v>
      </c>
      <c r="G1869" t="s">
        <v>4</v>
      </c>
      <c r="H1869" s="2" t="s">
        <v>428</v>
      </c>
      <c r="I1869" s="2" t="s">
        <v>310</v>
      </c>
      <c r="J1869" t="s">
        <v>304</v>
      </c>
      <c r="K1869" t="s">
        <v>302</v>
      </c>
      <c r="M1869">
        <v>17077</v>
      </c>
      <c r="O1869">
        <v>1.9E-2</v>
      </c>
      <c r="Q1869">
        <v>20</v>
      </c>
      <c r="S1869">
        <v>0</v>
      </c>
      <c r="T1869" s="8">
        <v>0.58296565349252727</v>
      </c>
      <c r="U1869" s="8"/>
    </row>
    <row r="1870" spans="1:21" x14ac:dyDescent="0.35">
      <c r="A1870" s="3" t="s">
        <v>150</v>
      </c>
      <c r="B1870" t="s">
        <v>1</v>
      </c>
      <c r="C1870" t="s">
        <v>2</v>
      </c>
      <c r="D1870" s="2">
        <v>48.516387999999999</v>
      </c>
      <c r="E1870" t="s">
        <v>3</v>
      </c>
      <c r="F1870" s="2">
        <v>15.552727000000001</v>
      </c>
      <c r="G1870" t="s">
        <v>4</v>
      </c>
      <c r="H1870" s="2" t="s">
        <v>428</v>
      </c>
      <c r="I1870" s="2" t="s">
        <v>310</v>
      </c>
      <c r="J1870" t="s">
        <v>304</v>
      </c>
      <c r="K1870" t="s">
        <v>302</v>
      </c>
      <c r="M1870">
        <v>290</v>
      </c>
      <c r="O1870">
        <v>1.9E-2</v>
      </c>
      <c r="Q1870">
        <v>20</v>
      </c>
      <c r="S1870">
        <v>0</v>
      </c>
      <c r="T1870" s="8">
        <v>0.58296565349252727</v>
      </c>
      <c r="U1870" s="8"/>
    </row>
    <row r="1871" spans="1:21" x14ac:dyDescent="0.35">
      <c r="A1871" s="10" t="s">
        <v>151</v>
      </c>
      <c r="B1871" t="s">
        <v>1</v>
      </c>
      <c r="C1871" t="s">
        <v>2</v>
      </c>
      <c r="D1871" s="2">
        <v>20.168330999999998</v>
      </c>
      <c r="E1871" t="s">
        <v>3</v>
      </c>
      <c r="F1871" s="2">
        <v>41.153331999999999</v>
      </c>
      <c r="G1871" t="s">
        <v>4</v>
      </c>
      <c r="H1871" s="2" t="s">
        <v>428</v>
      </c>
      <c r="I1871" s="2" t="s">
        <v>310</v>
      </c>
      <c r="J1871" t="s">
        <v>304</v>
      </c>
      <c r="K1871" t="s">
        <v>302</v>
      </c>
      <c r="M1871">
        <v>163</v>
      </c>
      <c r="O1871">
        <v>1.9E-2</v>
      </c>
      <c r="Q1871">
        <v>20</v>
      </c>
      <c r="S1871">
        <v>0</v>
      </c>
      <c r="T1871" s="8">
        <v>1.3486719798104709</v>
      </c>
      <c r="U1871" s="8"/>
    </row>
    <row r="1872" spans="1:21" x14ac:dyDescent="0.35">
      <c r="A1872" s="10" t="s">
        <v>152</v>
      </c>
      <c r="B1872" t="s">
        <v>1</v>
      </c>
      <c r="C1872" t="s">
        <v>2</v>
      </c>
      <c r="D1872" s="2">
        <v>45.038189000000003</v>
      </c>
      <c r="E1872" t="s">
        <v>3</v>
      </c>
      <c r="F1872" s="2">
        <v>40.069099000000001</v>
      </c>
      <c r="G1872" t="s">
        <v>4</v>
      </c>
      <c r="H1872" s="2" t="s">
        <v>428</v>
      </c>
      <c r="I1872" s="2" t="s">
        <v>310</v>
      </c>
      <c r="J1872" t="s">
        <v>304</v>
      </c>
      <c r="K1872" t="s">
        <v>302</v>
      </c>
      <c r="M1872">
        <v>402</v>
      </c>
      <c r="O1872">
        <v>1.9E-2</v>
      </c>
      <c r="Q1872">
        <v>20</v>
      </c>
      <c r="S1872">
        <v>0</v>
      </c>
      <c r="T1872" s="8">
        <v>1.3486719798104709</v>
      </c>
      <c r="U1872" s="8"/>
    </row>
    <row r="1873" spans="1:21" x14ac:dyDescent="0.35">
      <c r="A1873" s="10" t="s">
        <v>153</v>
      </c>
      <c r="B1873" t="s">
        <v>1</v>
      </c>
      <c r="C1873" t="s">
        <v>2</v>
      </c>
      <c r="D1873" s="2">
        <v>14.550072</v>
      </c>
      <c r="E1873" t="s">
        <v>3</v>
      </c>
      <c r="F1873" s="2">
        <v>47.516230999999998</v>
      </c>
      <c r="G1873" t="s">
        <v>4</v>
      </c>
      <c r="H1873" s="2" t="s">
        <v>428</v>
      </c>
      <c r="I1873" s="2" t="s">
        <v>310</v>
      </c>
      <c r="J1873" t="s">
        <v>304</v>
      </c>
      <c r="K1873" t="s">
        <v>302</v>
      </c>
      <c r="M1873">
        <v>6832</v>
      </c>
      <c r="O1873">
        <v>1.9E-2</v>
      </c>
      <c r="Q1873">
        <v>20</v>
      </c>
      <c r="S1873">
        <v>0</v>
      </c>
      <c r="T1873" s="8">
        <v>1.34867197981047</v>
      </c>
      <c r="U1873" s="8"/>
    </row>
    <row r="1874" spans="1:21" x14ac:dyDescent="0.35">
      <c r="A1874" s="10" t="s">
        <v>154</v>
      </c>
      <c r="B1874" t="s">
        <v>1</v>
      </c>
      <c r="C1874" t="s">
        <v>2</v>
      </c>
      <c r="D1874" s="2">
        <v>47.576926999999998</v>
      </c>
      <c r="E1874" t="s">
        <v>3</v>
      </c>
      <c r="F1874" s="2">
        <v>40.143104999999998</v>
      </c>
      <c r="G1874" t="s">
        <v>4</v>
      </c>
      <c r="H1874" s="2" t="s">
        <v>428</v>
      </c>
      <c r="I1874" s="2" t="s">
        <v>310</v>
      </c>
      <c r="J1874" t="s">
        <v>304</v>
      </c>
      <c r="K1874" t="s">
        <v>302</v>
      </c>
      <c r="M1874">
        <v>282</v>
      </c>
      <c r="O1874">
        <v>1.9E-2</v>
      </c>
      <c r="Q1874">
        <v>20</v>
      </c>
      <c r="S1874">
        <v>0</v>
      </c>
      <c r="T1874" s="8">
        <v>1.34867197981047</v>
      </c>
      <c r="U1874" s="8"/>
    </row>
    <row r="1875" spans="1:21" x14ac:dyDescent="0.35">
      <c r="A1875" s="10" t="s">
        <v>155</v>
      </c>
      <c r="B1875" t="s">
        <v>1</v>
      </c>
      <c r="C1875" t="s">
        <v>2</v>
      </c>
      <c r="D1875" s="2">
        <v>4.4699359999999997</v>
      </c>
      <c r="E1875" t="s">
        <v>3</v>
      </c>
      <c r="F1875" s="2">
        <v>50.503886999999999</v>
      </c>
      <c r="G1875" t="s">
        <v>4</v>
      </c>
      <c r="H1875" s="2" t="s">
        <v>428</v>
      </c>
      <c r="I1875" s="2" t="s">
        <v>310</v>
      </c>
      <c r="J1875" t="s">
        <v>304</v>
      </c>
      <c r="K1875" t="s">
        <v>302</v>
      </c>
      <c r="M1875">
        <v>8549</v>
      </c>
      <c r="O1875">
        <v>1.9E-2</v>
      </c>
      <c r="Q1875">
        <v>20</v>
      </c>
      <c r="S1875">
        <v>0</v>
      </c>
      <c r="T1875" s="8">
        <v>1.34867197981047</v>
      </c>
      <c r="U1875" s="8"/>
    </row>
    <row r="1876" spans="1:21" x14ac:dyDescent="0.35">
      <c r="A1876" s="10" t="s">
        <v>156</v>
      </c>
      <c r="B1876" t="s">
        <v>1</v>
      </c>
      <c r="C1876" t="s">
        <v>2</v>
      </c>
      <c r="D1876" s="2">
        <v>25.48583</v>
      </c>
      <c r="E1876" t="s">
        <v>3</v>
      </c>
      <c r="F1876" s="2">
        <v>42.733882999999999</v>
      </c>
      <c r="G1876" t="s">
        <v>4</v>
      </c>
      <c r="H1876" s="2" t="s">
        <v>428</v>
      </c>
      <c r="I1876" s="2" t="s">
        <v>310</v>
      </c>
      <c r="J1876" t="s">
        <v>304</v>
      </c>
      <c r="K1876" t="s">
        <v>302</v>
      </c>
      <c r="M1876">
        <v>2937</v>
      </c>
      <c r="O1876">
        <v>1.9E-2</v>
      </c>
      <c r="Q1876">
        <v>20</v>
      </c>
      <c r="S1876">
        <v>0</v>
      </c>
      <c r="T1876" s="8">
        <v>1.34867197981047</v>
      </c>
      <c r="U1876" s="8"/>
    </row>
    <row r="1877" spans="1:21" x14ac:dyDescent="0.35">
      <c r="A1877" s="10" t="s">
        <v>157</v>
      </c>
      <c r="B1877" t="s">
        <v>1</v>
      </c>
      <c r="C1877" t="s">
        <v>2</v>
      </c>
      <c r="D1877" s="2">
        <v>17.679075999999998</v>
      </c>
      <c r="E1877" t="s">
        <v>3</v>
      </c>
      <c r="F1877" s="2">
        <v>43.915886</v>
      </c>
      <c r="G1877" t="s">
        <v>4</v>
      </c>
      <c r="H1877" s="2" t="s">
        <v>428</v>
      </c>
      <c r="I1877" s="2" t="s">
        <v>310</v>
      </c>
      <c r="J1877" t="s">
        <v>304</v>
      </c>
      <c r="K1877" t="s">
        <v>302</v>
      </c>
      <c r="M1877">
        <v>132</v>
      </c>
      <c r="O1877">
        <v>1.9E-2</v>
      </c>
      <c r="Q1877">
        <v>20</v>
      </c>
      <c r="S1877">
        <v>0</v>
      </c>
      <c r="T1877" s="8">
        <v>1.34867197981047</v>
      </c>
      <c r="U1877" s="8"/>
    </row>
    <row r="1878" spans="1:21" x14ac:dyDescent="0.35">
      <c r="A1878" s="4" t="s">
        <v>158</v>
      </c>
      <c r="B1878" t="s">
        <v>1</v>
      </c>
      <c r="C1878" t="s">
        <v>2</v>
      </c>
      <c r="D1878" s="2">
        <v>27.953389000000001</v>
      </c>
      <c r="E1878" t="s">
        <v>3</v>
      </c>
      <c r="F1878" s="2">
        <v>53.709806999999998</v>
      </c>
      <c r="G1878" t="s">
        <v>4</v>
      </c>
      <c r="H1878" s="2" t="s">
        <v>428</v>
      </c>
      <c r="I1878" s="2" t="s">
        <v>310</v>
      </c>
      <c r="J1878" t="s">
        <v>304</v>
      </c>
      <c r="K1878" t="s">
        <v>302</v>
      </c>
      <c r="M1878">
        <v>273</v>
      </c>
      <c r="O1878">
        <v>1.9E-2</v>
      </c>
      <c r="Q1878">
        <v>20</v>
      </c>
      <c r="S1878">
        <v>0</v>
      </c>
      <c r="T1878" s="8">
        <v>1.34867197981047</v>
      </c>
      <c r="U1878" s="8"/>
    </row>
    <row r="1879" spans="1:21" x14ac:dyDescent="0.35">
      <c r="A1879" s="10" t="s">
        <v>159</v>
      </c>
      <c r="B1879" t="s">
        <v>1</v>
      </c>
      <c r="C1879" t="s">
        <v>2</v>
      </c>
      <c r="D1879" s="2">
        <v>8.2275120000000008</v>
      </c>
      <c r="E1879" t="s">
        <v>3</v>
      </c>
      <c r="F1879" s="2">
        <v>46.818187999999999</v>
      </c>
      <c r="G1879" t="s">
        <v>4</v>
      </c>
      <c r="H1879" s="2" t="s">
        <v>428</v>
      </c>
      <c r="I1879" s="2" t="s">
        <v>310</v>
      </c>
      <c r="J1879" t="s">
        <v>304</v>
      </c>
      <c r="K1879" t="s">
        <v>302</v>
      </c>
      <c r="M1879">
        <v>5840</v>
      </c>
      <c r="O1879">
        <v>1.9E-2</v>
      </c>
      <c r="Q1879">
        <v>20</v>
      </c>
      <c r="S1879">
        <v>0</v>
      </c>
      <c r="T1879" s="8">
        <v>1.34867197981047</v>
      </c>
      <c r="U1879" s="8"/>
    </row>
    <row r="1880" spans="1:21" x14ac:dyDescent="0.35">
      <c r="A1880" s="4" t="s">
        <v>160</v>
      </c>
      <c r="B1880" t="s">
        <v>1</v>
      </c>
      <c r="C1880" t="s">
        <v>2</v>
      </c>
      <c r="D1880" s="2">
        <v>33.429859</v>
      </c>
      <c r="E1880" t="s">
        <v>3</v>
      </c>
      <c r="F1880" s="2">
        <v>35.126412999999999</v>
      </c>
      <c r="G1880" t="s">
        <v>4</v>
      </c>
      <c r="H1880" s="2" t="s">
        <v>428</v>
      </c>
      <c r="I1880" s="2" t="s">
        <v>310</v>
      </c>
      <c r="J1880" t="s">
        <v>304</v>
      </c>
      <c r="K1880" t="s">
        <v>302</v>
      </c>
      <c r="M1880">
        <v>606</v>
      </c>
      <c r="O1880">
        <v>1.9E-2</v>
      </c>
      <c r="Q1880">
        <v>20</v>
      </c>
      <c r="S1880">
        <v>0</v>
      </c>
      <c r="T1880" s="8">
        <v>1.34867197981047</v>
      </c>
      <c r="U1880" s="8"/>
    </row>
    <row r="1881" spans="1:21" x14ac:dyDescent="0.35">
      <c r="A1881" s="10" t="s">
        <v>161</v>
      </c>
      <c r="B1881" t="s">
        <v>1</v>
      </c>
      <c r="C1881" t="s">
        <v>2</v>
      </c>
      <c r="D1881" s="2">
        <v>15.472962000000001</v>
      </c>
      <c r="E1881" t="s">
        <v>3</v>
      </c>
      <c r="F1881" s="2">
        <v>49.817492000000001</v>
      </c>
      <c r="G1881" t="s">
        <v>4</v>
      </c>
      <c r="H1881" s="2" t="s">
        <v>428</v>
      </c>
      <c r="I1881" s="2" t="s">
        <v>310</v>
      </c>
      <c r="J1881" t="s">
        <v>304</v>
      </c>
      <c r="K1881" t="s">
        <v>302</v>
      </c>
      <c r="M1881">
        <v>2499</v>
      </c>
      <c r="O1881">
        <v>1.9E-2</v>
      </c>
      <c r="Q1881">
        <v>20</v>
      </c>
      <c r="S1881">
        <v>0</v>
      </c>
      <c r="T1881" s="8">
        <v>1.34867197981047</v>
      </c>
      <c r="U1881" s="8"/>
    </row>
    <row r="1882" spans="1:21" x14ac:dyDescent="0.35">
      <c r="A1882" s="10" t="s">
        <v>162</v>
      </c>
      <c r="B1882" t="s">
        <v>1</v>
      </c>
      <c r="C1882" t="s">
        <v>2</v>
      </c>
      <c r="D1882" s="2">
        <v>9.2345130480234907</v>
      </c>
      <c r="E1882" t="s">
        <v>3</v>
      </c>
      <c r="F1882" s="2">
        <v>52.190327993345299</v>
      </c>
      <c r="G1882" t="s">
        <v>4</v>
      </c>
      <c r="H1882" s="2" t="s">
        <v>428</v>
      </c>
      <c r="I1882" s="2" t="s">
        <v>310</v>
      </c>
      <c r="J1882" t="s">
        <v>304</v>
      </c>
      <c r="K1882" t="s">
        <v>302</v>
      </c>
      <c r="M1882">
        <v>81737</v>
      </c>
      <c r="O1882">
        <v>1.9E-2</v>
      </c>
      <c r="Q1882">
        <v>20</v>
      </c>
      <c r="S1882">
        <v>0</v>
      </c>
      <c r="T1882" s="8">
        <v>1.34867197981047</v>
      </c>
      <c r="U1882" s="8"/>
    </row>
    <row r="1883" spans="1:21" x14ac:dyDescent="0.35">
      <c r="A1883" s="10" t="s">
        <v>163</v>
      </c>
      <c r="B1883" t="s">
        <v>1</v>
      </c>
      <c r="C1883" t="s">
        <v>2</v>
      </c>
      <c r="D1883" s="2">
        <f>AVERAGE(D1884:D1885)</f>
        <v>10.644012285383525</v>
      </c>
      <c r="E1883" t="s">
        <v>3</v>
      </c>
      <c r="F1883" s="2">
        <f t="shared" ref="F1883" si="111">AVERAGE(F1884:F1885)</f>
        <v>55.907048348482903</v>
      </c>
      <c r="G1883" t="s">
        <v>4</v>
      </c>
      <c r="H1883" s="2" t="s">
        <v>428</v>
      </c>
      <c r="I1883" s="2" t="s">
        <v>310</v>
      </c>
      <c r="J1883" t="s">
        <v>304</v>
      </c>
      <c r="K1883" t="s">
        <v>302</v>
      </c>
      <c r="M1883">
        <v>3529</v>
      </c>
      <c r="O1883">
        <v>1.9E-2</v>
      </c>
      <c r="Q1883">
        <v>20</v>
      </c>
      <c r="S1883">
        <v>0</v>
      </c>
      <c r="T1883" s="8">
        <v>1.34867197981047</v>
      </c>
      <c r="U1883" s="8"/>
    </row>
    <row r="1884" spans="1:21" x14ac:dyDescent="0.35">
      <c r="A1884" s="10" t="s">
        <v>164</v>
      </c>
      <c r="B1884" t="s">
        <v>1</v>
      </c>
      <c r="C1884" t="s">
        <v>2</v>
      </c>
      <c r="D1884" s="2">
        <v>8.9730720935565493</v>
      </c>
      <c r="E1884" t="s">
        <v>3</v>
      </c>
      <c r="F1884" s="2">
        <v>56.125650467195797</v>
      </c>
      <c r="G1884" t="s">
        <v>4</v>
      </c>
      <c r="H1884" s="2" t="s">
        <v>428</v>
      </c>
      <c r="I1884" s="2" t="s">
        <v>310</v>
      </c>
      <c r="J1884" t="s">
        <v>304</v>
      </c>
      <c r="K1884" t="s">
        <v>302</v>
      </c>
      <c r="M1884">
        <v>1700</v>
      </c>
      <c r="O1884">
        <v>1.9E-2</v>
      </c>
      <c r="Q1884">
        <v>20</v>
      </c>
      <c r="S1884">
        <v>0</v>
      </c>
      <c r="T1884" s="8">
        <v>1.34867197981047</v>
      </c>
      <c r="U1884" s="8"/>
    </row>
    <row r="1885" spans="1:21" x14ac:dyDescent="0.35">
      <c r="A1885" s="10" t="s">
        <v>165</v>
      </c>
      <c r="B1885" t="s">
        <v>1</v>
      </c>
      <c r="C1885" t="s">
        <v>2</v>
      </c>
      <c r="D1885" s="2">
        <v>12.3149524772105</v>
      </c>
      <c r="E1885" t="s">
        <v>3</v>
      </c>
      <c r="F1885" s="2">
        <v>55.688446229770001</v>
      </c>
      <c r="G1885" t="s">
        <v>4</v>
      </c>
      <c r="H1885" s="2" t="s">
        <v>428</v>
      </c>
      <c r="I1885" s="2" t="s">
        <v>310</v>
      </c>
      <c r="J1885" t="s">
        <v>304</v>
      </c>
      <c r="K1885" t="s">
        <v>302</v>
      </c>
      <c r="M1885">
        <v>620</v>
      </c>
      <c r="O1885">
        <v>1.9E-2</v>
      </c>
      <c r="Q1885">
        <v>20</v>
      </c>
      <c r="S1885">
        <v>0</v>
      </c>
      <c r="T1885" s="8">
        <v>1.34867197981047</v>
      </c>
      <c r="U1885" s="8"/>
    </row>
    <row r="1886" spans="1:21" x14ac:dyDescent="0.35">
      <c r="A1886" s="10" t="s">
        <v>166</v>
      </c>
      <c r="B1886" t="s">
        <v>1</v>
      </c>
      <c r="C1886" t="s">
        <v>2</v>
      </c>
      <c r="D1886" s="2">
        <v>-3.7492200000000002</v>
      </c>
      <c r="E1886" t="s">
        <v>3</v>
      </c>
      <c r="F1886" s="2">
        <v>40.463667000000001</v>
      </c>
      <c r="G1886" t="s">
        <v>4</v>
      </c>
      <c r="H1886" s="2" t="s">
        <v>428</v>
      </c>
      <c r="I1886" s="2" t="s">
        <v>310</v>
      </c>
      <c r="J1886" t="s">
        <v>304</v>
      </c>
      <c r="K1886" t="s">
        <v>302</v>
      </c>
      <c r="M1886">
        <v>28712</v>
      </c>
      <c r="O1886">
        <v>1.9E-2</v>
      </c>
      <c r="Q1886">
        <v>20</v>
      </c>
      <c r="S1886">
        <v>0</v>
      </c>
      <c r="T1886" s="8">
        <v>1.34867197981047</v>
      </c>
      <c r="U1886" s="8"/>
    </row>
    <row r="1887" spans="1:21" x14ac:dyDescent="0.35">
      <c r="A1887" s="10" t="s">
        <v>167</v>
      </c>
      <c r="B1887" t="s">
        <v>1</v>
      </c>
      <c r="C1887" t="s">
        <v>2</v>
      </c>
      <c r="D1887" s="2">
        <v>25.013607</v>
      </c>
      <c r="E1887" t="s">
        <v>3</v>
      </c>
      <c r="F1887" s="2">
        <v>58.595272000000001</v>
      </c>
      <c r="G1887" t="s">
        <v>4</v>
      </c>
      <c r="H1887" s="2" t="s">
        <v>428</v>
      </c>
      <c r="I1887" s="2" t="s">
        <v>310</v>
      </c>
      <c r="J1887" t="s">
        <v>304</v>
      </c>
      <c r="K1887" t="s">
        <v>302</v>
      </c>
      <c r="M1887">
        <v>690</v>
      </c>
      <c r="O1887">
        <v>1.9E-2</v>
      </c>
      <c r="Q1887">
        <v>20</v>
      </c>
      <c r="S1887">
        <v>0</v>
      </c>
      <c r="T1887" s="8">
        <v>1.34867197981047</v>
      </c>
      <c r="U1887" s="8"/>
    </row>
    <row r="1888" spans="1:21" x14ac:dyDescent="0.35">
      <c r="A1888" s="10" t="s">
        <v>168</v>
      </c>
      <c r="B1888" t="s">
        <v>1</v>
      </c>
      <c r="C1888" t="s">
        <v>2</v>
      </c>
      <c r="D1888" s="2">
        <v>25.748151</v>
      </c>
      <c r="E1888" t="s">
        <v>3</v>
      </c>
      <c r="F1888" s="2">
        <v>61.924109999999999</v>
      </c>
      <c r="G1888" t="s">
        <v>4</v>
      </c>
      <c r="H1888" s="2" t="s">
        <v>428</v>
      </c>
      <c r="I1888" s="2" t="s">
        <v>310</v>
      </c>
      <c r="J1888" t="s">
        <v>304</v>
      </c>
      <c r="K1888" t="s">
        <v>302</v>
      </c>
      <c r="M1888">
        <v>900</v>
      </c>
      <c r="O1888">
        <v>1.9E-2</v>
      </c>
      <c r="Q1888">
        <v>20</v>
      </c>
      <c r="S1888">
        <v>0</v>
      </c>
      <c r="T1888" s="8">
        <v>1.34867197981047</v>
      </c>
      <c r="U1888" s="8"/>
    </row>
    <row r="1889" spans="1:21" x14ac:dyDescent="0.35">
      <c r="A1889" s="10" t="s">
        <v>169</v>
      </c>
      <c r="B1889" t="s">
        <v>1</v>
      </c>
      <c r="C1889" t="s">
        <v>2</v>
      </c>
      <c r="D1889" s="2">
        <v>2.213749</v>
      </c>
      <c r="E1889" t="s">
        <v>3</v>
      </c>
      <c r="F1889" s="2">
        <v>46.227637999999999</v>
      </c>
      <c r="G1889" t="s">
        <v>4</v>
      </c>
      <c r="H1889" s="2" t="s">
        <v>428</v>
      </c>
      <c r="I1889" s="2" t="s">
        <v>310</v>
      </c>
      <c r="J1889" t="s">
        <v>304</v>
      </c>
      <c r="K1889" t="s">
        <v>302</v>
      </c>
      <c r="M1889">
        <v>20542</v>
      </c>
      <c r="O1889">
        <v>1.9E-2</v>
      </c>
      <c r="Q1889">
        <v>20</v>
      </c>
      <c r="S1889">
        <v>0</v>
      </c>
      <c r="T1889" s="8">
        <v>1.34867197981047</v>
      </c>
      <c r="U1889" s="8"/>
    </row>
    <row r="1890" spans="1:21" x14ac:dyDescent="0.35">
      <c r="A1890" s="10" t="s">
        <v>170</v>
      </c>
      <c r="B1890" t="s">
        <v>1</v>
      </c>
      <c r="C1890" t="s">
        <v>2</v>
      </c>
      <c r="D1890" s="2">
        <v>-0.77974118041876805</v>
      </c>
      <c r="E1890" t="s">
        <v>3</v>
      </c>
      <c r="F1890" s="2">
        <v>53</v>
      </c>
      <c r="G1890" t="s">
        <v>4</v>
      </c>
      <c r="H1890" s="2" t="s">
        <v>428</v>
      </c>
      <c r="I1890" s="2" t="s">
        <v>310</v>
      </c>
      <c r="J1890" t="s">
        <v>304</v>
      </c>
      <c r="K1890" t="s">
        <v>302</v>
      </c>
      <c r="M1890">
        <v>15657</v>
      </c>
      <c r="O1890">
        <v>1.9E-2</v>
      </c>
      <c r="Q1890">
        <v>20</v>
      </c>
      <c r="S1890">
        <v>0</v>
      </c>
      <c r="T1890" s="8">
        <v>1.34867197981047</v>
      </c>
      <c r="U1890" s="8"/>
    </row>
    <row r="1891" spans="1:21" x14ac:dyDescent="0.35">
      <c r="A1891" s="10" t="s">
        <v>171</v>
      </c>
      <c r="B1891" t="s">
        <v>1</v>
      </c>
      <c r="C1891" t="s">
        <v>2</v>
      </c>
      <c r="D1891" s="2">
        <v>43.356892000000002</v>
      </c>
      <c r="E1891" t="s">
        <v>3</v>
      </c>
      <c r="F1891" s="2">
        <v>42.315407</v>
      </c>
      <c r="G1891" t="s">
        <v>4</v>
      </c>
      <c r="H1891" s="2" t="s">
        <v>428</v>
      </c>
      <c r="I1891" s="2" t="s">
        <v>310</v>
      </c>
      <c r="J1891" t="s">
        <v>304</v>
      </c>
      <c r="K1891" t="s">
        <v>302</v>
      </c>
      <c r="M1891">
        <v>58</v>
      </c>
      <c r="O1891">
        <v>1.9E-2</v>
      </c>
      <c r="Q1891">
        <v>20</v>
      </c>
      <c r="S1891">
        <v>0</v>
      </c>
      <c r="T1891" s="8">
        <v>1.34867197981047</v>
      </c>
      <c r="U1891" s="8"/>
    </row>
    <row r="1892" spans="1:21" x14ac:dyDescent="0.35">
      <c r="A1892" s="10" t="s">
        <v>172</v>
      </c>
      <c r="B1892" t="s">
        <v>1</v>
      </c>
      <c r="C1892" t="s">
        <v>2</v>
      </c>
      <c r="D1892" s="2">
        <v>21.824311999999999</v>
      </c>
      <c r="E1892" t="s">
        <v>3</v>
      </c>
      <c r="F1892" s="2">
        <v>39.074207999999999</v>
      </c>
      <c r="G1892" t="s">
        <v>4</v>
      </c>
      <c r="H1892" s="2" t="s">
        <v>428</v>
      </c>
      <c r="I1892" s="2" t="s">
        <v>310</v>
      </c>
      <c r="J1892" t="s">
        <v>304</v>
      </c>
      <c r="K1892" t="s">
        <v>302</v>
      </c>
      <c r="M1892">
        <v>7030</v>
      </c>
      <c r="O1892">
        <v>1.9E-2</v>
      </c>
      <c r="Q1892">
        <v>20</v>
      </c>
      <c r="S1892">
        <v>0</v>
      </c>
      <c r="T1892" s="8">
        <v>1.34867197981047</v>
      </c>
      <c r="U1892" s="8"/>
    </row>
    <row r="1893" spans="1:21" x14ac:dyDescent="0.35">
      <c r="A1893" s="10" t="s">
        <v>173</v>
      </c>
      <c r="B1893" t="s">
        <v>1</v>
      </c>
      <c r="C1893" t="s">
        <v>2</v>
      </c>
      <c r="D1893" s="2">
        <v>15.2</v>
      </c>
      <c r="E1893" t="s">
        <v>3</v>
      </c>
      <c r="F1893" s="2">
        <v>45.1</v>
      </c>
      <c r="G1893" t="s">
        <v>4</v>
      </c>
      <c r="H1893" s="2" t="s">
        <v>428</v>
      </c>
      <c r="I1893" s="2" t="s">
        <v>310</v>
      </c>
      <c r="J1893" t="s">
        <v>304</v>
      </c>
      <c r="K1893" t="s">
        <v>302</v>
      </c>
      <c r="M1893">
        <v>461</v>
      </c>
      <c r="O1893">
        <v>1.9E-2</v>
      </c>
      <c r="Q1893">
        <v>20</v>
      </c>
      <c r="S1893">
        <v>0</v>
      </c>
      <c r="T1893" s="8">
        <v>1.34867197981047</v>
      </c>
      <c r="U1893" s="8"/>
    </row>
    <row r="1894" spans="1:21" x14ac:dyDescent="0.35">
      <c r="A1894" s="10" t="s">
        <v>174</v>
      </c>
      <c r="B1894" t="s">
        <v>1</v>
      </c>
      <c r="C1894" t="s">
        <v>2</v>
      </c>
      <c r="D1894" s="2">
        <v>19.503304</v>
      </c>
      <c r="E1894" t="s">
        <v>3</v>
      </c>
      <c r="F1894" s="2">
        <v>47.162494000000002</v>
      </c>
      <c r="G1894" t="s">
        <v>4</v>
      </c>
      <c r="H1894" s="2" t="s">
        <v>428</v>
      </c>
      <c r="I1894" s="2" t="s">
        <v>310</v>
      </c>
      <c r="J1894" t="s">
        <v>304</v>
      </c>
      <c r="K1894" t="s">
        <v>302</v>
      </c>
      <c r="M1894">
        <v>5835</v>
      </c>
      <c r="O1894">
        <v>1.9E-2</v>
      </c>
      <c r="Q1894">
        <v>20</v>
      </c>
      <c r="S1894">
        <v>0</v>
      </c>
      <c r="T1894" s="8">
        <v>1.34867197981047</v>
      </c>
      <c r="U1894" s="8"/>
    </row>
    <row r="1895" spans="1:21" x14ac:dyDescent="0.35">
      <c r="A1895" s="10" t="s">
        <v>175</v>
      </c>
      <c r="B1895" t="s">
        <v>1</v>
      </c>
      <c r="C1895" t="s">
        <v>2</v>
      </c>
      <c r="D1895" s="2">
        <v>-8.2438900000000004</v>
      </c>
      <c r="E1895" t="s">
        <v>3</v>
      </c>
      <c r="F1895" s="2">
        <v>53.412909999999997</v>
      </c>
      <c r="G1895" t="s">
        <v>4</v>
      </c>
      <c r="H1895" s="2" t="s">
        <v>428</v>
      </c>
      <c r="I1895" s="2" t="s">
        <v>310</v>
      </c>
      <c r="J1895" t="s">
        <v>304</v>
      </c>
      <c r="K1895" t="s">
        <v>302</v>
      </c>
      <c r="M1895">
        <v>738</v>
      </c>
      <c r="O1895">
        <v>1.9E-2</v>
      </c>
      <c r="Q1895">
        <v>20</v>
      </c>
      <c r="S1895">
        <v>0</v>
      </c>
      <c r="T1895" s="8">
        <v>1.34867197981047</v>
      </c>
      <c r="U1895" s="8"/>
    </row>
    <row r="1896" spans="1:21" x14ac:dyDescent="0.35">
      <c r="A1896" s="10" t="s">
        <v>176</v>
      </c>
      <c r="B1896" t="s">
        <v>1</v>
      </c>
      <c r="C1896" t="s">
        <v>2</v>
      </c>
      <c r="D1896" s="2">
        <v>-19.020835000000002</v>
      </c>
      <c r="E1896" t="s">
        <v>3</v>
      </c>
      <c r="F1896" s="2">
        <v>64.963050999999993</v>
      </c>
      <c r="G1896" t="s">
        <v>4</v>
      </c>
      <c r="H1896" s="2" t="s">
        <v>428</v>
      </c>
      <c r="I1896" s="2" t="s">
        <v>310</v>
      </c>
      <c r="J1896" t="s">
        <v>304</v>
      </c>
      <c r="K1896" t="s">
        <v>302</v>
      </c>
      <c r="M1896">
        <v>7</v>
      </c>
      <c r="O1896">
        <v>1.9E-2</v>
      </c>
      <c r="Q1896">
        <v>20</v>
      </c>
      <c r="S1896">
        <v>0</v>
      </c>
      <c r="T1896" s="8">
        <v>1.34867197981047</v>
      </c>
      <c r="U1896" s="8"/>
    </row>
    <row r="1897" spans="1:21" x14ac:dyDescent="0.35">
      <c r="A1897" s="10" t="s">
        <v>177</v>
      </c>
      <c r="B1897" t="s">
        <v>1</v>
      </c>
      <c r="C1897" t="s">
        <v>2</v>
      </c>
      <c r="D1897" s="2">
        <f>AVERAGE(D1898:D1903)</f>
        <v>12.36920510485286</v>
      </c>
      <c r="E1897" t="s">
        <v>3</v>
      </c>
      <c r="F1897" s="2">
        <f t="shared" ref="F1897" si="112">AVERAGE(F1898:F1903)</f>
        <v>41.716605451699031</v>
      </c>
      <c r="G1897" t="s">
        <v>4</v>
      </c>
      <c r="H1897" s="2" t="s">
        <v>428</v>
      </c>
      <c r="I1897" s="2" t="s">
        <v>310</v>
      </c>
      <c r="J1897" t="s">
        <v>304</v>
      </c>
      <c r="K1897" t="s">
        <v>302</v>
      </c>
      <c r="M1897">
        <v>29789</v>
      </c>
      <c r="O1897">
        <v>1.9E-2</v>
      </c>
      <c r="Q1897">
        <v>20</v>
      </c>
      <c r="S1897">
        <v>0</v>
      </c>
      <c r="T1897" s="8">
        <v>1.34867197981047</v>
      </c>
      <c r="U1897" s="8"/>
    </row>
    <row r="1898" spans="1:21" x14ac:dyDescent="0.35">
      <c r="A1898" s="10" t="s">
        <v>178</v>
      </c>
      <c r="B1898" t="s">
        <v>1</v>
      </c>
      <c r="C1898" t="s">
        <v>2</v>
      </c>
      <c r="D1898" s="2">
        <v>10.366451295361699</v>
      </c>
      <c r="E1898" t="s">
        <v>3</v>
      </c>
      <c r="F1898" s="2">
        <v>45.543946147049503</v>
      </c>
      <c r="G1898" t="s">
        <v>4</v>
      </c>
      <c r="H1898" s="2" t="s">
        <v>428</v>
      </c>
      <c r="I1898" s="2" t="s">
        <v>310</v>
      </c>
      <c r="J1898" t="s">
        <v>304</v>
      </c>
      <c r="K1898" t="s">
        <v>302</v>
      </c>
      <c r="M1898">
        <v>10200</v>
      </c>
      <c r="O1898">
        <v>1.9E-2</v>
      </c>
      <c r="Q1898">
        <v>20</v>
      </c>
      <c r="S1898">
        <v>0</v>
      </c>
      <c r="T1898" s="8">
        <v>1.34867197981047</v>
      </c>
      <c r="U1898" s="8"/>
    </row>
    <row r="1899" spans="1:21" x14ac:dyDescent="0.35">
      <c r="A1899" s="10" t="s">
        <v>179</v>
      </c>
      <c r="B1899" t="s">
        <v>1</v>
      </c>
      <c r="C1899" t="s">
        <v>2</v>
      </c>
      <c r="D1899" s="2">
        <v>11.430959434426599</v>
      </c>
      <c r="E1899" t="s">
        <v>3</v>
      </c>
      <c r="F1899" s="2">
        <v>43.886171790874599</v>
      </c>
      <c r="G1899" t="s">
        <v>4</v>
      </c>
      <c r="H1899" s="2" t="s">
        <v>428</v>
      </c>
      <c r="I1899" s="2" t="s">
        <v>310</v>
      </c>
      <c r="J1899" t="s">
        <v>304</v>
      </c>
      <c r="K1899" t="s">
        <v>302</v>
      </c>
      <c r="M1899">
        <v>2060</v>
      </c>
      <c r="O1899">
        <v>1.9E-2</v>
      </c>
      <c r="Q1899">
        <v>20</v>
      </c>
      <c r="S1899">
        <v>0</v>
      </c>
      <c r="T1899" s="8">
        <v>1.34867197981047</v>
      </c>
      <c r="U1899" s="8"/>
    </row>
    <row r="1900" spans="1:21" x14ac:dyDescent="0.35">
      <c r="A1900" s="10" t="s">
        <v>180</v>
      </c>
      <c r="B1900" t="s">
        <v>1</v>
      </c>
      <c r="C1900" t="s">
        <v>2</v>
      </c>
      <c r="D1900" s="2">
        <v>12.4624359805309</v>
      </c>
      <c r="E1900" t="s">
        <v>3</v>
      </c>
      <c r="F1900" s="2">
        <v>42.461740125399203</v>
      </c>
      <c r="G1900" t="s">
        <v>4</v>
      </c>
      <c r="H1900" s="2" t="s">
        <v>428</v>
      </c>
      <c r="I1900" s="2" t="s">
        <v>310</v>
      </c>
      <c r="J1900" t="s">
        <v>304</v>
      </c>
      <c r="K1900" t="s">
        <v>302</v>
      </c>
      <c r="M1900">
        <v>3710</v>
      </c>
      <c r="O1900">
        <v>1.9E-2</v>
      </c>
      <c r="Q1900">
        <v>20</v>
      </c>
      <c r="S1900">
        <v>0</v>
      </c>
      <c r="T1900" s="8">
        <v>1.34867197981047</v>
      </c>
      <c r="U1900" s="8"/>
    </row>
    <row r="1901" spans="1:21" x14ac:dyDescent="0.35">
      <c r="A1901" s="10" t="s">
        <v>181</v>
      </c>
      <c r="B1901" t="s">
        <v>1</v>
      </c>
      <c r="C1901" t="s">
        <v>2</v>
      </c>
      <c r="D1901" s="2">
        <v>16.697371135244101</v>
      </c>
      <c r="E1901" t="s">
        <v>3</v>
      </c>
      <c r="F1901" s="2">
        <v>40.856714979440298</v>
      </c>
      <c r="G1901" t="s">
        <v>4</v>
      </c>
      <c r="H1901" s="2" t="s">
        <v>428</v>
      </c>
      <c r="I1901" s="2" t="s">
        <v>310</v>
      </c>
      <c r="J1901" t="s">
        <v>304</v>
      </c>
      <c r="K1901" t="s">
        <v>302</v>
      </c>
      <c r="M1901">
        <v>4090</v>
      </c>
      <c r="O1901">
        <v>1.9E-2</v>
      </c>
      <c r="Q1901">
        <v>20</v>
      </c>
      <c r="S1901">
        <v>0</v>
      </c>
      <c r="T1901" s="8">
        <v>1.34867197981047</v>
      </c>
      <c r="U1901" s="8"/>
    </row>
    <row r="1902" spans="1:21" x14ac:dyDescent="0.35">
      <c r="A1902" s="10" t="s">
        <v>182</v>
      </c>
      <c r="B1902" t="s">
        <v>1</v>
      </c>
      <c r="C1902" t="s">
        <v>2</v>
      </c>
      <c r="D1902" s="2">
        <v>9.0081865912375694</v>
      </c>
      <c r="E1902" t="s">
        <v>3</v>
      </c>
      <c r="F1902" s="2">
        <v>40.006668801798902</v>
      </c>
      <c r="G1902" t="s">
        <v>4</v>
      </c>
      <c r="H1902" s="2" t="s">
        <v>428</v>
      </c>
      <c r="I1902" s="2" t="s">
        <v>310</v>
      </c>
      <c r="J1902" t="s">
        <v>304</v>
      </c>
      <c r="K1902" t="s">
        <v>302</v>
      </c>
      <c r="M1902">
        <v>1000</v>
      </c>
      <c r="O1902">
        <v>1.9E-2</v>
      </c>
      <c r="Q1902">
        <v>20</v>
      </c>
      <c r="S1902">
        <v>0</v>
      </c>
      <c r="T1902" s="8">
        <v>1.34867197981047</v>
      </c>
      <c r="U1902" s="8"/>
    </row>
    <row r="1903" spans="1:21" x14ac:dyDescent="0.35">
      <c r="A1903" s="10" t="s">
        <v>183</v>
      </c>
      <c r="B1903" t="s">
        <v>1</v>
      </c>
      <c r="C1903" t="s">
        <v>2</v>
      </c>
      <c r="D1903" s="2">
        <v>14.2498261923163</v>
      </c>
      <c r="E1903" t="s">
        <v>3</v>
      </c>
      <c r="F1903" s="2">
        <v>37.544390865631698</v>
      </c>
      <c r="G1903" t="s">
        <v>4</v>
      </c>
      <c r="H1903" s="2" t="s">
        <v>428</v>
      </c>
      <c r="I1903" s="2" t="s">
        <v>310</v>
      </c>
      <c r="J1903" t="s">
        <v>304</v>
      </c>
      <c r="K1903" t="s">
        <v>302</v>
      </c>
      <c r="M1903">
        <v>1540</v>
      </c>
      <c r="O1903">
        <v>1.9E-2</v>
      </c>
      <c r="Q1903">
        <v>20</v>
      </c>
      <c r="S1903">
        <v>0</v>
      </c>
      <c r="T1903" s="8">
        <v>1.34867197981047</v>
      </c>
      <c r="U1903" s="8"/>
    </row>
    <row r="1904" spans="1:21" x14ac:dyDescent="0.35">
      <c r="A1904" s="4" t="s">
        <v>184</v>
      </c>
      <c r="B1904" t="s">
        <v>1</v>
      </c>
      <c r="C1904" t="s">
        <v>2</v>
      </c>
      <c r="D1904" s="2">
        <v>20.902977</v>
      </c>
      <c r="E1904" t="s">
        <v>3</v>
      </c>
      <c r="F1904" s="2">
        <v>42.602635999999997</v>
      </c>
      <c r="G1904" t="s">
        <v>4</v>
      </c>
      <c r="H1904" s="2" t="s">
        <v>428</v>
      </c>
      <c r="I1904" s="2" t="s">
        <v>310</v>
      </c>
      <c r="J1904" t="s">
        <v>304</v>
      </c>
      <c r="K1904" t="s">
        <v>302</v>
      </c>
      <c r="M1904">
        <v>0</v>
      </c>
      <c r="O1904">
        <v>1.9E-2</v>
      </c>
      <c r="Q1904">
        <v>20</v>
      </c>
      <c r="S1904">
        <v>0</v>
      </c>
      <c r="T1904" s="8">
        <v>1.34867197981047</v>
      </c>
      <c r="U1904" s="8"/>
    </row>
    <row r="1905" spans="1:21" x14ac:dyDescent="0.35">
      <c r="A1905" s="10" t="s">
        <v>185</v>
      </c>
      <c r="B1905" t="s">
        <v>1</v>
      </c>
      <c r="C1905" t="s">
        <v>2</v>
      </c>
      <c r="D1905" s="2">
        <v>24.5</v>
      </c>
      <c r="E1905" t="s">
        <v>3</v>
      </c>
      <c r="F1905" s="2">
        <v>55.169438</v>
      </c>
      <c r="G1905" t="s">
        <v>4</v>
      </c>
      <c r="H1905" s="2" t="s">
        <v>428</v>
      </c>
      <c r="I1905" s="2" t="s">
        <v>310</v>
      </c>
      <c r="J1905" t="s">
        <v>304</v>
      </c>
      <c r="K1905" t="s">
        <v>302</v>
      </c>
      <c r="M1905">
        <v>1165</v>
      </c>
      <c r="O1905">
        <v>1.9E-2</v>
      </c>
      <c r="Q1905">
        <v>20</v>
      </c>
      <c r="S1905">
        <v>0</v>
      </c>
      <c r="T1905" s="8">
        <v>1.34867197981047</v>
      </c>
      <c r="U1905" s="8"/>
    </row>
    <row r="1906" spans="1:21" x14ac:dyDescent="0.35">
      <c r="A1906" s="10" t="s">
        <v>186</v>
      </c>
      <c r="B1906" t="s">
        <v>1</v>
      </c>
      <c r="C1906" t="s">
        <v>2</v>
      </c>
      <c r="D1906" s="2">
        <v>6.1295830000000002</v>
      </c>
      <c r="E1906" t="s">
        <v>3</v>
      </c>
      <c r="F1906" s="2">
        <v>49.815272999999998</v>
      </c>
      <c r="G1906" t="s">
        <v>4</v>
      </c>
      <c r="H1906" s="2" t="s">
        <v>428</v>
      </c>
      <c r="I1906" s="2" t="s">
        <v>310</v>
      </c>
      <c r="J1906" t="s">
        <v>304</v>
      </c>
      <c r="K1906" t="s">
        <v>302</v>
      </c>
      <c r="M1906">
        <v>432</v>
      </c>
      <c r="O1906">
        <v>1.9E-2</v>
      </c>
      <c r="Q1906">
        <v>20</v>
      </c>
      <c r="S1906">
        <v>0</v>
      </c>
      <c r="T1906" s="8">
        <v>1.34867197981047</v>
      </c>
      <c r="U1906" s="8"/>
    </row>
    <row r="1907" spans="1:21" x14ac:dyDescent="0.35">
      <c r="A1907" s="10" t="s">
        <v>187</v>
      </c>
      <c r="B1907" t="s">
        <v>1</v>
      </c>
      <c r="C1907" t="s">
        <v>2</v>
      </c>
      <c r="D1907" s="2">
        <v>24.603189</v>
      </c>
      <c r="E1907" t="s">
        <v>3</v>
      </c>
      <c r="F1907" s="2">
        <v>56.879635</v>
      </c>
      <c r="G1907" t="s">
        <v>4</v>
      </c>
      <c r="H1907" s="2" t="s">
        <v>428</v>
      </c>
      <c r="I1907" s="2" t="s">
        <v>310</v>
      </c>
      <c r="J1907" t="s">
        <v>304</v>
      </c>
      <c r="K1907" t="s">
        <v>302</v>
      </c>
      <c r="M1907">
        <v>353</v>
      </c>
      <c r="O1907">
        <v>1.9E-2</v>
      </c>
      <c r="Q1907">
        <v>20</v>
      </c>
      <c r="S1907">
        <v>0</v>
      </c>
      <c r="T1907" s="8">
        <v>1.34867197981047</v>
      </c>
      <c r="U1907" s="8"/>
    </row>
    <row r="1908" spans="1:21" x14ac:dyDescent="0.35">
      <c r="A1908" s="10" t="s">
        <v>188</v>
      </c>
      <c r="B1908" t="s">
        <v>1</v>
      </c>
      <c r="C1908" t="s">
        <v>2</v>
      </c>
      <c r="D1908" s="2">
        <v>28.369885</v>
      </c>
      <c r="E1908" t="s">
        <v>3</v>
      </c>
      <c r="F1908" s="2">
        <v>47.411631</v>
      </c>
      <c r="G1908" t="s">
        <v>4</v>
      </c>
      <c r="H1908" s="2" t="s">
        <v>428</v>
      </c>
      <c r="I1908" s="2" t="s">
        <v>310</v>
      </c>
      <c r="J1908" t="s">
        <v>304</v>
      </c>
      <c r="K1908" t="s">
        <v>302</v>
      </c>
      <c r="M1908">
        <v>87</v>
      </c>
      <c r="O1908">
        <v>1.9E-2</v>
      </c>
      <c r="Q1908">
        <v>20</v>
      </c>
      <c r="S1908">
        <v>0</v>
      </c>
      <c r="T1908" s="8">
        <v>1.34867197981047</v>
      </c>
      <c r="U1908" s="8"/>
    </row>
    <row r="1909" spans="1:21" x14ac:dyDescent="0.35">
      <c r="A1909" s="10" t="s">
        <v>189</v>
      </c>
      <c r="B1909" t="s">
        <v>1</v>
      </c>
      <c r="C1909" t="s">
        <v>2</v>
      </c>
      <c r="D1909" s="2">
        <v>21.745274999999999</v>
      </c>
      <c r="E1909" t="s">
        <v>3</v>
      </c>
      <c r="F1909" s="2">
        <v>41.608635</v>
      </c>
      <c r="G1909" t="s">
        <v>4</v>
      </c>
      <c r="H1909" s="2" t="s">
        <v>428</v>
      </c>
      <c r="I1909" s="2" t="s">
        <v>310</v>
      </c>
      <c r="J1909" t="s">
        <v>304</v>
      </c>
      <c r="K1909" t="s">
        <v>302</v>
      </c>
      <c r="M1909">
        <v>535</v>
      </c>
      <c r="O1909">
        <v>1.9E-2</v>
      </c>
      <c r="Q1909">
        <v>20</v>
      </c>
      <c r="S1909">
        <v>0</v>
      </c>
      <c r="T1909" s="8">
        <v>1.34867197981047</v>
      </c>
      <c r="U1909" s="8"/>
    </row>
    <row r="1910" spans="1:21" x14ac:dyDescent="0.35">
      <c r="A1910" s="10" t="s">
        <v>190</v>
      </c>
      <c r="B1910" t="s">
        <v>1</v>
      </c>
      <c r="C1910" t="s">
        <v>2</v>
      </c>
      <c r="D1910" s="2">
        <v>14.375416</v>
      </c>
      <c r="E1910" t="s">
        <v>3</v>
      </c>
      <c r="F1910" s="2">
        <v>35.937496000000003</v>
      </c>
      <c r="G1910" t="s">
        <v>4</v>
      </c>
      <c r="H1910" s="2" t="s">
        <v>428</v>
      </c>
      <c r="I1910" s="2" t="s">
        <v>310</v>
      </c>
      <c r="J1910" t="s">
        <v>304</v>
      </c>
      <c r="K1910" t="s">
        <v>302</v>
      </c>
      <c r="M1910">
        <v>0</v>
      </c>
      <c r="O1910">
        <v>1.9E-2</v>
      </c>
      <c r="Q1910">
        <v>20</v>
      </c>
      <c r="S1910">
        <v>0</v>
      </c>
      <c r="T1910" s="8">
        <v>1.34867197981047</v>
      </c>
      <c r="U1910" s="8"/>
    </row>
    <row r="1911" spans="1:21" x14ac:dyDescent="0.35">
      <c r="A1911" s="10" t="s">
        <v>191</v>
      </c>
      <c r="B1911" t="s">
        <v>1</v>
      </c>
      <c r="C1911" t="s">
        <v>2</v>
      </c>
      <c r="D1911" s="2">
        <v>19.374389999999998</v>
      </c>
      <c r="E1911" t="s">
        <v>3</v>
      </c>
      <c r="F1911" s="2">
        <v>42.708677999999999</v>
      </c>
      <c r="G1911" t="s">
        <v>4</v>
      </c>
      <c r="H1911" s="2" t="s">
        <v>428</v>
      </c>
      <c r="I1911" s="2" t="s">
        <v>310</v>
      </c>
      <c r="J1911" t="s">
        <v>304</v>
      </c>
      <c r="K1911" t="s">
        <v>302</v>
      </c>
      <c r="M1911">
        <v>42</v>
      </c>
      <c r="O1911">
        <v>1.9E-2</v>
      </c>
      <c r="Q1911">
        <v>20</v>
      </c>
      <c r="S1911">
        <v>0</v>
      </c>
      <c r="T1911" s="8">
        <v>1.34867197981047</v>
      </c>
      <c r="U1911" s="8"/>
    </row>
    <row r="1912" spans="1:21" x14ac:dyDescent="0.35">
      <c r="A1912" s="4" t="s">
        <v>313</v>
      </c>
      <c r="B1912" t="s">
        <v>1</v>
      </c>
      <c r="C1912" t="s">
        <v>2</v>
      </c>
      <c r="D1912" s="2">
        <v>-6.4051594858815299</v>
      </c>
      <c r="E1912" t="s">
        <v>3</v>
      </c>
      <c r="F1912" s="2">
        <v>54.610668080958099</v>
      </c>
      <c r="G1912" t="s">
        <v>4</v>
      </c>
      <c r="H1912" s="2" t="s">
        <v>428</v>
      </c>
      <c r="I1912" s="2" t="s">
        <v>310</v>
      </c>
      <c r="J1912" t="s">
        <v>304</v>
      </c>
      <c r="K1912" t="s">
        <v>302</v>
      </c>
      <c r="M1912">
        <v>285</v>
      </c>
      <c r="O1912">
        <v>1.9E-2</v>
      </c>
      <c r="Q1912">
        <v>20</v>
      </c>
      <c r="S1912">
        <v>0</v>
      </c>
      <c r="T1912" s="8">
        <v>1.34867197981047</v>
      </c>
      <c r="U1912" s="8"/>
    </row>
    <row r="1913" spans="1:21" x14ac:dyDescent="0.35">
      <c r="A1913" s="10" t="s">
        <v>192</v>
      </c>
      <c r="B1913" t="s">
        <v>1</v>
      </c>
      <c r="C1913" t="s">
        <v>2</v>
      </c>
      <c r="D1913" s="2">
        <v>5.2912660000000002</v>
      </c>
      <c r="E1913" t="s">
        <v>3</v>
      </c>
      <c r="F1913" s="2">
        <v>52.132632999999998</v>
      </c>
      <c r="G1913" t="s">
        <v>4</v>
      </c>
      <c r="H1913" s="2" t="s">
        <v>428</v>
      </c>
      <c r="I1913" s="2" t="s">
        <v>310</v>
      </c>
      <c r="J1913" t="s">
        <v>304</v>
      </c>
      <c r="K1913" t="s">
        <v>302</v>
      </c>
      <c r="M1913">
        <v>23904</v>
      </c>
      <c r="O1913">
        <v>1.9E-2</v>
      </c>
      <c r="Q1913">
        <v>20</v>
      </c>
      <c r="S1913">
        <v>0</v>
      </c>
      <c r="T1913" s="8">
        <v>1.34867197981047</v>
      </c>
      <c r="U1913" s="8"/>
    </row>
    <row r="1914" spans="1:21" x14ac:dyDescent="0.35">
      <c r="A1914" s="10" t="s">
        <v>193</v>
      </c>
      <c r="B1914" t="s">
        <v>1</v>
      </c>
      <c r="C1914" t="s">
        <v>2</v>
      </c>
      <c r="D1914" s="2">
        <f>AVERAGE(D1915:D1919)</f>
        <v>10.672611431425244</v>
      </c>
      <c r="E1914" t="s">
        <v>3</v>
      </c>
      <c r="F1914" s="2">
        <f t="shared" ref="F1914" si="113">AVERAGE(F1915:F1919)</f>
        <v>62.533801483906984</v>
      </c>
      <c r="G1914" t="s">
        <v>4</v>
      </c>
      <c r="H1914" s="2" t="s">
        <v>428</v>
      </c>
      <c r="I1914" s="2" t="s">
        <v>310</v>
      </c>
      <c r="J1914" t="s">
        <v>304</v>
      </c>
      <c r="K1914" t="s">
        <v>302</v>
      </c>
      <c r="M1914">
        <v>616</v>
      </c>
      <c r="O1914">
        <v>1.9E-2</v>
      </c>
      <c r="Q1914">
        <v>20</v>
      </c>
      <c r="S1914">
        <v>0</v>
      </c>
      <c r="T1914" s="8">
        <v>1.34867197981047</v>
      </c>
      <c r="U1914" s="8"/>
    </row>
    <row r="1915" spans="1:21" x14ac:dyDescent="0.35">
      <c r="A1915" s="10" t="s">
        <v>194</v>
      </c>
      <c r="B1915" t="s">
        <v>1</v>
      </c>
      <c r="C1915" t="s">
        <v>2</v>
      </c>
      <c r="D1915" s="2">
        <v>11.2545920238741</v>
      </c>
      <c r="E1915" t="s">
        <v>3</v>
      </c>
      <c r="F1915" s="2">
        <v>60.204070969842199</v>
      </c>
      <c r="G1915" t="s">
        <v>4</v>
      </c>
      <c r="H1915" s="2" t="s">
        <v>428</v>
      </c>
      <c r="I1915" s="2" t="s">
        <v>310</v>
      </c>
      <c r="J1915" t="s">
        <v>304</v>
      </c>
      <c r="K1915" t="s">
        <v>302</v>
      </c>
      <c r="M1915">
        <v>9</v>
      </c>
      <c r="O1915">
        <v>1.9E-2</v>
      </c>
      <c r="Q1915">
        <v>20</v>
      </c>
      <c r="S1915">
        <v>0</v>
      </c>
      <c r="T1915" s="8">
        <v>1.34867197981047</v>
      </c>
      <c r="U1915" s="8"/>
    </row>
    <row r="1916" spans="1:21" x14ac:dyDescent="0.35">
      <c r="A1916" s="10" t="s">
        <v>195</v>
      </c>
      <c r="B1916" t="s">
        <v>1</v>
      </c>
      <c r="C1916" t="s">
        <v>2</v>
      </c>
      <c r="D1916" s="2">
        <v>7.1577443610937097</v>
      </c>
      <c r="E1916" t="s">
        <v>3</v>
      </c>
      <c r="F1916" s="2">
        <v>58.381637676133799</v>
      </c>
      <c r="G1916" t="s">
        <v>4</v>
      </c>
      <c r="H1916" s="2" t="s">
        <v>428</v>
      </c>
      <c r="I1916" s="2" t="s">
        <v>310</v>
      </c>
      <c r="J1916" t="s">
        <v>304</v>
      </c>
      <c r="K1916" t="s">
        <v>302</v>
      </c>
      <c r="M1916">
        <v>0</v>
      </c>
      <c r="O1916">
        <v>1.9E-2</v>
      </c>
      <c r="Q1916">
        <v>20</v>
      </c>
      <c r="S1916">
        <v>0</v>
      </c>
      <c r="T1916" s="8">
        <v>1.34867197981047</v>
      </c>
      <c r="U1916" s="8"/>
    </row>
    <row r="1917" spans="1:21" x14ac:dyDescent="0.35">
      <c r="A1917" s="10" t="s">
        <v>196</v>
      </c>
      <c r="B1917" t="s">
        <v>1</v>
      </c>
      <c r="C1917" t="s">
        <v>2</v>
      </c>
      <c r="D1917" s="2">
        <v>10.4638878677147</v>
      </c>
      <c r="E1917" t="s">
        <v>3</v>
      </c>
      <c r="F1917" s="2">
        <v>64</v>
      </c>
      <c r="G1917" t="s">
        <v>4</v>
      </c>
      <c r="H1917" s="2" t="s">
        <v>428</v>
      </c>
      <c r="I1917" s="2" t="s">
        <v>310</v>
      </c>
      <c r="J1917" t="s">
        <v>304</v>
      </c>
      <c r="K1917" t="s">
        <v>302</v>
      </c>
      <c r="M1917">
        <v>0</v>
      </c>
      <c r="O1917">
        <v>1.9E-2</v>
      </c>
      <c r="Q1917">
        <v>20</v>
      </c>
      <c r="S1917">
        <v>0</v>
      </c>
      <c r="T1917" s="8">
        <v>1.34867197981047</v>
      </c>
      <c r="U1917" s="8"/>
    </row>
    <row r="1918" spans="1:21" x14ac:dyDescent="0.35">
      <c r="A1918" s="10" t="s">
        <v>197</v>
      </c>
      <c r="B1918" t="s">
        <v>1</v>
      </c>
      <c r="C1918" t="s">
        <v>2</v>
      </c>
      <c r="D1918" s="2">
        <v>17.720099344868199</v>
      </c>
      <c r="E1918" t="s">
        <v>3</v>
      </c>
      <c r="F1918" s="2">
        <v>68.8</v>
      </c>
      <c r="G1918" t="s">
        <v>4</v>
      </c>
      <c r="H1918" s="2" t="s">
        <v>428</v>
      </c>
      <c r="I1918" s="2" t="s">
        <v>310</v>
      </c>
      <c r="J1918" t="s">
        <v>304</v>
      </c>
      <c r="K1918" t="s">
        <v>302</v>
      </c>
      <c r="M1918">
        <v>0</v>
      </c>
      <c r="O1918">
        <v>1.9E-2</v>
      </c>
      <c r="Q1918">
        <v>20</v>
      </c>
      <c r="S1918">
        <v>0</v>
      </c>
      <c r="T1918" s="8">
        <v>1.34867197981047</v>
      </c>
      <c r="U1918" s="8"/>
    </row>
    <row r="1919" spans="1:21" x14ac:dyDescent="0.35">
      <c r="A1919" s="10" t="s">
        <v>198</v>
      </c>
      <c r="B1919" t="s">
        <v>1</v>
      </c>
      <c r="C1919" t="s">
        <v>2</v>
      </c>
      <c r="D1919" s="2">
        <v>6.7667335595755098</v>
      </c>
      <c r="E1919" t="s">
        <v>3</v>
      </c>
      <c r="F1919" s="2">
        <v>61.283298773558897</v>
      </c>
      <c r="G1919" t="s">
        <v>4</v>
      </c>
      <c r="H1919" s="2" t="s">
        <v>428</v>
      </c>
      <c r="I1919" s="2" t="s">
        <v>310</v>
      </c>
      <c r="J1919" t="s">
        <v>304</v>
      </c>
      <c r="K1919" t="s">
        <v>302</v>
      </c>
      <c r="M1919">
        <v>0</v>
      </c>
      <c r="O1919">
        <v>1.9E-2</v>
      </c>
      <c r="Q1919">
        <v>20</v>
      </c>
      <c r="S1919">
        <v>0</v>
      </c>
      <c r="T1919" s="8">
        <v>1.34867197981047</v>
      </c>
      <c r="U1919" s="8"/>
    </row>
    <row r="1920" spans="1:21" x14ac:dyDescent="0.35">
      <c r="A1920" s="10" t="s">
        <v>199</v>
      </c>
      <c r="B1920" t="s">
        <v>1</v>
      </c>
      <c r="C1920" t="s">
        <v>2</v>
      </c>
      <c r="D1920" s="2">
        <v>19.145136000000001</v>
      </c>
      <c r="E1920" t="s">
        <v>3</v>
      </c>
      <c r="F1920" s="2">
        <v>51.919438</v>
      </c>
      <c r="G1920" t="s">
        <v>4</v>
      </c>
      <c r="H1920" s="2" t="s">
        <v>428</v>
      </c>
      <c r="I1920" s="2" t="s">
        <v>310</v>
      </c>
      <c r="J1920" t="s">
        <v>304</v>
      </c>
      <c r="K1920" t="s">
        <v>302</v>
      </c>
      <c r="M1920">
        <v>15809</v>
      </c>
      <c r="O1920">
        <v>1.9E-2</v>
      </c>
      <c r="Q1920">
        <v>20</v>
      </c>
      <c r="S1920">
        <v>0</v>
      </c>
      <c r="T1920" s="8">
        <v>1.34867197981047</v>
      </c>
      <c r="U1920" s="8"/>
    </row>
    <row r="1921" spans="1:21" x14ac:dyDescent="0.35">
      <c r="A1921" s="10" t="s">
        <v>200</v>
      </c>
      <c r="B1921" t="s">
        <v>1</v>
      </c>
      <c r="C1921" t="s">
        <v>2</v>
      </c>
      <c r="D1921" s="2">
        <v>-8.2244539999999997</v>
      </c>
      <c r="E1921" t="s">
        <v>3</v>
      </c>
      <c r="F1921" s="2">
        <v>39.399872000000002</v>
      </c>
      <c r="G1921" t="s">
        <v>4</v>
      </c>
      <c r="H1921" s="2" t="s">
        <v>428</v>
      </c>
      <c r="I1921" s="2" t="s">
        <v>310</v>
      </c>
      <c r="J1921" t="s">
        <v>304</v>
      </c>
      <c r="K1921" t="s">
        <v>302</v>
      </c>
      <c r="M1921">
        <v>3876</v>
      </c>
      <c r="O1921">
        <v>1.9E-2</v>
      </c>
      <c r="Q1921">
        <v>20</v>
      </c>
      <c r="S1921">
        <v>0</v>
      </c>
      <c r="T1921" s="8">
        <v>1.34867197981047</v>
      </c>
      <c r="U1921" s="8"/>
    </row>
    <row r="1922" spans="1:21" x14ac:dyDescent="0.35">
      <c r="A1922" s="10" t="s">
        <v>201</v>
      </c>
      <c r="B1922" t="s">
        <v>1</v>
      </c>
      <c r="C1922" t="s">
        <v>2</v>
      </c>
      <c r="D1922" s="2">
        <v>24.966760000000001</v>
      </c>
      <c r="E1922" t="s">
        <v>3</v>
      </c>
      <c r="F1922" s="2">
        <v>45.943161000000003</v>
      </c>
      <c r="G1922" t="s">
        <v>4</v>
      </c>
      <c r="H1922" s="2" t="s">
        <v>428</v>
      </c>
      <c r="I1922" s="2" t="s">
        <v>310</v>
      </c>
      <c r="J1922" t="s">
        <v>304</v>
      </c>
      <c r="K1922" t="s">
        <v>302</v>
      </c>
      <c r="M1922">
        <v>1917</v>
      </c>
      <c r="O1922">
        <v>1.9E-2</v>
      </c>
      <c r="Q1922">
        <v>20</v>
      </c>
      <c r="S1922">
        <v>0</v>
      </c>
      <c r="T1922" s="8">
        <v>1.34867197981047</v>
      </c>
      <c r="U1922" s="8"/>
    </row>
    <row r="1923" spans="1:21" x14ac:dyDescent="0.35">
      <c r="A1923" s="10" t="s">
        <v>202</v>
      </c>
      <c r="B1923" t="s">
        <v>1</v>
      </c>
      <c r="C1923" t="s">
        <v>2</v>
      </c>
      <c r="D1923" s="2">
        <v>21.005859000000001</v>
      </c>
      <c r="E1923" t="s">
        <v>3</v>
      </c>
      <c r="F1923" s="2">
        <v>44.016520999999997</v>
      </c>
      <c r="G1923" t="s">
        <v>4</v>
      </c>
      <c r="H1923" s="2" t="s">
        <v>428</v>
      </c>
      <c r="I1923" s="2" t="s">
        <v>310</v>
      </c>
      <c r="J1923" t="s">
        <v>304</v>
      </c>
      <c r="K1923" t="s">
        <v>302</v>
      </c>
      <c r="M1923">
        <v>137</v>
      </c>
      <c r="O1923">
        <v>1.9E-2</v>
      </c>
      <c r="Q1923">
        <v>20</v>
      </c>
      <c r="S1923">
        <v>0</v>
      </c>
      <c r="T1923" s="8">
        <v>1.34867197981047</v>
      </c>
      <c r="U1923" s="8"/>
    </row>
    <row r="1924" spans="1:21" x14ac:dyDescent="0.35">
      <c r="A1924" s="10" t="s">
        <v>203</v>
      </c>
      <c r="B1924" t="s">
        <v>1</v>
      </c>
      <c r="C1924" t="s">
        <v>2</v>
      </c>
      <c r="D1924" s="2">
        <v>19.699024000000001</v>
      </c>
      <c r="E1924" t="s">
        <v>3</v>
      </c>
      <c r="F1924" s="2">
        <v>48.669026000000002</v>
      </c>
      <c r="G1924" t="s">
        <v>4</v>
      </c>
      <c r="H1924" s="2" t="s">
        <v>428</v>
      </c>
      <c r="I1924" s="2" t="s">
        <v>310</v>
      </c>
      <c r="J1924" t="s">
        <v>304</v>
      </c>
      <c r="K1924" t="s">
        <v>302</v>
      </c>
      <c r="M1924">
        <v>631</v>
      </c>
      <c r="O1924">
        <v>1.9E-2</v>
      </c>
      <c r="Q1924">
        <v>20</v>
      </c>
      <c r="S1924">
        <v>0</v>
      </c>
      <c r="T1924" s="8">
        <v>1.34867197981047</v>
      </c>
      <c r="U1924" s="8"/>
    </row>
    <row r="1925" spans="1:21" x14ac:dyDescent="0.35">
      <c r="A1925" s="10" t="s">
        <v>204</v>
      </c>
      <c r="B1925" t="s">
        <v>1</v>
      </c>
      <c r="C1925" t="s">
        <v>2</v>
      </c>
      <c r="D1925" s="2">
        <v>14.995463000000001</v>
      </c>
      <c r="E1925" t="s">
        <v>3</v>
      </c>
      <c r="F1925" s="2">
        <v>46.151240999999999</v>
      </c>
      <c r="G1925" t="s">
        <v>4</v>
      </c>
      <c r="H1925" s="2" t="s">
        <v>428</v>
      </c>
      <c r="I1925" s="2" t="s">
        <v>310</v>
      </c>
      <c r="J1925" t="s">
        <v>304</v>
      </c>
      <c r="K1925" t="s">
        <v>302</v>
      </c>
      <c r="M1925">
        <v>1034</v>
      </c>
      <c r="O1925">
        <v>1.9E-2</v>
      </c>
      <c r="Q1925">
        <v>20</v>
      </c>
      <c r="S1925">
        <v>0</v>
      </c>
      <c r="T1925" s="8">
        <v>1.34867197981047</v>
      </c>
      <c r="U1925" s="8"/>
    </row>
    <row r="1926" spans="1:21" x14ac:dyDescent="0.35">
      <c r="A1926" s="10" t="s">
        <v>205</v>
      </c>
      <c r="B1926" t="s">
        <v>1</v>
      </c>
      <c r="C1926" t="s">
        <v>2</v>
      </c>
      <c r="D1926" s="2">
        <f>AVERAGE(D1927:D1930)</f>
        <v>17.241208033123826</v>
      </c>
      <c r="E1926" t="s">
        <v>3</v>
      </c>
      <c r="F1926" s="2">
        <f t="shared" ref="F1926" si="114">AVERAGE(F1927:F1930)</f>
        <v>61.560701447109466</v>
      </c>
      <c r="G1926" t="s">
        <v>4</v>
      </c>
      <c r="H1926" s="2" t="s">
        <v>428</v>
      </c>
      <c r="I1926" s="2" t="s">
        <v>310</v>
      </c>
      <c r="J1926" t="s">
        <v>304</v>
      </c>
      <c r="K1926" t="s">
        <v>302</v>
      </c>
      <c r="M1926">
        <v>3488</v>
      </c>
      <c r="O1926">
        <v>1.9E-2</v>
      </c>
      <c r="Q1926">
        <v>20</v>
      </c>
      <c r="S1926">
        <v>0</v>
      </c>
      <c r="T1926" s="8">
        <v>1.34867197981047</v>
      </c>
      <c r="U1926" s="8"/>
    </row>
    <row r="1927" spans="1:21" x14ac:dyDescent="0.35">
      <c r="A1927" s="10" t="s">
        <v>206</v>
      </c>
      <c r="B1927" t="s">
        <v>1</v>
      </c>
      <c r="C1927" t="s">
        <v>2</v>
      </c>
      <c r="D1927" s="2">
        <v>21.323745605867199</v>
      </c>
      <c r="E1927" t="s">
        <v>3</v>
      </c>
      <c r="F1927" s="2">
        <v>66.281754638604298</v>
      </c>
      <c r="G1927" t="s">
        <v>4</v>
      </c>
      <c r="H1927" s="2" t="s">
        <v>428</v>
      </c>
      <c r="I1927" s="2" t="s">
        <v>310</v>
      </c>
      <c r="J1927" t="s">
        <v>304</v>
      </c>
      <c r="K1927" t="s">
        <v>302</v>
      </c>
      <c r="M1927">
        <v>19</v>
      </c>
      <c r="O1927">
        <v>1.9E-2</v>
      </c>
      <c r="Q1927">
        <v>20</v>
      </c>
      <c r="S1927">
        <v>0</v>
      </c>
      <c r="T1927" s="8">
        <v>1.34867197981047</v>
      </c>
      <c r="U1927" s="8"/>
    </row>
    <row r="1928" spans="1:21" x14ac:dyDescent="0.35">
      <c r="A1928" s="10" t="s">
        <v>207</v>
      </c>
      <c r="B1928" t="s">
        <v>1</v>
      </c>
      <c r="C1928" t="s">
        <v>2</v>
      </c>
      <c r="D1928" s="2">
        <v>17.003547309817801</v>
      </c>
      <c r="E1928" t="s">
        <v>3</v>
      </c>
      <c r="F1928" s="2">
        <v>63.335727049140203</v>
      </c>
      <c r="G1928" t="s">
        <v>4</v>
      </c>
      <c r="H1928" s="2" t="s">
        <v>428</v>
      </c>
      <c r="I1928" s="2" t="s">
        <v>310</v>
      </c>
      <c r="J1928" t="s">
        <v>304</v>
      </c>
      <c r="K1928" t="s">
        <v>302</v>
      </c>
      <c r="M1928">
        <v>145</v>
      </c>
      <c r="O1928">
        <v>1.9E-2</v>
      </c>
      <c r="Q1928">
        <v>20</v>
      </c>
      <c r="S1928">
        <v>0</v>
      </c>
      <c r="T1928" s="8">
        <v>1.34867197981047</v>
      </c>
      <c r="U1928" s="8"/>
    </row>
    <row r="1929" spans="1:21" x14ac:dyDescent="0.35">
      <c r="A1929" s="10" t="s">
        <v>208</v>
      </c>
      <c r="B1929" t="s">
        <v>1</v>
      </c>
      <c r="C1929" t="s">
        <v>2</v>
      </c>
      <c r="D1929" s="2">
        <v>16.4986279706857</v>
      </c>
      <c r="E1929" t="s">
        <v>3</v>
      </c>
      <c r="F1929" s="2">
        <v>59.850542786761999</v>
      </c>
      <c r="G1929" t="s">
        <v>4</v>
      </c>
      <c r="H1929" s="2" t="s">
        <v>428</v>
      </c>
      <c r="I1929" s="2" t="s">
        <v>310</v>
      </c>
      <c r="J1929" t="s">
        <v>304</v>
      </c>
      <c r="K1929" t="s">
        <v>302</v>
      </c>
      <c r="M1929">
        <v>1130</v>
      </c>
      <c r="O1929">
        <v>1.9E-2</v>
      </c>
      <c r="Q1929">
        <v>20</v>
      </c>
      <c r="S1929">
        <v>0</v>
      </c>
      <c r="T1929" s="8">
        <v>1.34867197981047</v>
      </c>
      <c r="U1929" s="8"/>
    </row>
    <row r="1930" spans="1:21" x14ac:dyDescent="0.35">
      <c r="A1930" s="10" t="s">
        <v>209</v>
      </c>
      <c r="B1930" t="s">
        <v>1</v>
      </c>
      <c r="C1930" t="s">
        <v>2</v>
      </c>
      <c r="D1930" s="2">
        <v>14.1389112461246</v>
      </c>
      <c r="E1930" t="s">
        <v>3</v>
      </c>
      <c r="F1930" s="2">
        <v>56.774781313931399</v>
      </c>
      <c r="G1930" t="s">
        <v>4</v>
      </c>
      <c r="H1930" s="2" t="s">
        <v>428</v>
      </c>
      <c r="I1930" s="2" t="s">
        <v>310</v>
      </c>
      <c r="J1930" t="s">
        <v>304</v>
      </c>
      <c r="K1930" t="s">
        <v>302</v>
      </c>
      <c r="M1930">
        <v>1090</v>
      </c>
      <c r="O1930">
        <v>1.9E-2</v>
      </c>
      <c r="Q1930">
        <v>20</v>
      </c>
      <c r="S1930">
        <v>0</v>
      </c>
      <c r="T1930" s="8">
        <v>1.34867197981047</v>
      </c>
      <c r="U1930" s="8"/>
    </row>
    <row r="1931" spans="1:21" x14ac:dyDescent="0.35">
      <c r="A1931" s="10" t="s">
        <v>210</v>
      </c>
      <c r="B1931" t="s">
        <v>1</v>
      </c>
      <c r="C1931" t="s">
        <v>2</v>
      </c>
      <c r="D1931" s="2">
        <v>31.165579999999999</v>
      </c>
      <c r="E1931" t="s">
        <v>3</v>
      </c>
      <c r="F1931" s="2">
        <v>50</v>
      </c>
      <c r="G1931" t="s">
        <v>4</v>
      </c>
      <c r="H1931" s="2" t="s">
        <v>428</v>
      </c>
      <c r="I1931" s="2" t="s">
        <v>310</v>
      </c>
      <c r="J1931" t="s">
        <v>304</v>
      </c>
      <c r="K1931" t="s">
        <v>302</v>
      </c>
      <c r="M1931">
        <f>0.2*8062</f>
        <v>1612.4</v>
      </c>
      <c r="O1931">
        <v>1.9E-2</v>
      </c>
      <c r="Q1931">
        <v>20</v>
      </c>
      <c r="S1931">
        <v>0</v>
      </c>
      <c r="T1931" s="8">
        <v>1.34867197981047</v>
      </c>
      <c r="U1931" s="8"/>
    </row>
    <row r="1932" spans="1:21" x14ac:dyDescent="0.35">
      <c r="A1932" s="5" t="s">
        <v>211</v>
      </c>
      <c r="B1932" t="s">
        <v>1</v>
      </c>
      <c r="C1932" t="s">
        <v>2</v>
      </c>
      <c r="D1932" s="2">
        <v>-88.497649999999993</v>
      </c>
      <c r="E1932" t="s">
        <v>3</v>
      </c>
      <c r="F1932" s="2">
        <v>17.189876999999999</v>
      </c>
      <c r="G1932" t="s">
        <v>4</v>
      </c>
      <c r="H1932" s="2" t="s">
        <v>428</v>
      </c>
      <c r="I1932" s="2" t="s">
        <v>310</v>
      </c>
      <c r="J1932" t="s">
        <v>304</v>
      </c>
      <c r="K1932" t="s">
        <v>302</v>
      </c>
      <c r="M1932">
        <v>0</v>
      </c>
      <c r="O1932">
        <v>1.9E-2</v>
      </c>
      <c r="Q1932">
        <v>20</v>
      </c>
      <c r="S1932">
        <v>0</v>
      </c>
      <c r="T1932" s="8">
        <v>0.19446491273097016</v>
      </c>
      <c r="U1932" s="8"/>
    </row>
    <row r="1933" spans="1:21" x14ac:dyDescent="0.35">
      <c r="A1933" s="5" t="s">
        <v>212</v>
      </c>
      <c r="B1933" t="s">
        <v>1</v>
      </c>
      <c r="C1933" t="s">
        <v>2</v>
      </c>
      <c r="D1933" s="2">
        <f>AVERAGE(D1934:D1942)</f>
        <v>-93.481128380965501</v>
      </c>
      <c r="E1933" t="s">
        <v>3</v>
      </c>
      <c r="F1933" s="2">
        <f t="shared" ref="F1933" si="115">AVERAGE(F1934:F1942)</f>
        <v>53.310060814017909</v>
      </c>
      <c r="G1933" t="s">
        <v>4</v>
      </c>
      <c r="H1933" s="2" t="s">
        <v>428</v>
      </c>
      <c r="I1933" s="2" t="s">
        <v>310</v>
      </c>
      <c r="J1933" t="s">
        <v>304</v>
      </c>
      <c r="K1933" t="s">
        <v>302</v>
      </c>
      <c r="M1933">
        <v>5757</v>
      </c>
      <c r="O1933">
        <v>1.9E-2</v>
      </c>
      <c r="Q1933">
        <v>20</v>
      </c>
      <c r="S1933">
        <v>0</v>
      </c>
      <c r="T1933" s="8">
        <v>1.3374192380309164</v>
      </c>
      <c r="U1933" s="8"/>
    </row>
    <row r="1934" spans="1:21" x14ac:dyDescent="0.35">
      <c r="A1934" s="5" t="s">
        <v>213</v>
      </c>
      <c r="B1934" t="s">
        <v>1</v>
      </c>
      <c r="C1934" t="s">
        <v>2</v>
      </c>
      <c r="D1934" s="2">
        <v>-114.687617226762</v>
      </c>
      <c r="E1934" t="s">
        <v>3</v>
      </c>
      <c r="F1934" s="2">
        <v>54.839868802882798</v>
      </c>
      <c r="G1934" t="s">
        <v>4</v>
      </c>
      <c r="H1934" s="2" t="s">
        <v>428</v>
      </c>
      <c r="I1934" s="2" t="s">
        <v>310</v>
      </c>
      <c r="J1934" t="s">
        <v>304</v>
      </c>
      <c r="K1934" t="s">
        <v>302</v>
      </c>
      <c r="M1934">
        <v>0</v>
      </c>
      <c r="O1934">
        <v>1.9E-2</v>
      </c>
      <c r="Q1934">
        <v>20</v>
      </c>
      <c r="S1934">
        <v>0</v>
      </c>
      <c r="T1934" s="8">
        <v>1.3374192380309164</v>
      </c>
      <c r="U1934" s="8"/>
    </row>
    <row r="1935" spans="1:21" x14ac:dyDescent="0.35">
      <c r="A1935" s="5" t="s">
        <v>214</v>
      </c>
      <c r="B1935" t="s">
        <v>1</v>
      </c>
      <c r="C1935" t="s">
        <v>2</v>
      </c>
      <c r="D1935" s="2">
        <v>-64.903434433535395</v>
      </c>
      <c r="E1935" t="s">
        <v>3</v>
      </c>
      <c r="F1935" s="2">
        <v>46.001723491061398</v>
      </c>
      <c r="G1935" t="s">
        <v>4</v>
      </c>
      <c r="H1935" s="2" t="s">
        <v>428</v>
      </c>
      <c r="I1935" s="2" t="s">
        <v>310</v>
      </c>
      <c r="J1935" t="s">
        <v>304</v>
      </c>
      <c r="K1935" t="s">
        <v>302</v>
      </c>
      <c r="M1935">
        <v>0</v>
      </c>
      <c r="O1935">
        <v>1.9E-2</v>
      </c>
      <c r="Q1935">
        <v>20</v>
      </c>
      <c r="S1935">
        <v>0</v>
      </c>
      <c r="T1935" s="8">
        <v>1.33741923803092</v>
      </c>
      <c r="U1935" s="8"/>
    </row>
    <row r="1936" spans="1:21" x14ac:dyDescent="0.35">
      <c r="A1936" s="5" t="s">
        <v>215</v>
      </c>
      <c r="B1936" t="s">
        <v>1</v>
      </c>
      <c r="C1936" t="s">
        <v>2</v>
      </c>
      <c r="D1936" s="2">
        <v>-124.53394214741699</v>
      </c>
      <c r="E1936" t="s">
        <v>3</v>
      </c>
      <c r="F1936" s="2">
        <v>54.764075937035798</v>
      </c>
      <c r="G1936" t="s">
        <v>4</v>
      </c>
      <c r="H1936" s="2" t="s">
        <v>428</v>
      </c>
      <c r="I1936" s="2" t="s">
        <v>310</v>
      </c>
      <c r="J1936" t="s">
        <v>304</v>
      </c>
      <c r="K1936" t="s">
        <v>302</v>
      </c>
      <c r="M1936">
        <v>0</v>
      </c>
      <c r="O1936">
        <v>1.9E-2</v>
      </c>
      <c r="Q1936">
        <v>20</v>
      </c>
      <c r="S1936">
        <v>0</v>
      </c>
      <c r="T1936" s="8">
        <v>1.33741923803092</v>
      </c>
      <c r="U1936" s="8"/>
    </row>
    <row r="1937" spans="1:21" x14ac:dyDescent="0.35">
      <c r="A1937" s="5" t="s">
        <v>216</v>
      </c>
      <c r="B1937" t="s">
        <v>1</v>
      </c>
      <c r="C1937" t="s">
        <v>2</v>
      </c>
      <c r="D1937" s="2">
        <v>-97.895358010454203</v>
      </c>
      <c r="E1937" t="s">
        <v>3</v>
      </c>
      <c r="F1937" s="2">
        <v>54.788828137861401</v>
      </c>
      <c r="G1937" t="s">
        <v>4</v>
      </c>
      <c r="H1937" s="2" t="s">
        <v>428</v>
      </c>
      <c r="I1937" s="2" t="s">
        <v>310</v>
      </c>
      <c r="J1937" t="s">
        <v>304</v>
      </c>
      <c r="K1937" t="s">
        <v>302</v>
      </c>
      <c r="M1937">
        <v>0</v>
      </c>
      <c r="O1937">
        <v>1.9E-2</v>
      </c>
      <c r="Q1937">
        <v>20</v>
      </c>
      <c r="S1937">
        <v>0</v>
      </c>
      <c r="T1937" s="8">
        <v>1.33741923803092</v>
      </c>
      <c r="U1937" s="8"/>
    </row>
    <row r="1938" spans="1:21" x14ac:dyDescent="0.35">
      <c r="A1938" s="5" t="s">
        <v>217</v>
      </c>
      <c r="B1938" t="s">
        <v>1</v>
      </c>
      <c r="C1938" t="s">
        <v>2</v>
      </c>
      <c r="D1938" s="2">
        <v>-58.305405553434603</v>
      </c>
      <c r="E1938" t="s">
        <v>3</v>
      </c>
      <c r="F1938" s="2">
        <v>52.576578551550298</v>
      </c>
      <c r="G1938" t="s">
        <v>4</v>
      </c>
      <c r="H1938" s="2" t="s">
        <v>428</v>
      </c>
      <c r="I1938" s="2" t="s">
        <v>310</v>
      </c>
      <c r="J1938" t="s">
        <v>304</v>
      </c>
      <c r="K1938" t="s">
        <v>302</v>
      </c>
      <c r="M1938">
        <v>0</v>
      </c>
      <c r="O1938">
        <v>1.9E-2</v>
      </c>
      <c r="Q1938">
        <v>20</v>
      </c>
      <c r="S1938">
        <v>0</v>
      </c>
      <c r="T1938" s="8">
        <v>1.33741923803092</v>
      </c>
      <c r="U1938" s="8"/>
    </row>
    <row r="1939" spans="1:21" x14ac:dyDescent="0.35">
      <c r="A1939" s="5" t="s">
        <v>218</v>
      </c>
      <c r="B1939" t="s">
        <v>1</v>
      </c>
      <c r="C1939" t="s">
        <v>2</v>
      </c>
      <c r="D1939" s="2">
        <v>-116.45057956807101</v>
      </c>
      <c r="E1939" t="s">
        <v>3</v>
      </c>
      <c r="F1939" s="2">
        <v>62.320293948909097</v>
      </c>
      <c r="G1939" t="s">
        <v>4</v>
      </c>
      <c r="H1939" s="2" t="s">
        <v>428</v>
      </c>
      <c r="I1939" s="2" t="s">
        <v>310</v>
      </c>
      <c r="J1939" t="s">
        <v>304</v>
      </c>
      <c r="K1939" t="s">
        <v>302</v>
      </c>
      <c r="M1939">
        <v>0</v>
      </c>
      <c r="O1939">
        <v>1.9E-2</v>
      </c>
      <c r="Q1939">
        <v>20</v>
      </c>
      <c r="S1939">
        <v>0</v>
      </c>
      <c r="T1939" s="8">
        <v>1.33741923803092</v>
      </c>
      <c r="U1939" s="8"/>
    </row>
    <row r="1940" spans="1:21" x14ac:dyDescent="0.35">
      <c r="A1940" s="5" t="s">
        <v>219</v>
      </c>
      <c r="B1940" t="s">
        <v>1</v>
      </c>
      <c r="C1940" t="s">
        <v>2</v>
      </c>
      <c r="D1940" s="2">
        <v>-84.882395669145694</v>
      </c>
      <c r="E1940" t="s">
        <v>3</v>
      </c>
      <c r="F1940" s="2">
        <v>49.767538804971402</v>
      </c>
      <c r="G1940" t="s">
        <v>4</v>
      </c>
      <c r="H1940" s="2" t="s">
        <v>428</v>
      </c>
      <c r="I1940" s="2" t="s">
        <v>310</v>
      </c>
      <c r="J1940" t="s">
        <v>304</v>
      </c>
      <c r="K1940" t="s">
        <v>302</v>
      </c>
      <c r="M1940">
        <v>0</v>
      </c>
      <c r="O1940">
        <v>1.9E-2</v>
      </c>
      <c r="Q1940">
        <v>20</v>
      </c>
      <c r="S1940">
        <v>0</v>
      </c>
      <c r="T1940" s="8">
        <v>1.33741923803092</v>
      </c>
      <c r="U1940" s="8"/>
    </row>
    <row r="1941" spans="1:21" x14ac:dyDescent="0.35">
      <c r="A1941" s="5" t="s">
        <v>220</v>
      </c>
      <c r="B1941" t="s">
        <v>1</v>
      </c>
      <c r="C1941" t="s">
        <v>2</v>
      </c>
      <c r="D1941" s="2">
        <v>-73.951224263761702</v>
      </c>
      <c r="E1941" t="s">
        <v>3</v>
      </c>
      <c r="F1941" s="2">
        <v>49.866669861314897</v>
      </c>
      <c r="G1941" t="s">
        <v>4</v>
      </c>
      <c r="H1941" s="2" t="s">
        <v>428</v>
      </c>
      <c r="I1941" s="2" t="s">
        <v>310</v>
      </c>
      <c r="J1941" t="s">
        <v>304</v>
      </c>
      <c r="K1941" t="s">
        <v>302</v>
      </c>
      <c r="M1941">
        <v>0</v>
      </c>
      <c r="O1941">
        <v>1.9E-2</v>
      </c>
      <c r="Q1941">
        <v>20</v>
      </c>
      <c r="S1941">
        <v>0</v>
      </c>
      <c r="T1941" s="8">
        <v>1.33741923803092</v>
      </c>
      <c r="U1941" s="8"/>
    </row>
    <row r="1942" spans="1:21" x14ac:dyDescent="0.35">
      <c r="A1942" s="5" t="s">
        <v>221</v>
      </c>
      <c r="B1942" t="s">
        <v>1</v>
      </c>
      <c r="C1942" t="s">
        <v>2</v>
      </c>
      <c r="D1942" s="2">
        <v>-105.720198556108</v>
      </c>
      <c r="E1942" t="s">
        <v>3</v>
      </c>
      <c r="F1942" s="2">
        <v>54.864969790574101</v>
      </c>
      <c r="G1942" t="s">
        <v>4</v>
      </c>
      <c r="H1942" s="2" t="s">
        <v>428</v>
      </c>
      <c r="I1942" s="2" t="s">
        <v>310</v>
      </c>
      <c r="J1942" t="s">
        <v>304</v>
      </c>
      <c r="K1942" t="s">
        <v>302</v>
      </c>
      <c r="M1942">
        <v>0</v>
      </c>
      <c r="O1942">
        <v>1.9E-2</v>
      </c>
      <c r="Q1942">
        <v>20</v>
      </c>
      <c r="S1942">
        <v>0</v>
      </c>
      <c r="T1942" s="8">
        <v>1.33741923803092</v>
      </c>
      <c r="U1942" s="8"/>
    </row>
    <row r="1943" spans="1:21" x14ac:dyDescent="0.35">
      <c r="A1943" s="5" t="s">
        <v>222</v>
      </c>
      <c r="B1943" t="s">
        <v>1</v>
      </c>
      <c r="C1943" t="s">
        <v>2</v>
      </c>
      <c r="D1943" s="2">
        <v>-83.753428</v>
      </c>
      <c r="E1943" t="s">
        <v>3</v>
      </c>
      <c r="F1943" s="2">
        <v>9.7489170000000005</v>
      </c>
      <c r="G1943" t="s">
        <v>4</v>
      </c>
      <c r="H1943" s="2" t="s">
        <v>428</v>
      </c>
      <c r="I1943" s="2" t="s">
        <v>310</v>
      </c>
      <c r="J1943" t="s">
        <v>304</v>
      </c>
      <c r="K1943" t="s">
        <v>302</v>
      </c>
      <c r="M1943">
        <v>74</v>
      </c>
      <c r="O1943">
        <v>1.9E-2</v>
      </c>
      <c r="Q1943">
        <v>20</v>
      </c>
      <c r="S1943">
        <v>0</v>
      </c>
      <c r="T1943" s="8">
        <v>0.19446491273097016</v>
      </c>
      <c r="U1943" s="8"/>
    </row>
    <row r="1944" spans="1:21" x14ac:dyDescent="0.35">
      <c r="A1944" s="5" t="s">
        <v>223</v>
      </c>
      <c r="B1944" t="s">
        <v>1</v>
      </c>
      <c r="C1944" t="s">
        <v>2</v>
      </c>
      <c r="D1944" s="2">
        <v>-77.781166999999996</v>
      </c>
      <c r="E1944" t="s">
        <v>3</v>
      </c>
      <c r="F1944" s="2">
        <v>21.521757000000001</v>
      </c>
      <c r="G1944" t="s">
        <v>4</v>
      </c>
      <c r="H1944" s="2" t="s">
        <v>428</v>
      </c>
      <c r="I1944" s="2" t="s">
        <v>310</v>
      </c>
      <c r="J1944" t="s">
        <v>304</v>
      </c>
      <c r="K1944" t="s">
        <v>302</v>
      </c>
      <c r="M1944">
        <v>280</v>
      </c>
      <c r="O1944">
        <v>1.9E-2</v>
      </c>
      <c r="Q1944">
        <v>20</v>
      </c>
      <c r="S1944">
        <v>0</v>
      </c>
      <c r="T1944" s="8">
        <v>0.19446491273097016</v>
      </c>
      <c r="U1944" s="8"/>
    </row>
    <row r="1945" spans="1:21" x14ac:dyDescent="0.35">
      <c r="A1945" s="5" t="s">
        <v>224</v>
      </c>
      <c r="B1945" t="s">
        <v>1</v>
      </c>
      <c r="C1945" t="s">
        <v>2</v>
      </c>
      <c r="D1945" s="2">
        <v>-70.162650999999997</v>
      </c>
      <c r="E1945" t="s">
        <v>3</v>
      </c>
      <c r="F1945" s="2">
        <v>18.735693000000001</v>
      </c>
      <c r="G1945" t="s">
        <v>4</v>
      </c>
      <c r="H1945" s="2" t="s">
        <v>428</v>
      </c>
      <c r="I1945" s="2" t="s">
        <v>310</v>
      </c>
      <c r="J1945" t="s">
        <v>304</v>
      </c>
      <c r="K1945" t="s">
        <v>302</v>
      </c>
      <c r="M1945">
        <v>1073</v>
      </c>
      <c r="O1945">
        <v>1.9E-2</v>
      </c>
      <c r="Q1945">
        <v>20</v>
      </c>
      <c r="S1945">
        <v>0</v>
      </c>
      <c r="T1945" s="8">
        <v>0.19446491273097016</v>
      </c>
      <c r="U1945" s="8"/>
    </row>
    <row r="1946" spans="1:21" x14ac:dyDescent="0.35">
      <c r="A1946" s="5" t="s">
        <v>225</v>
      </c>
      <c r="B1946" t="s">
        <v>1</v>
      </c>
      <c r="C1946" t="s">
        <v>2</v>
      </c>
      <c r="D1946" s="2">
        <v>-90.230759000000006</v>
      </c>
      <c r="E1946" t="s">
        <v>3</v>
      </c>
      <c r="F1946" s="2">
        <v>15.783471</v>
      </c>
      <c r="G1946" t="s">
        <v>4</v>
      </c>
      <c r="H1946" s="2" t="s">
        <v>428</v>
      </c>
      <c r="I1946" s="2" t="s">
        <v>310</v>
      </c>
      <c r="J1946" t="s">
        <v>304</v>
      </c>
      <c r="K1946" t="s">
        <v>302</v>
      </c>
      <c r="M1946">
        <v>110</v>
      </c>
      <c r="O1946">
        <v>1.9E-2</v>
      </c>
      <c r="Q1946">
        <v>20</v>
      </c>
      <c r="S1946">
        <v>0</v>
      </c>
      <c r="T1946" s="8">
        <v>0.19446491273097016</v>
      </c>
      <c r="U1946" s="8"/>
    </row>
    <row r="1947" spans="1:21" x14ac:dyDescent="0.35">
      <c r="A1947" s="5" t="s">
        <v>226</v>
      </c>
      <c r="B1947" t="s">
        <v>1</v>
      </c>
      <c r="C1947" t="s">
        <v>2</v>
      </c>
      <c r="D1947" s="2">
        <v>-86.241905000000003</v>
      </c>
      <c r="E1947" t="s">
        <v>3</v>
      </c>
      <c r="F1947" s="2">
        <v>15.199999</v>
      </c>
      <c r="G1947" t="s">
        <v>4</v>
      </c>
      <c r="H1947" s="2" t="s">
        <v>428</v>
      </c>
      <c r="I1947" s="2" t="s">
        <v>310</v>
      </c>
      <c r="J1947" t="s">
        <v>304</v>
      </c>
      <c r="K1947" t="s">
        <v>302</v>
      </c>
      <c r="M1947">
        <v>529</v>
      </c>
      <c r="O1947">
        <v>1.9E-2</v>
      </c>
      <c r="Q1947">
        <v>20</v>
      </c>
      <c r="S1947">
        <v>0</v>
      </c>
      <c r="T1947" s="8">
        <v>0.19446491273097016</v>
      </c>
      <c r="U1947" s="8"/>
    </row>
    <row r="1948" spans="1:21" x14ac:dyDescent="0.35">
      <c r="A1948" s="5" t="s">
        <v>227</v>
      </c>
      <c r="B1948" t="s">
        <v>1</v>
      </c>
      <c r="C1948" t="s">
        <v>2</v>
      </c>
      <c r="D1948" s="2">
        <v>-72.285214999999994</v>
      </c>
      <c r="E1948" t="s">
        <v>3</v>
      </c>
      <c r="F1948" s="2">
        <v>18.971187</v>
      </c>
      <c r="G1948" t="s">
        <v>4</v>
      </c>
      <c r="H1948" s="2" t="s">
        <v>428</v>
      </c>
      <c r="I1948" s="2" t="s">
        <v>310</v>
      </c>
      <c r="J1948" t="s">
        <v>304</v>
      </c>
      <c r="K1948" t="s">
        <v>302</v>
      </c>
      <c r="M1948">
        <v>4</v>
      </c>
      <c r="O1948">
        <v>1.9E-2</v>
      </c>
      <c r="Q1948">
        <v>20</v>
      </c>
      <c r="S1948">
        <v>0</v>
      </c>
      <c r="T1948" s="8">
        <v>0.19446491273097016</v>
      </c>
      <c r="U1948" s="8"/>
    </row>
    <row r="1949" spans="1:21" x14ac:dyDescent="0.35">
      <c r="A1949" s="5" t="s">
        <v>228</v>
      </c>
      <c r="B1949" t="s">
        <v>1</v>
      </c>
      <c r="C1949" t="s">
        <v>2</v>
      </c>
      <c r="D1949" s="2">
        <v>-77.297507999999993</v>
      </c>
      <c r="E1949" t="s">
        <v>3</v>
      </c>
      <c r="F1949" s="2">
        <v>18.109580999999999</v>
      </c>
      <c r="G1949" t="s">
        <v>4</v>
      </c>
      <c r="H1949" s="2" t="s">
        <v>428</v>
      </c>
      <c r="I1949" s="2" t="s">
        <v>310</v>
      </c>
      <c r="J1949" t="s">
        <v>304</v>
      </c>
      <c r="K1949" t="s">
        <v>302</v>
      </c>
      <c r="M1949">
        <v>110</v>
      </c>
      <c r="O1949">
        <v>1.9E-2</v>
      </c>
      <c r="Q1949">
        <v>20</v>
      </c>
      <c r="S1949">
        <v>0</v>
      </c>
      <c r="T1949" s="8">
        <v>0.19446491273097016</v>
      </c>
      <c r="U1949" s="8"/>
    </row>
    <row r="1950" spans="1:21" x14ac:dyDescent="0.35">
      <c r="A1950" s="5" t="s">
        <v>229</v>
      </c>
      <c r="B1950" t="s">
        <v>1</v>
      </c>
      <c r="C1950" t="s">
        <v>2</v>
      </c>
      <c r="D1950" s="2">
        <v>-102.552784</v>
      </c>
      <c r="E1950" t="s">
        <v>3</v>
      </c>
      <c r="F1950" s="2">
        <v>23.634501</v>
      </c>
      <c r="G1950" t="s">
        <v>4</v>
      </c>
      <c r="H1950" s="2" t="s">
        <v>428</v>
      </c>
      <c r="I1950" s="2" t="s">
        <v>310</v>
      </c>
      <c r="J1950" t="s">
        <v>304</v>
      </c>
      <c r="K1950" t="s">
        <v>302</v>
      </c>
      <c r="M1950">
        <v>10893</v>
      </c>
      <c r="O1950">
        <v>1.9E-2</v>
      </c>
      <c r="Q1950">
        <v>20</v>
      </c>
      <c r="S1950">
        <v>0</v>
      </c>
      <c r="T1950" s="8">
        <v>0.19446491273097016</v>
      </c>
      <c r="U1950" s="8"/>
    </row>
    <row r="1951" spans="1:21" x14ac:dyDescent="0.35">
      <c r="A1951" s="5" t="s">
        <v>230</v>
      </c>
      <c r="B1951" t="s">
        <v>1</v>
      </c>
      <c r="C1951" t="s">
        <v>2</v>
      </c>
      <c r="D1951" s="2">
        <v>-85.207228999999998</v>
      </c>
      <c r="E1951" t="s">
        <v>3</v>
      </c>
      <c r="F1951" s="2">
        <v>12.865416</v>
      </c>
      <c r="G1951" t="s">
        <v>4</v>
      </c>
      <c r="H1951" s="2" t="s">
        <v>428</v>
      </c>
      <c r="I1951" s="2" t="s">
        <v>310</v>
      </c>
      <c r="J1951" t="s">
        <v>304</v>
      </c>
      <c r="K1951" t="s">
        <v>302</v>
      </c>
      <c r="M1951">
        <v>18</v>
      </c>
      <c r="O1951">
        <v>1.9E-2</v>
      </c>
      <c r="Q1951">
        <v>20</v>
      </c>
      <c r="S1951">
        <v>0</v>
      </c>
      <c r="T1951" s="8">
        <v>0.19446491273097016</v>
      </c>
      <c r="U1951" s="8"/>
    </row>
    <row r="1952" spans="1:21" x14ac:dyDescent="0.35">
      <c r="A1952" s="5" t="s">
        <v>231</v>
      </c>
      <c r="B1952" t="s">
        <v>1</v>
      </c>
      <c r="C1952" t="s">
        <v>2</v>
      </c>
      <c r="D1952" s="2">
        <v>-80.782127000000003</v>
      </c>
      <c r="E1952" t="s">
        <v>3</v>
      </c>
      <c r="F1952" s="2">
        <v>8.5379810000000003</v>
      </c>
      <c r="G1952" t="s">
        <v>4</v>
      </c>
      <c r="H1952" s="2" t="s">
        <v>428</v>
      </c>
      <c r="I1952" s="2" t="s">
        <v>310</v>
      </c>
      <c r="J1952" t="s">
        <v>304</v>
      </c>
      <c r="K1952" t="s">
        <v>302</v>
      </c>
      <c r="M1952">
        <v>570</v>
      </c>
      <c r="O1952">
        <v>1.9E-2</v>
      </c>
      <c r="Q1952">
        <v>20</v>
      </c>
      <c r="S1952">
        <v>0</v>
      </c>
      <c r="T1952" s="8">
        <v>0.19446491273097016</v>
      </c>
      <c r="U1952" s="8"/>
    </row>
    <row r="1953" spans="1:21" x14ac:dyDescent="0.35">
      <c r="A1953" s="5" t="s">
        <v>232</v>
      </c>
      <c r="B1953" t="s">
        <v>1</v>
      </c>
      <c r="C1953" t="s">
        <v>2</v>
      </c>
      <c r="D1953" s="2">
        <v>-88.896529999999998</v>
      </c>
      <c r="E1953" t="s">
        <v>3</v>
      </c>
      <c r="F1953" s="2">
        <v>13.794185000000001</v>
      </c>
      <c r="G1953" t="s">
        <v>4</v>
      </c>
      <c r="H1953" s="2" t="s">
        <v>428</v>
      </c>
      <c r="I1953" s="2" t="s">
        <v>310</v>
      </c>
      <c r="J1953" t="s">
        <v>304</v>
      </c>
      <c r="K1953" t="s">
        <v>302</v>
      </c>
      <c r="M1953">
        <v>586</v>
      </c>
      <c r="O1953">
        <v>1.9E-2</v>
      </c>
      <c r="Q1953">
        <v>20</v>
      </c>
      <c r="S1953">
        <v>0</v>
      </c>
      <c r="T1953" s="8">
        <v>0.19446491273097016</v>
      </c>
      <c r="U1953" s="8"/>
    </row>
    <row r="1954" spans="1:21" x14ac:dyDescent="0.35">
      <c r="A1954" s="5" t="s">
        <v>233</v>
      </c>
      <c r="B1954" t="s">
        <v>1</v>
      </c>
      <c r="C1954" t="s">
        <v>2</v>
      </c>
      <c r="D1954" s="2">
        <v>-61.222503000000003</v>
      </c>
      <c r="E1954" t="s">
        <v>3</v>
      </c>
      <c r="F1954" s="2">
        <v>10.691803</v>
      </c>
      <c r="G1954" t="s">
        <v>4</v>
      </c>
      <c r="H1954" s="2" t="s">
        <v>428</v>
      </c>
      <c r="I1954" s="2" t="s">
        <v>310</v>
      </c>
      <c r="J1954" t="s">
        <v>304</v>
      </c>
      <c r="K1954" t="s">
        <v>302</v>
      </c>
      <c r="M1954">
        <v>4</v>
      </c>
      <c r="O1954">
        <v>1.9E-2</v>
      </c>
      <c r="Q1954">
        <v>20</v>
      </c>
      <c r="S1954">
        <v>0</v>
      </c>
      <c r="T1954" s="8">
        <v>0.19446491273097016</v>
      </c>
      <c r="U1954" s="8"/>
    </row>
    <row r="1955" spans="1:21" x14ac:dyDescent="0.35">
      <c r="A1955" s="5" t="s">
        <v>234</v>
      </c>
      <c r="B1955" t="s">
        <v>1</v>
      </c>
      <c r="C1955" t="s">
        <v>2</v>
      </c>
      <c r="D1955" s="2">
        <f>AVERAGE(D1956:D1979)</f>
        <v>-85.584640930247701</v>
      </c>
      <c r="E1955" t="s">
        <v>3</v>
      </c>
      <c r="F1955" s="2">
        <f t="shared" ref="F1955" si="116">AVERAGE(F1956:F1979)</f>
        <v>36.539755450886943</v>
      </c>
      <c r="G1955" t="s">
        <v>4</v>
      </c>
      <c r="H1955" s="2" t="s">
        <v>428</v>
      </c>
      <c r="I1955" s="2" t="s">
        <v>310</v>
      </c>
      <c r="J1955" t="s">
        <v>304</v>
      </c>
      <c r="K1955" t="s">
        <v>302</v>
      </c>
      <c r="M1955">
        <v>137725</v>
      </c>
      <c r="O1955">
        <v>1.9E-2</v>
      </c>
      <c r="Q1955">
        <v>20</v>
      </c>
      <c r="S1955">
        <v>0</v>
      </c>
      <c r="T1955" s="8">
        <v>1.33741923803092</v>
      </c>
      <c r="U1955" s="8"/>
    </row>
    <row r="1956" spans="1:21" x14ac:dyDescent="0.35">
      <c r="A1956" s="5" t="s">
        <v>235</v>
      </c>
      <c r="B1956" t="s">
        <v>1</v>
      </c>
      <c r="C1956" t="s">
        <v>2</v>
      </c>
      <c r="D1956" s="2">
        <v>-149.68090900000001</v>
      </c>
      <c r="E1956" t="s">
        <v>3</v>
      </c>
      <c r="F1956" s="2">
        <v>64.445961299999993</v>
      </c>
      <c r="G1956" t="s">
        <v>4</v>
      </c>
      <c r="H1956" s="2" t="s">
        <v>428</v>
      </c>
      <c r="I1956" s="2" t="s">
        <v>310</v>
      </c>
      <c r="J1956" t="s">
        <v>304</v>
      </c>
      <c r="K1956" t="s">
        <v>302</v>
      </c>
      <c r="M1956">
        <v>0</v>
      </c>
      <c r="O1956">
        <v>1.9E-2</v>
      </c>
      <c r="Q1956">
        <v>20</v>
      </c>
      <c r="S1956">
        <v>0</v>
      </c>
      <c r="T1956" s="8">
        <v>1.33741923803092</v>
      </c>
      <c r="U1956" s="8"/>
    </row>
    <row r="1957" spans="1:21" x14ac:dyDescent="0.35">
      <c r="A1957" s="5" t="s">
        <v>236</v>
      </c>
      <c r="B1957" t="s">
        <v>1</v>
      </c>
      <c r="C1957" t="s">
        <v>2</v>
      </c>
      <c r="D1957" s="2">
        <v>-109.059241864227</v>
      </c>
      <c r="E1957" t="s">
        <v>3</v>
      </c>
      <c r="F1957" s="2">
        <v>34.204419204412098</v>
      </c>
      <c r="G1957" t="s">
        <v>4</v>
      </c>
      <c r="H1957" s="2" t="s">
        <v>428</v>
      </c>
      <c r="I1957" s="2" t="s">
        <v>310</v>
      </c>
      <c r="J1957" t="s">
        <v>304</v>
      </c>
      <c r="K1957" t="s">
        <v>302</v>
      </c>
      <c r="M1957">
        <v>0</v>
      </c>
      <c r="O1957">
        <v>1.9E-2</v>
      </c>
      <c r="Q1957">
        <v>20</v>
      </c>
      <c r="S1957">
        <v>0</v>
      </c>
      <c r="T1957" s="8">
        <v>1.33741923803092</v>
      </c>
      <c r="U1957" s="8"/>
    </row>
    <row r="1958" spans="1:21" x14ac:dyDescent="0.35">
      <c r="A1958" s="5" t="s">
        <v>237</v>
      </c>
      <c r="B1958" t="s">
        <v>1</v>
      </c>
      <c r="C1958" t="s">
        <v>2</v>
      </c>
      <c r="D1958" s="2">
        <v>-119.667657467865</v>
      </c>
      <c r="E1958" t="s">
        <v>3</v>
      </c>
      <c r="F1958" s="2">
        <v>36.444898512132603</v>
      </c>
      <c r="G1958" t="s">
        <v>4</v>
      </c>
      <c r="H1958" s="2" t="s">
        <v>428</v>
      </c>
      <c r="I1958" s="2" t="s">
        <v>310</v>
      </c>
      <c r="J1958" t="s">
        <v>304</v>
      </c>
      <c r="K1958" t="s">
        <v>302</v>
      </c>
      <c r="M1958">
        <v>0</v>
      </c>
      <c r="O1958">
        <v>1.9E-2</v>
      </c>
      <c r="Q1958">
        <v>20</v>
      </c>
      <c r="S1958">
        <v>0</v>
      </c>
      <c r="T1958" s="8">
        <v>1.33741923803092</v>
      </c>
      <c r="U1958" s="8"/>
    </row>
    <row r="1959" spans="1:21" x14ac:dyDescent="0.35">
      <c r="A1959" s="5" t="s">
        <v>238</v>
      </c>
      <c r="B1959" t="s">
        <v>1</v>
      </c>
      <c r="C1959" t="s">
        <v>2</v>
      </c>
      <c r="D1959" s="2">
        <v>-98.899119946503205</v>
      </c>
      <c r="E1959" t="s">
        <v>3</v>
      </c>
      <c r="F1959" s="2">
        <v>30.568468074498899</v>
      </c>
      <c r="G1959" t="s">
        <v>4</v>
      </c>
      <c r="H1959" s="2" t="s">
        <v>428</v>
      </c>
      <c r="I1959" s="2" t="s">
        <v>310</v>
      </c>
      <c r="J1959" t="s">
        <v>304</v>
      </c>
      <c r="K1959" t="s">
        <v>302</v>
      </c>
      <c r="M1959">
        <v>0</v>
      </c>
      <c r="O1959">
        <v>1.9E-2</v>
      </c>
      <c r="Q1959">
        <v>20</v>
      </c>
      <c r="S1959">
        <v>0</v>
      </c>
      <c r="T1959" s="8">
        <v>1.33741923803092</v>
      </c>
      <c r="U1959" s="8"/>
    </row>
    <row r="1960" spans="1:21" x14ac:dyDescent="0.35">
      <c r="A1960" s="5" t="s">
        <v>239</v>
      </c>
      <c r="B1960" t="s">
        <v>1</v>
      </c>
      <c r="C1960" t="s">
        <v>2</v>
      </c>
      <c r="D1960" s="2">
        <v>-81.514371487640901</v>
      </c>
      <c r="E1960" t="s">
        <v>3</v>
      </c>
      <c r="F1960" s="2">
        <v>28.1363334529604</v>
      </c>
      <c r="G1960" t="s">
        <v>4</v>
      </c>
      <c r="H1960" s="2" t="s">
        <v>428</v>
      </c>
      <c r="I1960" s="2" t="s">
        <v>310</v>
      </c>
      <c r="J1960" t="s">
        <v>304</v>
      </c>
      <c r="K1960" t="s">
        <v>302</v>
      </c>
      <c r="M1960">
        <v>0</v>
      </c>
      <c r="O1960">
        <v>1.9E-2</v>
      </c>
      <c r="Q1960">
        <v>20</v>
      </c>
      <c r="S1960">
        <v>0</v>
      </c>
      <c r="T1960" s="8">
        <v>1.33741923803092</v>
      </c>
      <c r="U1960" s="8"/>
    </row>
    <row r="1961" spans="1:21" x14ac:dyDescent="0.35">
      <c r="A1961" s="5" t="s">
        <v>240</v>
      </c>
      <c r="B1961" t="s">
        <v>1</v>
      </c>
      <c r="C1961" t="s">
        <v>2</v>
      </c>
      <c r="D1961" s="2">
        <v>144.75755100000001</v>
      </c>
      <c r="E1961" t="s">
        <v>3</v>
      </c>
      <c r="F1961" s="2">
        <v>13.450125699999999</v>
      </c>
      <c r="G1961" t="s">
        <v>4</v>
      </c>
      <c r="H1961" s="2" t="s">
        <v>428</v>
      </c>
      <c r="I1961" s="2" t="s">
        <v>310</v>
      </c>
      <c r="J1961" t="s">
        <v>304</v>
      </c>
      <c r="K1961" t="s">
        <v>302</v>
      </c>
      <c r="M1961">
        <v>0</v>
      </c>
      <c r="O1961">
        <v>1.9E-2</v>
      </c>
      <c r="Q1961">
        <v>20</v>
      </c>
      <c r="S1961">
        <v>0</v>
      </c>
      <c r="T1961" s="8">
        <v>1.33741923803092</v>
      </c>
      <c r="U1961" s="8"/>
    </row>
    <row r="1962" spans="1:21" x14ac:dyDescent="0.35">
      <c r="A1962" s="5" t="s">
        <v>241</v>
      </c>
      <c r="B1962" t="s">
        <v>1</v>
      </c>
      <c r="C1962" t="s">
        <v>2</v>
      </c>
      <c r="D1962" s="2">
        <v>-155.524039689212</v>
      </c>
      <c r="E1962" t="s">
        <v>3</v>
      </c>
      <c r="F1962" s="2">
        <v>19.64486415144</v>
      </c>
      <c r="G1962" t="s">
        <v>4</v>
      </c>
      <c r="H1962" s="2" t="s">
        <v>428</v>
      </c>
      <c r="I1962" s="2" t="s">
        <v>310</v>
      </c>
      <c r="J1962" t="s">
        <v>304</v>
      </c>
      <c r="K1962" t="s">
        <v>302</v>
      </c>
      <c r="M1962">
        <v>0</v>
      </c>
      <c r="O1962">
        <v>1.9E-2</v>
      </c>
      <c r="Q1962">
        <v>20</v>
      </c>
      <c r="S1962">
        <v>0</v>
      </c>
      <c r="T1962" s="8">
        <v>1.33741923803092</v>
      </c>
      <c r="U1962" s="8"/>
    </row>
    <row r="1963" spans="1:21" x14ac:dyDescent="0.35">
      <c r="A1963" s="5" t="s">
        <v>242</v>
      </c>
      <c r="B1963" t="s">
        <v>1</v>
      </c>
      <c r="C1963" t="s">
        <v>2</v>
      </c>
      <c r="D1963" s="2">
        <v>-88.958724591278596</v>
      </c>
      <c r="E1963" t="s">
        <v>3</v>
      </c>
      <c r="F1963" s="2">
        <v>44.5014022151896</v>
      </c>
      <c r="G1963" t="s">
        <v>4</v>
      </c>
      <c r="H1963" s="2" t="s">
        <v>428</v>
      </c>
      <c r="I1963" s="2" t="s">
        <v>310</v>
      </c>
      <c r="J1963" t="s">
        <v>304</v>
      </c>
      <c r="K1963" t="s">
        <v>302</v>
      </c>
      <c r="M1963">
        <v>0</v>
      </c>
      <c r="O1963">
        <v>1.9E-2</v>
      </c>
      <c r="Q1963">
        <v>20</v>
      </c>
      <c r="S1963">
        <v>0</v>
      </c>
      <c r="T1963" s="8">
        <v>1.33741923803092</v>
      </c>
      <c r="U1963" s="8"/>
    </row>
    <row r="1964" spans="1:21" x14ac:dyDescent="0.35">
      <c r="A1964" s="5" t="s">
        <v>243</v>
      </c>
      <c r="B1964" t="s">
        <v>1</v>
      </c>
      <c r="C1964" t="s">
        <v>2</v>
      </c>
      <c r="D1964" s="2">
        <v>-96.868195468856499</v>
      </c>
      <c r="E1964" t="s">
        <v>3</v>
      </c>
      <c r="F1964" s="2">
        <v>45.166060544481503</v>
      </c>
      <c r="G1964" t="s">
        <v>4</v>
      </c>
      <c r="H1964" s="2" t="s">
        <v>428</v>
      </c>
      <c r="I1964" s="2" t="s">
        <v>310</v>
      </c>
      <c r="J1964" t="s">
        <v>304</v>
      </c>
      <c r="K1964" t="s">
        <v>302</v>
      </c>
      <c r="M1964">
        <v>0</v>
      </c>
      <c r="O1964">
        <v>1.9E-2</v>
      </c>
      <c r="Q1964">
        <v>20</v>
      </c>
      <c r="S1964">
        <v>0</v>
      </c>
      <c r="T1964" s="8">
        <v>1.33741923803092</v>
      </c>
      <c r="U1964" s="8"/>
    </row>
    <row r="1965" spans="1:21" x14ac:dyDescent="0.35">
      <c r="A1965" s="5" t="s">
        <v>244</v>
      </c>
      <c r="B1965" t="s">
        <v>1</v>
      </c>
      <c r="C1965" t="s">
        <v>2</v>
      </c>
      <c r="D1965" s="2">
        <v>-70.942479523473807</v>
      </c>
      <c r="E1965" t="s">
        <v>3</v>
      </c>
      <c r="F1965" s="2">
        <v>43.388455629903298</v>
      </c>
      <c r="G1965" t="s">
        <v>4</v>
      </c>
      <c r="H1965" s="2" t="s">
        <v>428</v>
      </c>
      <c r="I1965" s="2" t="s">
        <v>310</v>
      </c>
      <c r="J1965" t="s">
        <v>304</v>
      </c>
      <c r="K1965" t="s">
        <v>302</v>
      </c>
      <c r="M1965">
        <v>0</v>
      </c>
      <c r="O1965">
        <v>1.9E-2</v>
      </c>
      <c r="Q1965">
        <v>20</v>
      </c>
      <c r="S1965">
        <v>0</v>
      </c>
      <c r="T1965" s="8">
        <v>1.33741923803092</v>
      </c>
      <c r="U1965" s="8"/>
    </row>
    <row r="1966" spans="1:21" x14ac:dyDescent="0.35">
      <c r="A1966" s="5" t="s">
        <v>245</v>
      </c>
      <c r="B1966" t="s">
        <v>1</v>
      </c>
      <c r="C1966" t="s">
        <v>2</v>
      </c>
      <c r="D1966" s="2">
        <v>-114.018431135889</v>
      </c>
      <c r="E1966" t="s">
        <v>3</v>
      </c>
      <c r="F1966" s="2">
        <v>43.034781082519203</v>
      </c>
      <c r="G1966" t="s">
        <v>4</v>
      </c>
      <c r="H1966" s="2" t="s">
        <v>428</v>
      </c>
      <c r="I1966" s="2" t="s">
        <v>310</v>
      </c>
      <c r="J1966" t="s">
        <v>304</v>
      </c>
      <c r="K1966" t="s">
        <v>302</v>
      </c>
      <c r="M1966">
        <v>0</v>
      </c>
      <c r="O1966">
        <v>1.9E-2</v>
      </c>
      <c r="Q1966">
        <v>20</v>
      </c>
      <c r="S1966">
        <v>0</v>
      </c>
      <c r="T1966" s="8">
        <v>1.33741923803092</v>
      </c>
      <c r="U1966" s="8"/>
    </row>
    <row r="1967" spans="1:21" x14ac:dyDescent="0.35">
      <c r="A1967" s="5" t="s">
        <v>246</v>
      </c>
      <c r="B1967" t="s">
        <v>1</v>
      </c>
      <c r="C1967" t="s">
        <v>2</v>
      </c>
      <c r="D1967" s="2">
        <v>-74.825557286605701</v>
      </c>
      <c r="E1967" t="s">
        <v>3</v>
      </c>
      <c r="F1967" s="2">
        <v>42.763900460971001</v>
      </c>
      <c r="G1967" t="s">
        <v>4</v>
      </c>
      <c r="H1967" s="2" t="s">
        <v>428</v>
      </c>
      <c r="I1967" s="2" t="s">
        <v>310</v>
      </c>
      <c r="J1967" t="s">
        <v>304</v>
      </c>
      <c r="K1967" t="s">
        <v>302</v>
      </c>
      <c r="M1967">
        <v>0</v>
      </c>
      <c r="O1967">
        <v>1.9E-2</v>
      </c>
      <c r="Q1967">
        <v>20</v>
      </c>
      <c r="S1967">
        <v>0</v>
      </c>
      <c r="T1967" s="8">
        <v>1.33741923803092</v>
      </c>
      <c r="U1967" s="8"/>
    </row>
    <row r="1968" spans="1:21" x14ac:dyDescent="0.35">
      <c r="A1968" s="5" t="s">
        <v>247</v>
      </c>
      <c r="B1968" t="s">
        <v>1</v>
      </c>
      <c r="C1968" t="s">
        <v>2</v>
      </c>
      <c r="D1968" s="2">
        <v>-66.413281900000001</v>
      </c>
      <c r="E1968" t="s">
        <v>3</v>
      </c>
      <c r="F1968" s="2">
        <v>18.221417200000001</v>
      </c>
      <c r="G1968" t="s">
        <v>4</v>
      </c>
      <c r="H1968" s="2" t="s">
        <v>428</v>
      </c>
      <c r="I1968" s="2" t="s">
        <v>310</v>
      </c>
      <c r="J1968" t="s">
        <v>304</v>
      </c>
      <c r="K1968" t="s">
        <v>302</v>
      </c>
      <c r="M1968">
        <v>0</v>
      </c>
      <c r="O1968">
        <v>1.9E-2</v>
      </c>
      <c r="Q1968">
        <v>20</v>
      </c>
      <c r="S1968">
        <v>0</v>
      </c>
      <c r="T1968" s="8">
        <v>1.33741923803092</v>
      </c>
      <c r="U1968" s="8"/>
    </row>
    <row r="1969" spans="1:21" x14ac:dyDescent="0.35">
      <c r="A1969" s="5" t="s">
        <v>248</v>
      </c>
      <c r="B1969" t="s">
        <v>1</v>
      </c>
      <c r="C1969" t="s">
        <v>2</v>
      </c>
      <c r="D1969" s="2">
        <v>-104.986025142385</v>
      </c>
      <c r="E1969" t="s">
        <v>3</v>
      </c>
      <c r="F1969" s="2">
        <v>39.649484799605197</v>
      </c>
      <c r="G1969" t="s">
        <v>4</v>
      </c>
      <c r="H1969" s="2" t="s">
        <v>428</v>
      </c>
      <c r="I1969" s="2" t="s">
        <v>310</v>
      </c>
      <c r="J1969" t="s">
        <v>304</v>
      </c>
      <c r="K1969" t="s">
        <v>302</v>
      </c>
      <c r="M1969">
        <v>0</v>
      </c>
      <c r="O1969">
        <v>1.9E-2</v>
      </c>
      <c r="Q1969">
        <v>20</v>
      </c>
      <c r="S1969">
        <v>0</v>
      </c>
      <c r="T1969" s="8">
        <v>1.33741923803092</v>
      </c>
      <c r="U1969" s="8"/>
    </row>
    <row r="1970" spans="1:21" x14ac:dyDescent="0.35">
      <c r="A1970" s="5" t="s">
        <v>249</v>
      </c>
      <c r="B1970" t="s">
        <v>1</v>
      </c>
      <c r="C1970" t="s">
        <v>2</v>
      </c>
      <c r="D1970" s="2">
        <v>-75.664344808346399</v>
      </c>
      <c r="E1970" t="s">
        <v>3</v>
      </c>
      <c r="F1970" s="2">
        <v>40.747645491834596</v>
      </c>
      <c r="G1970" t="s">
        <v>4</v>
      </c>
      <c r="H1970" s="2" t="s">
        <v>428</v>
      </c>
      <c r="I1970" s="2" t="s">
        <v>310</v>
      </c>
      <c r="J1970" t="s">
        <v>304</v>
      </c>
      <c r="K1970" t="s">
        <v>302</v>
      </c>
      <c r="M1970">
        <v>0</v>
      </c>
      <c r="O1970">
        <v>1.9E-2</v>
      </c>
      <c r="Q1970">
        <v>20</v>
      </c>
      <c r="S1970">
        <v>0</v>
      </c>
      <c r="T1970" s="8">
        <v>1.33741923803092</v>
      </c>
      <c r="U1970" s="8"/>
    </row>
    <row r="1971" spans="1:21" x14ac:dyDescent="0.35">
      <c r="A1971" s="5" t="s">
        <v>250</v>
      </c>
      <c r="B1971" t="s">
        <v>1</v>
      </c>
      <c r="C1971" t="s">
        <v>2</v>
      </c>
      <c r="D1971" s="2">
        <v>-84.558893224484095</v>
      </c>
      <c r="E1971" t="s">
        <v>3</v>
      </c>
      <c r="F1971" s="2">
        <v>43.213431959340298</v>
      </c>
      <c r="G1971" t="s">
        <v>4</v>
      </c>
      <c r="H1971" s="2" t="s">
        <v>428</v>
      </c>
      <c r="I1971" s="2" t="s">
        <v>310</v>
      </c>
      <c r="J1971" t="s">
        <v>304</v>
      </c>
      <c r="K1971" t="s">
        <v>302</v>
      </c>
      <c r="M1971">
        <v>0</v>
      </c>
      <c r="O1971">
        <v>1.9E-2</v>
      </c>
      <c r="Q1971">
        <v>20</v>
      </c>
      <c r="S1971">
        <v>0</v>
      </c>
      <c r="T1971" s="8">
        <v>1.33741923803092</v>
      </c>
      <c r="U1971" s="8"/>
    </row>
    <row r="1972" spans="1:21" x14ac:dyDescent="0.35">
      <c r="A1972" s="5" t="s">
        <v>251</v>
      </c>
      <c r="B1972" t="s">
        <v>1</v>
      </c>
      <c r="C1972" t="s">
        <v>2</v>
      </c>
      <c r="D1972" s="2">
        <v>-82.379222890621804</v>
      </c>
      <c r="E1972" t="s">
        <v>3</v>
      </c>
      <c r="F1972" s="2">
        <v>39.774899774827297</v>
      </c>
      <c r="G1972" t="s">
        <v>4</v>
      </c>
      <c r="H1972" s="2" t="s">
        <v>428</v>
      </c>
      <c r="I1972" s="2" t="s">
        <v>310</v>
      </c>
      <c r="J1972" t="s">
        <v>304</v>
      </c>
      <c r="K1972" t="s">
        <v>302</v>
      </c>
      <c r="M1972">
        <v>0</v>
      </c>
      <c r="O1972">
        <v>1.9E-2</v>
      </c>
      <c r="Q1972">
        <v>20</v>
      </c>
      <c r="S1972">
        <v>0</v>
      </c>
      <c r="T1972" s="8">
        <v>1.33741923803092</v>
      </c>
      <c r="U1972" s="8"/>
    </row>
    <row r="1973" spans="1:21" x14ac:dyDescent="0.35">
      <c r="A1973" s="5" t="s">
        <v>252</v>
      </c>
      <c r="B1973" t="s">
        <v>1</v>
      </c>
      <c r="C1973" t="s">
        <v>2</v>
      </c>
      <c r="D1973" s="2">
        <v>-91.213632869436594</v>
      </c>
      <c r="E1973" t="s">
        <v>3</v>
      </c>
      <c r="F1973" s="2">
        <v>32.9267526861045</v>
      </c>
      <c r="G1973" t="s">
        <v>4</v>
      </c>
      <c r="H1973" s="2" t="s">
        <v>428</v>
      </c>
      <c r="I1973" s="2" t="s">
        <v>310</v>
      </c>
      <c r="J1973" t="s">
        <v>304</v>
      </c>
      <c r="K1973" t="s">
        <v>302</v>
      </c>
      <c r="M1973">
        <v>0</v>
      </c>
      <c r="O1973">
        <v>1.9E-2</v>
      </c>
      <c r="Q1973">
        <v>20</v>
      </c>
      <c r="S1973">
        <v>0</v>
      </c>
      <c r="T1973" s="8">
        <v>1.33741923803092</v>
      </c>
      <c r="U1973" s="8"/>
    </row>
    <row r="1974" spans="1:21" x14ac:dyDescent="0.35">
      <c r="A1974" s="5" t="s">
        <v>253</v>
      </c>
      <c r="B1974" t="s">
        <v>1</v>
      </c>
      <c r="C1974" t="s">
        <v>2</v>
      </c>
      <c r="D1974" s="2">
        <v>-85.351311015798899</v>
      </c>
      <c r="E1974" t="s">
        <v>3</v>
      </c>
      <c r="F1974" s="2">
        <v>36.484279821609498</v>
      </c>
      <c r="G1974" t="s">
        <v>4</v>
      </c>
      <c r="H1974" s="2" t="s">
        <v>428</v>
      </c>
      <c r="I1974" s="2" t="s">
        <v>310</v>
      </c>
      <c r="J1974" t="s">
        <v>304</v>
      </c>
      <c r="K1974" t="s">
        <v>302</v>
      </c>
      <c r="M1974">
        <v>0</v>
      </c>
      <c r="O1974">
        <v>1.9E-2</v>
      </c>
      <c r="Q1974">
        <v>20</v>
      </c>
      <c r="S1974">
        <v>0</v>
      </c>
      <c r="T1974" s="8">
        <v>1.33741923803092</v>
      </c>
      <c r="U1974" s="8"/>
    </row>
    <row r="1975" spans="1:21" x14ac:dyDescent="0.35">
      <c r="A1975" s="5" t="s">
        <v>254</v>
      </c>
      <c r="B1975" t="s">
        <v>1</v>
      </c>
      <c r="C1975" t="s">
        <v>2</v>
      </c>
      <c r="D1975" s="2">
        <v>-85.0964797017119</v>
      </c>
      <c r="E1975" t="s">
        <v>3</v>
      </c>
      <c r="F1975" s="2">
        <v>32.2971821608146</v>
      </c>
      <c r="G1975" t="s">
        <v>4</v>
      </c>
      <c r="H1975" s="2" t="s">
        <v>428</v>
      </c>
      <c r="I1975" s="2" t="s">
        <v>310</v>
      </c>
      <c r="J1975" t="s">
        <v>304</v>
      </c>
      <c r="K1975" t="s">
        <v>302</v>
      </c>
      <c r="M1975">
        <v>0</v>
      </c>
      <c r="O1975">
        <v>1.9E-2</v>
      </c>
      <c r="Q1975">
        <v>20</v>
      </c>
      <c r="S1975">
        <v>0</v>
      </c>
      <c r="T1975" s="8">
        <v>1.33741923803092</v>
      </c>
      <c r="U1975" s="8"/>
    </row>
    <row r="1976" spans="1:21" x14ac:dyDescent="0.35">
      <c r="A1976" s="5" t="s">
        <v>255</v>
      </c>
      <c r="B1976" t="s">
        <v>1</v>
      </c>
      <c r="C1976" t="s">
        <v>2</v>
      </c>
      <c r="D1976" s="2">
        <v>-96.302448558523494</v>
      </c>
      <c r="E1976" t="s">
        <v>3</v>
      </c>
      <c r="F1976" s="2">
        <v>38.472171802463897</v>
      </c>
      <c r="G1976" t="s">
        <v>4</v>
      </c>
      <c r="H1976" s="2" t="s">
        <v>428</v>
      </c>
      <c r="I1976" s="2" t="s">
        <v>310</v>
      </c>
      <c r="J1976" t="s">
        <v>304</v>
      </c>
      <c r="K1976" t="s">
        <v>302</v>
      </c>
      <c r="M1976">
        <v>0</v>
      </c>
      <c r="O1976">
        <v>1.9E-2</v>
      </c>
      <c r="Q1976">
        <v>20</v>
      </c>
      <c r="S1976">
        <v>0</v>
      </c>
      <c r="T1976" s="8">
        <v>1.33741923803092</v>
      </c>
      <c r="U1976" s="8"/>
    </row>
    <row r="1977" spans="1:21" x14ac:dyDescent="0.35">
      <c r="A1977" s="5" t="s">
        <v>256</v>
      </c>
      <c r="B1977" t="s">
        <v>1</v>
      </c>
      <c r="C1977" t="s">
        <v>2</v>
      </c>
      <c r="D1977" s="2">
        <v>-96.935278224661204</v>
      </c>
      <c r="E1977" t="s">
        <v>3</v>
      </c>
      <c r="F1977" s="2">
        <v>35.255888156596697</v>
      </c>
      <c r="G1977" t="s">
        <v>4</v>
      </c>
      <c r="H1977" s="2" t="s">
        <v>428</v>
      </c>
      <c r="I1977" s="2" t="s">
        <v>310</v>
      </c>
      <c r="J1977" t="s">
        <v>304</v>
      </c>
      <c r="K1977" t="s">
        <v>302</v>
      </c>
      <c r="M1977">
        <v>0</v>
      </c>
      <c r="O1977">
        <v>1.9E-2</v>
      </c>
      <c r="Q1977">
        <v>20</v>
      </c>
      <c r="S1977">
        <v>0</v>
      </c>
      <c r="T1977" s="8">
        <v>1.33741923803092</v>
      </c>
      <c r="U1977" s="8"/>
    </row>
    <row r="1978" spans="1:21" x14ac:dyDescent="0.35">
      <c r="A1978" s="5" t="s">
        <v>257</v>
      </c>
      <c r="B1978" t="s">
        <v>1</v>
      </c>
      <c r="C1978" t="s">
        <v>2</v>
      </c>
      <c r="D1978" s="2">
        <v>-79.225403117849595</v>
      </c>
      <c r="E1978" t="s">
        <v>3</v>
      </c>
      <c r="F1978" s="2">
        <v>35.380688368160797</v>
      </c>
      <c r="G1978" t="s">
        <v>4</v>
      </c>
      <c r="H1978" s="2" t="s">
        <v>428</v>
      </c>
      <c r="I1978" s="2" t="s">
        <v>310</v>
      </c>
      <c r="J1978" t="s">
        <v>304</v>
      </c>
      <c r="K1978" t="s">
        <v>302</v>
      </c>
      <c r="M1978">
        <v>0</v>
      </c>
      <c r="O1978">
        <v>1.9E-2</v>
      </c>
      <c r="Q1978">
        <v>20</v>
      </c>
      <c r="S1978">
        <v>0</v>
      </c>
      <c r="T1978" s="8">
        <v>1.33741923803092</v>
      </c>
      <c r="U1978" s="8"/>
    </row>
    <row r="1979" spans="1:21" x14ac:dyDescent="0.35">
      <c r="A1979" s="5" t="s">
        <v>258</v>
      </c>
      <c r="B1979" t="s">
        <v>1</v>
      </c>
      <c r="C1979" t="s">
        <v>2</v>
      </c>
      <c r="D1979" s="2">
        <v>-90.703884410574204</v>
      </c>
      <c r="E1979" t="s">
        <v>3</v>
      </c>
      <c r="F1979" s="2">
        <v>38.7806182714207</v>
      </c>
      <c r="G1979" t="s">
        <v>4</v>
      </c>
      <c r="H1979" s="2" t="s">
        <v>428</v>
      </c>
      <c r="I1979" s="2" t="s">
        <v>310</v>
      </c>
      <c r="J1979" t="s">
        <v>304</v>
      </c>
      <c r="K1979" t="s">
        <v>302</v>
      </c>
      <c r="M1979">
        <v>0</v>
      </c>
      <c r="O1979">
        <v>1.9E-2</v>
      </c>
      <c r="Q1979">
        <v>20</v>
      </c>
      <c r="S1979">
        <v>0</v>
      </c>
      <c r="T1979" s="8">
        <v>1.33741923803092</v>
      </c>
      <c r="U1979" s="8"/>
    </row>
    <row r="1980" spans="1:21" x14ac:dyDescent="0.35">
      <c r="A1980" s="6" t="s">
        <v>259</v>
      </c>
      <c r="B1980" t="s">
        <v>1</v>
      </c>
      <c r="C1980" t="s">
        <v>2</v>
      </c>
      <c r="D1980" s="2">
        <f>AVERAGE(D1981:D1990)</f>
        <v>147.39516457669899</v>
      </c>
      <c r="E1980" t="s">
        <v>3</v>
      </c>
      <c r="F1980" s="2">
        <f t="shared" ref="F1980" si="117">AVERAGE(F1981:F1990)</f>
        <v>-27.878009142694776</v>
      </c>
      <c r="G1980" t="s">
        <v>4</v>
      </c>
      <c r="H1980" s="2" t="s">
        <v>428</v>
      </c>
      <c r="I1980" s="2" t="s">
        <v>310</v>
      </c>
      <c r="J1980" t="s">
        <v>304</v>
      </c>
      <c r="K1980" t="s">
        <v>302</v>
      </c>
      <c r="M1980">
        <v>33680</v>
      </c>
      <c r="O1980">
        <v>1.9E-2</v>
      </c>
      <c r="Q1980">
        <v>20</v>
      </c>
      <c r="S1980">
        <v>0</v>
      </c>
      <c r="T1980" s="8">
        <v>0.8721606300502085</v>
      </c>
      <c r="U1980" s="8"/>
    </row>
    <row r="1981" spans="1:21" x14ac:dyDescent="0.35">
      <c r="A1981" s="6" t="s">
        <v>260</v>
      </c>
      <c r="B1981" t="s">
        <v>1</v>
      </c>
      <c r="C1981" t="s">
        <v>2</v>
      </c>
      <c r="D1981" s="2">
        <v>133.978128591699</v>
      </c>
      <c r="E1981" t="s">
        <v>3</v>
      </c>
      <c r="F1981" s="2">
        <v>-20.618532453108099</v>
      </c>
      <c r="G1981" t="s">
        <v>4</v>
      </c>
      <c r="H1981" s="2" t="s">
        <v>428</v>
      </c>
      <c r="I1981" s="2" t="s">
        <v>310</v>
      </c>
      <c r="J1981" t="s">
        <v>304</v>
      </c>
      <c r="K1981" t="s">
        <v>302</v>
      </c>
      <c r="M1981">
        <v>0</v>
      </c>
      <c r="O1981">
        <v>1.9E-2</v>
      </c>
      <c r="Q1981">
        <v>20</v>
      </c>
      <c r="S1981">
        <v>0</v>
      </c>
      <c r="T1981" s="8">
        <v>0.8721606300502085</v>
      </c>
      <c r="U1981" s="8"/>
    </row>
    <row r="1982" spans="1:21" x14ac:dyDescent="0.35">
      <c r="A1982" s="6" t="s">
        <v>261</v>
      </c>
      <c r="B1982" t="s">
        <v>1</v>
      </c>
      <c r="C1982" t="s">
        <v>2</v>
      </c>
      <c r="D1982" s="2">
        <v>145.179720083398</v>
      </c>
      <c r="E1982" t="s">
        <v>3</v>
      </c>
      <c r="F1982" s="2">
        <v>-24.2737718944298</v>
      </c>
      <c r="G1982" t="s">
        <v>4</v>
      </c>
      <c r="H1982" s="2" t="s">
        <v>428</v>
      </c>
      <c r="I1982" s="2" t="s">
        <v>310</v>
      </c>
      <c r="J1982" t="s">
        <v>304</v>
      </c>
      <c r="K1982" t="s">
        <v>302</v>
      </c>
      <c r="M1982">
        <v>0</v>
      </c>
      <c r="O1982">
        <v>1.9E-2</v>
      </c>
      <c r="Q1982">
        <v>20</v>
      </c>
      <c r="S1982">
        <v>0</v>
      </c>
      <c r="T1982" s="8">
        <v>0.8721606300502085</v>
      </c>
      <c r="U1982" s="8"/>
    </row>
    <row r="1983" spans="1:21" x14ac:dyDescent="0.35">
      <c r="A1983" s="6" t="s">
        <v>262</v>
      </c>
      <c r="B1983" t="s">
        <v>1</v>
      </c>
      <c r="C1983" t="s">
        <v>2</v>
      </c>
      <c r="D1983" s="2">
        <v>135.90279595009699</v>
      </c>
      <c r="E1983" t="s">
        <v>3</v>
      </c>
      <c r="F1983" s="2">
        <v>-30.8148829524429</v>
      </c>
      <c r="G1983" t="s">
        <v>4</v>
      </c>
      <c r="H1983" s="2" t="s">
        <v>428</v>
      </c>
      <c r="I1983" s="2" t="s">
        <v>310</v>
      </c>
      <c r="J1983" t="s">
        <v>304</v>
      </c>
      <c r="K1983" t="s">
        <v>302</v>
      </c>
      <c r="M1983">
        <v>0</v>
      </c>
      <c r="O1983">
        <v>1.9E-2</v>
      </c>
      <c r="Q1983">
        <v>20</v>
      </c>
      <c r="S1983">
        <v>0</v>
      </c>
      <c r="T1983" s="8">
        <v>0.87216063005020805</v>
      </c>
      <c r="U1983" s="8"/>
    </row>
    <row r="1984" spans="1:21" x14ac:dyDescent="0.35">
      <c r="A1984" s="6" t="s">
        <v>263</v>
      </c>
      <c r="B1984" t="s">
        <v>1</v>
      </c>
      <c r="C1984" t="s">
        <v>2</v>
      </c>
      <c r="D1984" s="2">
        <v>147.08464638344699</v>
      </c>
      <c r="E1984" t="s">
        <v>3</v>
      </c>
      <c r="F1984" s="2">
        <v>-32.794387625985898</v>
      </c>
      <c r="G1984" t="s">
        <v>4</v>
      </c>
      <c r="H1984" s="2" t="s">
        <v>428</v>
      </c>
      <c r="I1984" s="2" t="s">
        <v>310</v>
      </c>
      <c r="J1984" t="s">
        <v>304</v>
      </c>
      <c r="K1984" t="s">
        <v>302</v>
      </c>
      <c r="M1984">
        <v>0</v>
      </c>
      <c r="O1984">
        <v>1.9E-2</v>
      </c>
      <c r="Q1984">
        <v>20</v>
      </c>
      <c r="S1984">
        <v>0</v>
      </c>
      <c r="T1984" s="8">
        <v>0.87216063005020805</v>
      </c>
      <c r="U1984" s="8"/>
    </row>
    <row r="1985" spans="1:21" x14ac:dyDescent="0.35">
      <c r="A1985" s="6" t="s">
        <v>264</v>
      </c>
      <c r="B1985" t="s">
        <v>1</v>
      </c>
      <c r="C1985" t="s">
        <v>2</v>
      </c>
      <c r="D1985" s="2">
        <v>146.6723518</v>
      </c>
      <c r="E1985" t="s">
        <v>3</v>
      </c>
      <c r="F1985" s="2">
        <v>-42.142205500000003</v>
      </c>
      <c r="G1985" t="s">
        <v>4</v>
      </c>
      <c r="H1985" s="2" t="s">
        <v>428</v>
      </c>
      <c r="I1985" s="2" t="s">
        <v>310</v>
      </c>
      <c r="J1985" t="s">
        <v>304</v>
      </c>
      <c r="K1985" t="s">
        <v>302</v>
      </c>
      <c r="M1985">
        <v>0</v>
      </c>
      <c r="O1985">
        <v>1.9E-2</v>
      </c>
      <c r="Q1985">
        <v>20</v>
      </c>
      <c r="S1985">
        <v>0</v>
      </c>
      <c r="T1985" s="8">
        <v>0.87216063005020805</v>
      </c>
      <c r="U1985" s="8"/>
    </row>
    <row r="1986" spans="1:21" x14ac:dyDescent="0.35">
      <c r="A1986" s="6" t="s">
        <v>265</v>
      </c>
      <c r="B1986" t="s">
        <v>1</v>
      </c>
      <c r="C1986" t="s">
        <v>2</v>
      </c>
      <c r="D1986" s="2">
        <v>144.9631608</v>
      </c>
      <c r="E1986" t="s">
        <v>3</v>
      </c>
      <c r="F1986" s="2">
        <v>-37.814217599999999</v>
      </c>
      <c r="G1986" t="s">
        <v>4</v>
      </c>
      <c r="H1986" s="2" t="s">
        <v>428</v>
      </c>
      <c r="I1986" s="2" t="s">
        <v>310</v>
      </c>
      <c r="J1986" t="s">
        <v>304</v>
      </c>
      <c r="K1986" t="s">
        <v>302</v>
      </c>
      <c r="M1986">
        <v>0</v>
      </c>
      <c r="O1986">
        <v>1.9E-2</v>
      </c>
      <c r="Q1986">
        <v>20</v>
      </c>
      <c r="S1986">
        <v>0</v>
      </c>
      <c r="T1986" s="8">
        <v>0.87216063005020805</v>
      </c>
      <c r="U1986" s="8"/>
    </row>
    <row r="1987" spans="1:21" x14ac:dyDescent="0.35">
      <c r="A1987" s="6" t="s">
        <v>266</v>
      </c>
      <c r="B1987" t="s">
        <v>1</v>
      </c>
      <c r="C1987" t="s">
        <v>2</v>
      </c>
      <c r="D1987" s="2">
        <v>122.093153158349</v>
      </c>
      <c r="E1987" t="s">
        <v>3</v>
      </c>
      <c r="F1987" s="2">
        <v>-26.141460400981</v>
      </c>
      <c r="G1987" t="s">
        <v>4</v>
      </c>
      <c r="H1987" s="2" t="s">
        <v>428</v>
      </c>
      <c r="I1987" s="2" t="s">
        <v>310</v>
      </c>
      <c r="J1987" t="s">
        <v>304</v>
      </c>
      <c r="K1987" t="s">
        <v>302</v>
      </c>
      <c r="M1987">
        <v>0</v>
      </c>
      <c r="O1987">
        <v>1.9E-2</v>
      </c>
      <c r="Q1987">
        <v>20</v>
      </c>
      <c r="S1987">
        <v>0</v>
      </c>
      <c r="T1987" s="8">
        <v>0.87216063005020805</v>
      </c>
      <c r="U1987" s="8"/>
    </row>
    <row r="1988" spans="1:21" x14ac:dyDescent="0.35">
      <c r="A1988" s="6" t="s">
        <v>267</v>
      </c>
      <c r="B1988" t="s">
        <v>1</v>
      </c>
      <c r="C1988" t="s">
        <v>2</v>
      </c>
      <c r="D1988" s="2">
        <v>179.414413</v>
      </c>
      <c r="E1988" t="s">
        <v>3</v>
      </c>
      <c r="F1988" s="2">
        <v>-16.578192999999999</v>
      </c>
      <c r="G1988" t="s">
        <v>4</v>
      </c>
      <c r="H1988" s="2" t="s">
        <v>428</v>
      </c>
      <c r="I1988" s="2" t="s">
        <v>310</v>
      </c>
      <c r="J1988" t="s">
        <v>304</v>
      </c>
      <c r="K1988" t="s">
        <v>302</v>
      </c>
      <c r="M1988">
        <v>0</v>
      </c>
      <c r="O1988">
        <v>1.9E-2</v>
      </c>
      <c r="Q1988">
        <v>20</v>
      </c>
      <c r="S1988">
        <v>0</v>
      </c>
      <c r="T1988" s="8">
        <v>0.87216063005020805</v>
      </c>
      <c r="U1988" s="8"/>
    </row>
    <row r="1989" spans="1:21" x14ac:dyDescent="0.35">
      <c r="A1989" s="6" t="s">
        <v>268</v>
      </c>
      <c r="B1989" t="s">
        <v>1</v>
      </c>
      <c r="C1989" t="s">
        <v>2</v>
      </c>
      <c r="D1989" s="2">
        <v>174.70772600000001</v>
      </c>
      <c r="E1989" t="s">
        <v>3</v>
      </c>
      <c r="F1989" s="2">
        <v>-41.287447</v>
      </c>
      <c r="G1989" t="s">
        <v>4</v>
      </c>
      <c r="H1989" s="2" t="s">
        <v>428</v>
      </c>
      <c r="I1989" s="2" t="s">
        <v>310</v>
      </c>
      <c r="J1989" t="s">
        <v>304</v>
      </c>
      <c r="K1989" t="s">
        <v>302</v>
      </c>
      <c r="M1989">
        <v>372</v>
      </c>
      <c r="O1989">
        <v>1.9E-2</v>
      </c>
      <c r="Q1989">
        <v>20</v>
      </c>
      <c r="S1989">
        <v>0</v>
      </c>
      <c r="T1989" s="8">
        <v>0.87216063005020805</v>
      </c>
      <c r="U1989" s="8"/>
    </row>
    <row r="1990" spans="1:21" x14ac:dyDescent="0.35">
      <c r="A1990" s="6" t="s">
        <v>269</v>
      </c>
      <c r="B1990" t="s">
        <v>1</v>
      </c>
      <c r="C1990" t="s">
        <v>2</v>
      </c>
      <c r="D1990" s="2">
        <v>143.95554999999999</v>
      </c>
      <c r="E1990" t="s">
        <v>3</v>
      </c>
      <c r="F1990" s="2">
        <v>-6.3149930000000003</v>
      </c>
      <c r="G1990" t="s">
        <v>4</v>
      </c>
      <c r="H1990" s="2" t="s">
        <v>428</v>
      </c>
      <c r="I1990" s="2" t="s">
        <v>310</v>
      </c>
      <c r="J1990" t="s">
        <v>304</v>
      </c>
      <c r="K1990" t="s">
        <v>302</v>
      </c>
      <c r="M1990">
        <v>4</v>
      </c>
      <c r="O1990">
        <v>1.9E-2</v>
      </c>
      <c r="Q1990">
        <v>20</v>
      </c>
      <c r="S1990">
        <v>0</v>
      </c>
      <c r="T1990" s="8">
        <v>0.87216063005020805</v>
      </c>
      <c r="U1990" s="8"/>
    </row>
    <row r="1991" spans="1:21" x14ac:dyDescent="0.35">
      <c r="A1991" s="7" t="s">
        <v>270</v>
      </c>
      <c r="B1991" t="s">
        <v>1</v>
      </c>
      <c r="C1991" t="s">
        <v>2</v>
      </c>
      <c r="D1991" s="2">
        <v>-63.616672000000001</v>
      </c>
      <c r="E1991" t="s">
        <v>3</v>
      </c>
      <c r="F1991" s="2">
        <v>-38.416097000000001</v>
      </c>
      <c r="G1991" t="s">
        <v>4</v>
      </c>
      <c r="H1991" s="2" t="s">
        <v>428</v>
      </c>
      <c r="I1991" s="2" t="s">
        <v>310</v>
      </c>
      <c r="J1991" t="s">
        <v>304</v>
      </c>
      <c r="K1991" t="s">
        <v>302</v>
      </c>
      <c r="M1991">
        <v>1408</v>
      </c>
      <c r="O1991">
        <v>1.9E-2</v>
      </c>
      <c r="Q1991">
        <v>20</v>
      </c>
      <c r="S1991">
        <v>0</v>
      </c>
      <c r="T1991" s="8">
        <v>9.2385896983770852E-2</v>
      </c>
      <c r="U1991" s="8"/>
    </row>
    <row r="1992" spans="1:21" x14ac:dyDescent="0.35">
      <c r="A1992" s="7" t="s">
        <v>271</v>
      </c>
      <c r="B1992" t="s">
        <v>1</v>
      </c>
      <c r="C1992" t="s">
        <v>2</v>
      </c>
      <c r="D1992" s="2">
        <v>-63.588653000000001</v>
      </c>
      <c r="E1992" t="s">
        <v>3</v>
      </c>
      <c r="F1992" s="2">
        <v>-16.290154000000001</v>
      </c>
      <c r="G1992" t="s">
        <v>4</v>
      </c>
      <c r="H1992" s="2" t="s">
        <v>428</v>
      </c>
      <c r="I1992" s="2" t="s">
        <v>310</v>
      </c>
      <c r="J1992" t="s">
        <v>304</v>
      </c>
      <c r="K1992" t="s">
        <v>302</v>
      </c>
      <c r="M1992">
        <v>172</v>
      </c>
      <c r="O1992">
        <v>1.9E-2</v>
      </c>
      <c r="Q1992">
        <v>20</v>
      </c>
      <c r="S1992">
        <v>0</v>
      </c>
      <c r="T1992" s="8">
        <v>9.2385896983770852E-2</v>
      </c>
      <c r="U1992" s="8"/>
    </row>
    <row r="1993" spans="1:21" x14ac:dyDescent="0.35">
      <c r="A1993" s="7" t="s">
        <v>272</v>
      </c>
      <c r="B1993" t="s">
        <v>1</v>
      </c>
      <c r="C1993" t="s">
        <v>2</v>
      </c>
      <c r="D1993" s="2">
        <f>AVERAGE(D1994:D2000)</f>
        <v>-52.78887733471155</v>
      </c>
      <c r="E1993" t="s">
        <v>3</v>
      </c>
      <c r="F1993" s="2">
        <f t="shared" ref="F1993" si="118">AVERAGE(F1994:F2000)</f>
        <v>-13.407301360579195</v>
      </c>
      <c r="G1993" t="s">
        <v>4</v>
      </c>
      <c r="H1993" s="2" t="s">
        <v>428</v>
      </c>
      <c r="I1993" s="2" t="s">
        <v>310</v>
      </c>
      <c r="J1993" t="s">
        <v>304</v>
      </c>
      <c r="K1993" t="s">
        <v>302</v>
      </c>
      <c r="M1993">
        <v>37449</v>
      </c>
      <c r="O1993">
        <v>1.9E-2</v>
      </c>
      <c r="Q1993">
        <v>20</v>
      </c>
      <c r="S1993">
        <v>0</v>
      </c>
      <c r="T1993" s="8">
        <v>9.2385896983770852E-2</v>
      </c>
      <c r="U1993" s="8"/>
    </row>
    <row r="1994" spans="1:21" x14ac:dyDescent="0.35">
      <c r="A1994" s="7" t="s">
        <v>273</v>
      </c>
      <c r="B1994" t="s">
        <v>1</v>
      </c>
      <c r="C1994" t="s">
        <v>2</v>
      </c>
      <c r="D1994" s="2">
        <v>-48.838640856027602</v>
      </c>
      <c r="E1994" t="s">
        <v>3</v>
      </c>
      <c r="F1994" s="2">
        <v>-6.23879871089889</v>
      </c>
      <c r="G1994" t="s">
        <v>4</v>
      </c>
      <c r="H1994" s="2" t="s">
        <v>428</v>
      </c>
      <c r="I1994" s="2" t="s">
        <v>310</v>
      </c>
      <c r="J1994" t="s">
        <v>304</v>
      </c>
      <c r="K1994" t="s">
        <v>302</v>
      </c>
      <c r="M1994">
        <v>0</v>
      </c>
      <c r="O1994">
        <v>1.9E-2</v>
      </c>
      <c r="Q1994">
        <v>20</v>
      </c>
      <c r="S1994">
        <v>0</v>
      </c>
      <c r="T1994" s="8">
        <v>9.2385896983770852E-2</v>
      </c>
      <c r="U1994" s="8"/>
    </row>
    <row r="1995" spans="1:21" x14ac:dyDescent="0.35">
      <c r="A1995" s="7" t="s">
        <v>274</v>
      </c>
      <c r="B1995" t="s">
        <v>1</v>
      </c>
      <c r="C1995" t="s">
        <v>2</v>
      </c>
      <c r="D1995" s="2">
        <v>-54.117246534974903</v>
      </c>
      <c r="E1995" t="s">
        <v>3</v>
      </c>
      <c r="F1995" s="2">
        <v>-15.380281176063701</v>
      </c>
      <c r="G1995" t="s">
        <v>4</v>
      </c>
      <c r="H1995" s="2" t="s">
        <v>428</v>
      </c>
      <c r="I1995" s="2" t="s">
        <v>310</v>
      </c>
      <c r="J1995" t="s">
        <v>304</v>
      </c>
      <c r="K1995" t="s">
        <v>302</v>
      </c>
      <c r="M1995">
        <v>0</v>
      </c>
      <c r="O1995">
        <v>1.9E-2</v>
      </c>
      <c r="Q1995">
        <v>20</v>
      </c>
      <c r="S1995">
        <v>0</v>
      </c>
      <c r="T1995" s="8">
        <v>9.2385896983770852E-2</v>
      </c>
      <c r="U1995" s="8"/>
    </row>
    <row r="1996" spans="1:21" x14ac:dyDescent="0.35">
      <c r="A1996" s="7" t="s">
        <v>275</v>
      </c>
      <c r="B1996" t="s">
        <v>1</v>
      </c>
      <c r="C1996" t="s">
        <v>2</v>
      </c>
      <c r="D1996" s="2">
        <v>-40.342622664125301</v>
      </c>
      <c r="E1996" t="s">
        <v>3</v>
      </c>
      <c r="F1996" s="2">
        <v>-10.283582329130599</v>
      </c>
      <c r="G1996" t="s">
        <v>4</v>
      </c>
      <c r="H1996" s="2" t="s">
        <v>428</v>
      </c>
      <c r="I1996" s="2" t="s">
        <v>310</v>
      </c>
      <c r="J1996" t="s">
        <v>304</v>
      </c>
      <c r="K1996" t="s">
        <v>302</v>
      </c>
      <c r="M1996">
        <v>0</v>
      </c>
      <c r="O1996">
        <v>1.9E-2</v>
      </c>
      <c r="Q1996">
        <v>20</v>
      </c>
      <c r="S1996">
        <v>0</v>
      </c>
      <c r="T1996" s="8">
        <v>9.2385896983770852E-2</v>
      </c>
      <c r="U1996" s="8"/>
    </row>
    <row r="1997" spans="1:21" x14ac:dyDescent="0.35">
      <c r="A1997" s="7" t="s">
        <v>276</v>
      </c>
      <c r="B1997" t="s">
        <v>1</v>
      </c>
      <c r="C1997" t="s">
        <v>2</v>
      </c>
      <c r="D1997" s="2">
        <v>-63.708689450783403</v>
      </c>
      <c r="E1997" t="s">
        <v>3</v>
      </c>
      <c r="F1997" s="2">
        <v>-3.5821109252397498</v>
      </c>
      <c r="G1997" t="s">
        <v>4</v>
      </c>
      <c r="H1997" s="2" t="s">
        <v>428</v>
      </c>
      <c r="I1997" s="2" t="s">
        <v>310</v>
      </c>
      <c r="J1997" t="s">
        <v>304</v>
      </c>
      <c r="K1997" t="s">
        <v>302</v>
      </c>
      <c r="M1997">
        <v>0</v>
      </c>
      <c r="O1997">
        <v>1.9E-2</v>
      </c>
      <c r="Q1997">
        <v>20</v>
      </c>
      <c r="S1997">
        <v>0</v>
      </c>
      <c r="T1997" s="8">
        <v>9.2385896983770852E-2</v>
      </c>
      <c r="U1997" s="8"/>
    </row>
    <row r="1998" spans="1:21" x14ac:dyDescent="0.35">
      <c r="A1998" s="7" t="s">
        <v>277</v>
      </c>
      <c r="B1998" t="s">
        <v>1</v>
      </c>
      <c r="C1998" t="s">
        <v>2</v>
      </c>
      <c r="D1998" s="2">
        <v>-44.426567792458201</v>
      </c>
      <c r="E1998" t="s">
        <v>3</v>
      </c>
      <c r="F1998" s="2">
        <v>-20.182287915924199</v>
      </c>
      <c r="G1998" t="s">
        <v>4</v>
      </c>
      <c r="H1998" s="2" t="s">
        <v>428</v>
      </c>
      <c r="I1998" s="2" t="s">
        <v>310</v>
      </c>
      <c r="J1998" t="s">
        <v>304</v>
      </c>
      <c r="K1998" t="s">
        <v>302</v>
      </c>
      <c r="M1998">
        <v>0</v>
      </c>
      <c r="O1998">
        <v>1.9E-2</v>
      </c>
      <c r="Q1998">
        <v>20</v>
      </c>
      <c r="S1998">
        <v>0</v>
      </c>
      <c r="T1998" s="8">
        <v>9.2385896983770852E-2</v>
      </c>
      <c r="U1998" s="8"/>
    </row>
    <row r="1999" spans="1:21" x14ac:dyDescent="0.35">
      <c r="A1999" s="7" t="s">
        <v>278</v>
      </c>
      <c r="B1999" t="s">
        <v>1</v>
      </c>
      <c r="C1999" t="s">
        <v>2</v>
      </c>
      <c r="D1999" s="2">
        <v>-51.939721968324498</v>
      </c>
      <c r="E1999" t="s">
        <v>3</v>
      </c>
      <c r="F1999" s="2">
        <v>-28.469062436565299</v>
      </c>
      <c r="G1999" t="s">
        <v>4</v>
      </c>
      <c r="H1999" s="2" t="s">
        <v>428</v>
      </c>
      <c r="I1999" s="2" t="s">
        <v>310</v>
      </c>
      <c r="J1999" t="s">
        <v>304</v>
      </c>
      <c r="K1999" t="s">
        <v>302</v>
      </c>
      <c r="M1999">
        <v>0</v>
      </c>
      <c r="O1999">
        <v>1.9E-2</v>
      </c>
      <c r="Q1999">
        <v>20</v>
      </c>
      <c r="S1999">
        <v>0</v>
      </c>
      <c r="T1999" s="8">
        <v>9.2385896983770852E-2</v>
      </c>
      <c r="U1999" s="8"/>
    </row>
    <row r="2000" spans="1:21" x14ac:dyDescent="0.35">
      <c r="A2000" s="7" t="s">
        <v>279</v>
      </c>
      <c r="B2000" t="s">
        <v>1</v>
      </c>
      <c r="C2000" t="s">
        <v>2</v>
      </c>
      <c r="D2000" s="2">
        <v>-66.148652076286993</v>
      </c>
      <c r="E2000" t="s">
        <v>3</v>
      </c>
      <c r="F2000" s="2">
        <v>-9.7149860302319304</v>
      </c>
      <c r="G2000" t="s">
        <v>4</v>
      </c>
      <c r="H2000" s="2" t="s">
        <v>428</v>
      </c>
      <c r="I2000" s="2" t="s">
        <v>310</v>
      </c>
      <c r="J2000" t="s">
        <v>304</v>
      </c>
      <c r="K2000" t="s">
        <v>302</v>
      </c>
      <c r="M2000">
        <v>0</v>
      </c>
      <c r="O2000">
        <v>1.9E-2</v>
      </c>
      <c r="Q2000">
        <v>20</v>
      </c>
      <c r="S2000">
        <v>0</v>
      </c>
      <c r="T2000" s="8">
        <v>9.2385896983770852E-2</v>
      </c>
      <c r="U2000" s="8"/>
    </row>
    <row r="2001" spans="1:21" x14ac:dyDescent="0.35">
      <c r="A2001" s="7" t="s">
        <v>280</v>
      </c>
      <c r="B2001" t="s">
        <v>1</v>
      </c>
      <c r="C2001" t="s">
        <v>2</v>
      </c>
      <c r="D2001" s="2">
        <v>-71.542968999999999</v>
      </c>
      <c r="E2001" t="s">
        <v>3</v>
      </c>
      <c r="F2001" s="2">
        <v>-35.675147000000003</v>
      </c>
      <c r="G2001" t="s">
        <v>4</v>
      </c>
      <c r="H2001" s="2" t="s">
        <v>428</v>
      </c>
      <c r="I2001" s="2" t="s">
        <v>310</v>
      </c>
      <c r="J2001" t="s">
        <v>304</v>
      </c>
      <c r="K2001" t="s">
        <v>302</v>
      </c>
      <c r="M2001">
        <v>8366</v>
      </c>
      <c r="O2001">
        <v>1.9E-2</v>
      </c>
      <c r="Q2001">
        <v>20</v>
      </c>
      <c r="S2001">
        <v>0</v>
      </c>
      <c r="T2001" s="8">
        <v>9.2385896983770852E-2</v>
      </c>
      <c r="U2001" s="8"/>
    </row>
    <row r="2002" spans="1:21" x14ac:dyDescent="0.35">
      <c r="A2002" s="7" t="s">
        <v>281</v>
      </c>
      <c r="B2002" t="s">
        <v>1</v>
      </c>
      <c r="C2002" t="s">
        <v>2</v>
      </c>
      <c r="D2002" s="2">
        <v>-74.297332999999995</v>
      </c>
      <c r="E2002" t="s">
        <v>3</v>
      </c>
      <c r="F2002" s="2">
        <v>4.5708679999999999</v>
      </c>
      <c r="G2002" t="s">
        <v>4</v>
      </c>
      <c r="H2002" s="2" t="s">
        <v>428</v>
      </c>
      <c r="I2002" s="2" t="s">
        <v>310</v>
      </c>
      <c r="J2002" t="s">
        <v>304</v>
      </c>
      <c r="K2002" t="s">
        <v>302</v>
      </c>
      <c r="M2002">
        <v>676</v>
      </c>
      <c r="O2002">
        <v>1.9E-2</v>
      </c>
      <c r="Q2002">
        <v>20</v>
      </c>
      <c r="S2002">
        <v>0</v>
      </c>
      <c r="T2002" s="8">
        <v>9.2385896983770852E-2</v>
      </c>
      <c r="U2002" s="8"/>
    </row>
    <row r="2003" spans="1:21" x14ac:dyDescent="0.35">
      <c r="A2003" s="7" t="s">
        <v>282</v>
      </c>
      <c r="B2003" t="s">
        <v>1</v>
      </c>
      <c r="C2003" t="s">
        <v>2</v>
      </c>
      <c r="D2003" s="2">
        <v>-78.183406000000005</v>
      </c>
      <c r="E2003" t="s">
        <v>3</v>
      </c>
      <c r="F2003" s="2">
        <v>-1.8312390000000001</v>
      </c>
      <c r="G2003" t="s">
        <v>4</v>
      </c>
      <c r="H2003" s="2" t="s">
        <v>428</v>
      </c>
      <c r="I2003" s="2" t="s">
        <v>310</v>
      </c>
      <c r="J2003" t="s">
        <v>304</v>
      </c>
      <c r="K2003" t="s">
        <v>302</v>
      </c>
      <c r="M2003">
        <v>31</v>
      </c>
      <c r="O2003">
        <v>1.9E-2</v>
      </c>
      <c r="Q2003">
        <v>20</v>
      </c>
      <c r="S2003">
        <v>0</v>
      </c>
      <c r="T2003" s="8">
        <v>9.2385896983770852E-2</v>
      </c>
      <c r="U2003" s="8"/>
    </row>
    <row r="2004" spans="1:21" x14ac:dyDescent="0.35">
      <c r="A2004" s="7" t="s">
        <v>283</v>
      </c>
      <c r="B2004" t="s">
        <v>1</v>
      </c>
      <c r="C2004" t="s">
        <v>2</v>
      </c>
      <c r="D2004" s="2">
        <v>-53.125782000000001</v>
      </c>
      <c r="E2004" t="s">
        <v>3</v>
      </c>
      <c r="F2004" s="2">
        <v>3.9338890000000002</v>
      </c>
      <c r="G2004" t="s">
        <v>4</v>
      </c>
      <c r="H2004" s="2" t="s">
        <v>428</v>
      </c>
      <c r="I2004" s="2" t="s">
        <v>310</v>
      </c>
      <c r="J2004" t="s">
        <v>304</v>
      </c>
      <c r="K2004" t="s">
        <v>302</v>
      </c>
      <c r="M2004">
        <v>0</v>
      </c>
      <c r="O2004">
        <v>1.9E-2</v>
      </c>
      <c r="Q2004">
        <v>20</v>
      </c>
      <c r="S2004">
        <v>0</v>
      </c>
      <c r="T2004" s="8">
        <v>9.2385896983770852E-2</v>
      </c>
      <c r="U2004" s="8"/>
    </row>
    <row r="2005" spans="1:21" x14ac:dyDescent="0.35">
      <c r="A2005" s="7" t="s">
        <v>284</v>
      </c>
      <c r="B2005" t="s">
        <v>1</v>
      </c>
      <c r="C2005" t="s">
        <v>2</v>
      </c>
      <c r="D2005" s="2">
        <v>-58.93018</v>
      </c>
      <c r="E2005" t="s">
        <v>3</v>
      </c>
      <c r="F2005" s="2">
        <v>4.8604159999999998</v>
      </c>
      <c r="G2005" t="s">
        <v>4</v>
      </c>
      <c r="H2005" s="2" t="s">
        <v>428</v>
      </c>
      <c r="I2005" s="2" t="s">
        <v>310</v>
      </c>
      <c r="J2005" t="s">
        <v>304</v>
      </c>
      <c r="K2005" t="s">
        <v>302</v>
      </c>
      <c r="M2005">
        <v>8</v>
      </c>
      <c r="O2005">
        <v>1.9E-2</v>
      </c>
      <c r="Q2005">
        <v>20</v>
      </c>
      <c r="S2005">
        <v>0</v>
      </c>
      <c r="T2005" s="8">
        <v>9.2385896983770852E-2</v>
      </c>
      <c r="U2005" s="8"/>
    </row>
    <row r="2006" spans="1:21" x14ac:dyDescent="0.35">
      <c r="A2006" s="7" t="s">
        <v>285</v>
      </c>
      <c r="B2006" t="s">
        <v>1</v>
      </c>
      <c r="C2006" t="s">
        <v>2</v>
      </c>
      <c r="D2006" s="2">
        <v>-75.015152</v>
      </c>
      <c r="E2006" t="s">
        <v>3</v>
      </c>
      <c r="F2006" s="2">
        <v>-9.1899669999999993</v>
      </c>
      <c r="G2006" t="s">
        <v>4</v>
      </c>
      <c r="H2006" s="2" t="s">
        <v>428</v>
      </c>
      <c r="I2006" s="2" t="s">
        <v>310</v>
      </c>
      <c r="J2006" t="s">
        <v>304</v>
      </c>
      <c r="K2006" t="s">
        <v>302</v>
      </c>
      <c r="M2006">
        <v>332</v>
      </c>
      <c r="O2006">
        <v>1.9E-2</v>
      </c>
      <c r="Q2006">
        <v>20</v>
      </c>
      <c r="S2006">
        <v>0</v>
      </c>
      <c r="T2006" s="8">
        <v>9.2385896983770852E-2</v>
      </c>
      <c r="U2006" s="8"/>
    </row>
    <row r="2007" spans="1:21" x14ac:dyDescent="0.35">
      <c r="A2007" s="7" t="s">
        <v>286</v>
      </c>
      <c r="B2007" t="s">
        <v>1</v>
      </c>
      <c r="C2007" t="s">
        <v>2</v>
      </c>
      <c r="D2007" s="2">
        <v>-58.443832</v>
      </c>
      <c r="E2007" t="s">
        <v>3</v>
      </c>
      <c r="F2007" s="2">
        <v>-23.442502999999999</v>
      </c>
      <c r="G2007" t="s">
        <v>4</v>
      </c>
      <c r="H2007" s="2" t="s">
        <v>428</v>
      </c>
      <c r="I2007" s="2" t="s">
        <v>310</v>
      </c>
      <c r="J2007" t="s">
        <v>304</v>
      </c>
      <c r="K2007" t="s">
        <v>302</v>
      </c>
      <c r="M2007">
        <v>1</v>
      </c>
      <c r="O2007">
        <v>1.9E-2</v>
      </c>
      <c r="Q2007">
        <v>20</v>
      </c>
      <c r="S2007">
        <v>0</v>
      </c>
      <c r="T2007" s="8">
        <v>9.2385896983770852E-2</v>
      </c>
      <c r="U2007" s="8"/>
    </row>
    <row r="2008" spans="1:21" x14ac:dyDescent="0.35">
      <c r="A2008" s="7" t="s">
        <v>287</v>
      </c>
      <c r="B2008" t="s">
        <v>1</v>
      </c>
      <c r="C2008" t="s">
        <v>2</v>
      </c>
      <c r="D2008" s="2">
        <v>-56.027782999999999</v>
      </c>
      <c r="E2008" t="s">
        <v>3</v>
      </c>
      <c r="F2008" s="2">
        <v>3.919305</v>
      </c>
      <c r="G2008" t="s">
        <v>4</v>
      </c>
      <c r="H2008" s="2" t="s">
        <v>428</v>
      </c>
      <c r="I2008" s="2" t="s">
        <v>310</v>
      </c>
      <c r="J2008" t="s">
        <v>304</v>
      </c>
      <c r="K2008" t="s">
        <v>302</v>
      </c>
      <c r="M2008">
        <v>12</v>
      </c>
      <c r="O2008">
        <v>1.9E-2</v>
      </c>
      <c r="Q2008">
        <v>20</v>
      </c>
      <c r="S2008">
        <v>0</v>
      </c>
      <c r="T2008" s="8">
        <v>9.2385896983770852E-2</v>
      </c>
      <c r="U2008" s="8"/>
    </row>
    <row r="2009" spans="1:21" x14ac:dyDescent="0.35">
      <c r="A2009" s="7" t="s">
        <v>288</v>
      </c>
      <c r="B2009" t="s">
        <v>1</v>
      </c>
      <c r="C2009" t="s">
        <v>2</v>
      </c>
      <c r="D2009" s="2">
        <v>-55.765835000000003</v>
      </c>
      <c r="E2009" t="s">
        <v>3</v>
      </c>
      <c r="F2009" s="2">
        <v>-32.522779</v>
      </c>
      <c r="G2009" t="s">
        <v>4</v>
      </c>
      <c r="H2009" s="2" t="s">
        <v>428</v>
      </c>
      <c r="I2009" s="2" t="s">
        <v>310</v>
      </c>
      <c r="J2009" t="s">
        <v>304</v>
      </c>
      <c r="K2009" t="s">
        <v>302</v>
      </c>
      <c r="M2009">
        <v>297</v>
      </c>
      <c r="O2009">
        <v>1.9E-2</v>
      </c>
      <c r="Q2009">
        <v>20</v>
      </c>
      <c r="S2009">
        <v>0</v>
      </c>
      <c r="T2009" s="8">
        <v>9.2385896983770852E-2</v>
      </c>
      <c r="U2009" s="8"/>
    </row>
    <row r="2010" spans="1:21" x14ac:dyDescent="0.35">
      <c r="A2010" s="7" t="s">
        <v>289</v>
      </c>
      <c r="B2010" t="s">
        <v>1</v>
      </c>
      <c r="C2010" t="s">
        <v>2</v>
      </c>
      <c r="D2010" s="2">
        <v>-66.589730000000003</v>
      </c>
      <c r="E2010" t="s">
        <v>3</v>
      </c>
      <c r="F2010" s="2">
        <v>6.4237500000000001</v>
      </c>
      <c r="G2010" t="s">
        <v>4</v>
      </c>
      <c r="H2010" s="2" t="s">
        <v>428</v>
      </c>
      <c r="I2010" s="2" t="s">
        <v>310</v>
      </c>
      <c r="J2010" t="s">
        <v>304</v>
      </c>
      <c r="K2010" t="s">
        <v>302</v>
      </c>
      <c r="M2010">
        <v>4</v>
      </c>
      <c r="O2010">
        <v>1.9E-2</v>
      </c>
      <c r="Q2010">
        <v>20</v>
      </c>
      <c r="S2010">
        <v>0</v>
      </c>
      <c r="T2010" s="8">
        <v>9.2385896983770852E-2</v>
      </c>
      <c r="U2010" s="8"/>
    </row>
    <row r="2011" spans="1:21" x14ac:dyDescent="0.35">
      <c r="A2011" s="1" t="s">
        <v>0</v>
      </c>
      <c r="B2011" t="s">
        <v>1</v>
      </c>
      <c r="C2011" t="s">
        <v>2</v>
      </c>
      <c r="D2011" s="2">
        <v>17.873887</v>
      </c>
      <c r="E2011" t="s">
        <v>3</v>
      </c>
      <c r="F2011" s="2">
        <v>-11.202692000000001</v>
      </c>
      <c r="G2011" t="s">
        <v>4</v>
      </c>
      <c r="H2011" s="2" t="s">
        <v>429</v>
      </c>
      <c r="I2011" s="2" t="s">
        <v>377</v>
      </c>
      <c r="J2011" t="s">
        <v>304</v>
      </c>
      <c r="K2011" t="s">
        <v>302</v>
      </c>
      <c r="M2011">
        <v>0</v>
      </c>
      <c r="O2011">
        <v>1.9E-2</v>
      </c>
      <c r="Q2011">
        <v>27</v>
      </c>
      <c r="S2011">
        <v>2.52</v>
      </c>
      <c r="T2011">
        <v>0.1</v>
      </c>
    </row>
    <row r="2012" spans="1:21" x14ac:dyDescent="0.35">
      <c r="A2012" s="1" t="s">
        <v>5</v>
      </c>
      <c r="B2012" t="s">
        <v>1</v>
      </c>
      <c r="C2012" t="s">
        <v>2</v>
      </c>
      <c r="D2012" s="2">
        <v>29.918886000000001</v>
      </c>
      <c r="E2012" t="s">
        <v>3</v>
      </c>
      <c r="F2012" s="2">
        <v>-3.3730560000000001</v>
      </c>
      <c r="G2012" t="s">
        <v>4</v>
      </c>
      <c r="H2012" s="2" t="s">
        <v>429</v>
      </c>
      <c r="I2012" s="2" t="s">
        <v>377</v>
      </c>
      <c r="J2012" t="s">
        <v>304</v>
      </c>
      <c r="K2012" t="s">
        <v>302</v>
      </c>
      <c r="M2012">
        <v>0</v>
      </c>
      <c r="O2012">
        <v>1.9E-2</v>
      </c>
      <c r="Q2012">
        <v>27</v>
      </c>
      <c r="S2012">
        <v>2.52</v>
      </c>
      <c r="T2012">
        <v>0.1</v>
      </c>
    </row>
    <row r="2013" spans="1:21" x14ac:dyDescent="0.35">
      <c r="A2013" s="1" t="s">
        <v>6</v>
      </c>
      <c r="B2013" t="s">
        <v>1</v>
      </c>
      <c r="C2013" t="s">
        <v>2</v>
      </c>
      <c r="D2013" s="2">
        <v>2.3158340000000002</v>
      </c>
      <c r="E2013" t="s">
        <v>3</v>
      </c>
      <c r="F2013" s="2">
        <v>9.3076899999999991</v>
      </c>
      <c r="G2013" t="s">
        <v>4</v>
      </c>
      <c r="H2013" s="2" t="s">
        <v>429</v>
      </c>
      <c r="I2013" s="2" t="s">
        <v>377</v>
      </c>
      <c r="J2013" t="s">
        <v>304</v>
      </c>
      <c r="K2013" t="s">
        <v>302</v>
      </c>
      <c r="M2013">
        <v>0</v>
      </c>
      <c r="O2013">
        <v>1.9E-2</v>
      </c>
      <c r="Q2013">
        <v>27</v>
      </c>
      <c r="S2013">
        <v>2.52</v>
      </c>
      <c r="T2013">
        <v>0.1</v>
      </c>
    </row>
    <row r="2014" spans="1:21" x14ac:dyDescent="0.35">
      <c r="A2014" s="1" t="s">
        <v>7</v>
      </c>
      <c r="B2014" t="s">
        <v>1</v>
      </c>
      <c r="C2014" t="s">
        <v>2</v>
      </c>
      <c r="D2014" s="2">
        <v>-1.561593</v>
      </c>
      <c r="E2014" t="s">
        <v>3</v>
      </c>
      <c r="F2014" s="2">
        <v>12.238333000000001</v>
      </c>
      <c r="G2014" t="s">
        <v>4</v>
      </c>
      <c r="H2014" s="2" t="s">
        <v>429</v>
      </c>
      <c r="I2014" s="2" t="s">
        <v>377</v>
      </c>
      <c r="J2014" t="s">
        <v>304</v>
      </c>
      <c r="K2014" t="s">
        <v>302</v>
      </c>
      <c r="M2014">
        <v>0</v>
      </c>
      <c r="O2014">
        <v>1.9E-2</v>
      </c>
      <c r="Q2014">
        <v>27</v>
      </c>
      <c r="S2014">
        <v>2.52</v>
      </c>
      <c r="T2014">
        <v>0.1</v>
      </c>
    </row>
    <row r="2015" spans="1:21" x14ac:dyDescent="0.35">
      <c r="A2015" s="1" t="s">
        <v>8</v>
      </c>
      <c r="B2015" t="s">
        <v>1</v>
      </c>
      <c r="C2015" t="s">
        <v>2</v>
      </c>
      <c r="D2015" s="2">
        <v>24.684866</v>
      </c>
      <c r="E2015" t="s">
        <v>3</v>
      </c>
      <c r="F2015" s="2">
        <v>-22.328474</v>
      </c>
      <c r="G2015" t="s">
        <v>4</v>
      </c>
      <c r="H2015" s="2" t="s">
        <v>429</v>
      </c>
      <c r="I2015" s="2" t="s">
        <v>377</v>
      </c>
      <c r="J2015" t="s">
        <v>304</v>
      </c>
      <c r="K2015" t="s">
        <v>302</v>
      </c>
      <c r="M2015">
        <v>0</v>
      </c>
      <c r="O2015">
        <v>1.9E-2</v>
      </c>
      <c r="Q2015">
        <v>27</v>
      </c>
      <c r="S2015">
        <v>2.52</v>
      </c>
      <c r="T2015">
        <v>0.1</v>
      </c>
    </row>
    <row r="2016" spans="1:21" x14ac:dyDescent="0.35">
      <c r="A2016" s="1" t="s">
        <v>9</v>
      </c>
      <c r="B2016" t="s">
        <v>1</v>
      </c>
      <c r="C2016" t="s">
        <v>2</v>
      </c>
      <c r="D2016" s="2">
        <v>20.939444000000002</v>
      </c>
      <c r="E2016" t="s">
        <v>3</v>
      </c>
      <c r="F2016" s="2">
        <v>6.6111110000000002</v>
      </c>
      <c r="G2016" t="s">
        <v>4</v>
      </c>
      <c r="H2016" s="2" t="s">
        <v>429</v>
      </c>
      <c r="I2016" s="2" t="s">
        <v>377</v>
      </c>
      <c r="J2016" t="s">
        <v>304</v>
      </c>
      <c r="K2016" t="s">
        <v>302</v>
      </c>
      <c r="M2016">
        <v>0</v>
      </c>
      <c r="O2016">
        <v>1.9E-2</v>
      </c>
      <c r="Q2016">
        <v>27</v>
      </c>
      <c r="S2016">
        <v>2.52</v>
      </c>
      <c r="T2016">
        <v>0.1</v>
      </c>
    </row>
    <row r="2017" spans="1:20" x14ac:dyDescent="0.35">
      <c r="A2017" s="1" t="s">
        <v>10</v>
      </c>
      <c r="B2017" t="s">
        <v>1</v>
      </c>
      <c r="C2017" t="s">
        <v>2</v>
      </c>
      <c r="D2017" s="2">
        <v>-5.5470800000000002</v>
      </c>
      <c r="E2017" t="s">
        <v>3</v>
      </c>
      <c r="F2017" s="2">
        <v>7.5399890000000003</v>
      </c>
      <c r="G2017" t="s">
        <v>4</v>
      </c>
      <c r="H2017" s="2" t="s">
        <v>429</v>
      </c>
      <c r="I2017" s="2" t="s">
        <v>377</v>
      </c>
      <c r="J2017" t="s">
        <v>304</v>
      </c>
      <c r="K2017" t="s">
        <v>302</v>
      </c>
      <c r="M2017">
        <v>0</v>
      </c>
      <c r="O2017">
        <v>1.9E-2</v>
      </c>
      <c r="Q2017">
        <v>27</v>
      </c>
      <c r="S2017">
        <v>2.52</v>
      </c>
      <c r="T2017">
        <v>0.1</v>
      </c>
    </row>
    <row r="2018" spans="1:20" x14ac:dyDescent="0.35">
      <c r="A2018" s="1" t="s">
        <v>11</v>
      </c>
      <c r="B2018" t="s">
        <v>1</v>
      </c>
      <c r="C2018" t="s">
        <v>2</v>
      </c>
      <c r="D2018" s="2">
        <v>12.354722000000001</v>
      </c>
      <c r="E2018" t="s">
        <v>3</v>
      </c>
      <c r="F2018" s="2">
        <v>7.3697220000000003</v>
      </c>
      <c r="G2018" t="s">
        <v>4</v>
      </c>
      <c r="H2018" s="2" t="s">
        <v>429</v>
      </c>
      <c r="I2018" s="2" t="s">
        <v>377</v>
      </c>
      <c r="J2018" t="s">
        <v>304</v>
      </c>
      <c r="K2018" t="s">
        <v>302</v>
      </c>
      <c r="M2018">
        <v>0</v>
      </c>
      <c r="O2018">
        <v>1.9E-2</v>
      </c>
      <c r="Q2018">
        <v>27</v>
      </c>
      <c r="S2018">
        <v>2.52</v>
      </c>
      <c r="T2018">
        <v>0.1</v>
      </c>
    </row>
    <row r="2019" spans="1:20" x14ac:dyDescent="0.35">
      <c r="A2019" s="1" t="s">
        <v>12</v>
      </c>
      <c r="B2019" t="s">
        <v>1</v>
      </c>
      <c r="C2019" t="s">
        <v>2</v>
      </c>
      <c r="D2019" s="2">
        <v>21.758664</v>
      </c>
      <c r="E2019" t="s">
        <v>3</v>
      </c>
      <c r="F2019" s="2">
        <v>-4.0383329999999997</v>
      </c>
      <c r="G2019" t="s">
        <v>4</v>
      </c>
      <c r="H2019" s="2" t="s">
        <v>429</v>
      </c>
      <c r="I2019" s="2" t="s">
        <v>377</v>
      </c>
      <c r="J2019" t="s">
        <v>304</v>
      </c>
      <c r="K2019" t="s">
        <v>302</v>
      </c>
      <c r="M2019">
        <v>0</v>
      </c>
      <c r="O2019">
        <v>1.9E-2</v>
      </c>
      <c r="Q2019">
        <v>27</v>
      </c>
      <c r="S2019">
        <v>2.52</v>
      </c>
      <c r="T2019">
        <v>0.1</v>
      </c>
    </row>
    <row r="2020" spans="1:20" x14ac:dyDescent="0.35">
      <c r="A2020" s="1" t="s">
        <v>13</v>
      </c>
      <c r="B2020" t="s">
        <v>1</v>
      </c>
      <c r="C2020" t="s">
        <v>2</v>
      </c>
      <c r="D2020" s="2">
        <v>15.827659000000001</v>
      </c>
      <c r="E2020" t="s">
        <v>3</v>
      </c>
      <c r="F2020" s="2">
        <v>-0.228021</v>
      </c>
      <c r="G2020" t="s">
        <v>4</v>
      </c>
      <c r="H2020" s="2" t="s">
        <v>429</v>
      </c>
      <c r="I2020" s="2" t="s">
        <v>377</v>
      </c>
      <c r="J2020" t="s">
        <v>304</v>
      </c>
      <c r="K2020" t="s">
        <v>302</v>
      </c>
      <c r="M2020">
        <v>0</v>
      </c>
      <c r="O2020">
        <v>1.9E-2</v>
      </c>
      <c r="Q2020">
        <v>27</v>
      </c>
      <c r="S2020">
        <v>2.52</v>
      </c>
      <c r="T2020">
        <v>0.1</v>
      </c>
    </row>
    <row r="2021" spans="1:20" x14ac:dyDescent="0.35">
      <c r="A2021" s="1" t="s">
        <v>14</v>
      </c>
      <c r="B2021" t="s">
        <v>1</v>
      </c>
      <c r="C2021" t="s">
        <v>2</v>
      </c>
      <c r="D2021" s="2">
        <v>-24.013197000000002</v>
      </c>
      <c r="E2021" t="s">
        <v>3</v>
      </c>
      <c r="F2021" s="2">
        <v>16.002082000000001</v>
      </c>
      <c r="G2021" t="s">
        <v>4</v>
      </c>
      <c r="H2021" s="2" t="s">
        <v>429</v>
      </c>
      <c r="I2021" s="2" t="s">
        <v>377</v>
      </c>
      <c r="J2021" t="s">
        <v>304</v>
      </c>
      <c r="K2021" t="s">
        <v>302</v>
      </c>
      <c r="M2021">
        <v>0</v>
      </c>
      <c r="O2021">
        <v>1.9E-2</v>
      </c>
      <c r="Q2021">
        <v>27</v>
      </c>
      <c r="S2021">
        <v>2.52</v>
      </c>
      <c r="T2021">
        <v>0.1</v>
      </c>
    </row>
    <row r="2022" spans="1:20" x14ac:dyDescent="0.35">
      <c r="A2022" s="1" t="s">
        <v>15</v>
      </c>
      <c r="B2022" t="s">
        <v>1</v>
      </c>
      <c r="C2022" t="s">
        <v>2</v>
      </c>
      <c r="D2022" s="2">
        <v>42.590274999999998</v>
      </c>
      <c r="E2022" t="s">
        <v>3</v>
      </c>
      <c r="F2022" s="2">
        <v>11.825138000000001</v>
      </c>
      <c r="G2022" t="s">
        <v>4</v>
      </c>
      <c r="H2022" s="2" t="s">
        <v>429</v>
      </c>
      <c r="I2022" s="2" t="s">
        <v>377</v>
      </c>
      <c r="J2022" t="s">
        <v>304</v>
      </c>
      <c r="K2022" t="s">
        <v>302</v>
      </c>
      <c r="M2022">
        <v>80</v>
      </c>
      <c r="O2022">
        <v>1.9E-2</v>
      </c>
      <c r="Q2022">
        <v>27</v>
      </c>
      <c r="S2022">
        <v>2.52</v>
      </c>
      <c r="T2022">
        <v>0.1</v>
      </c>
    </row>
    <row r="2023" spans="1:20" x14ac:dyDescent="0.35">
      <c r="A2023" s="10" t="s">
        <v>16</v>
      </c>
      <c r="B2023" t="s">
        <v>1</v>
      </c>
      <c r="C2023" t="s">
        <v>2</v>
      </c>
      <c r="D2023" s="2">
        <v>3.2986824713827798</v>
      </c>
      <c r="E2023" t="s">
        <v>3</v>
      </c>
      <c r="F2023" s="2">
        <v>35.271255811359502</v>
      </c>
      <c r="G2023" t="s">
        <v>4</v>
      </c>
      <c r="H2023" s="2" t="s">
        <v>429</v>
      </c>
      <c r="I2023" s="2" t="s">
        <v>377</v>
      </c>
      <c r="J2023" t="s">
        <v>304</v>
      </c>
      <c r="K2023" t="s">
        <v>302</v>
      </c>
      <c r="M2023">
        <v>10</v>
      </c>
      <c r="O2023">
        <v>1.9E-2</v>
      </c>
      <c r="Q2023">
        <v>27</v>
      </c>
      <c r="S2023">
        <v>2.52</v>
      </c>
      <c r="T2023">
        <v>0.1</v>
      </c>
    </row>
    <row r="2024" spans="1:20" x14ac:dyDescent="0.35">
      <c r="A2024" s="10" t="s">
        <v>17</v>
      </c>
      <c r="B2024" t="s">
        <v>1</v>
      </c>
      <c r="C2024" t="s">
        <v>2</v>
      </c>
      <c r="D2024" s="2">
        <v>31.2164723376459</v>
      </c>
      <c r="E2024" t="s">
        <v>3</v>
      </c>
      <c r="F2024" s="2">
        <v>30.296519450269699</v>
      </c>
      <c r="G2024" t="s">
        <v>4</v>
      </c>
      <c r="H2024" s="2" t="s">
        <v>429</v>
      </c>
      <c r="I2024" s="2" t="s">
        <v>377</v>
      </c>
      <c r="J2024" t="s">
        <v>304</v>
      </c>
      <c r="K2024" t="s">
        <v>302</v>
      </c>
      <c r="M2024">
        <v>1890</v>
      </c>
      <c r="O2024">
        <v>1.9E-2</v>
      </c>
      <c r="Q2024">
        <v>27</v>
      </c>
      <c r="S2024">
        <v>2.52</v>
      </c>
      <c r="T2024">
        <v>0.1</v>
      </c>
    </row>
    <row r="2025" spans="1:20" x14ac:dyDescent="0.35">
      <c r="A2025" s="1" t="s">
        <v>18</v>
      </c>
      <c r="B2025" t="s">
        <v>1</v>
      </c>
      <c r="C2025" t="s">
        <v>2</v>
      </c>
      <c r="D2025" s="2">
        <v>39.782333999999999</v>
      </c>
      <c r="E2025" t="s">
        <v>3</v>
      </c>
      <c r="F2025" s="2">
        <v>15.179384000000001</v>
      </c>
      <c r="G2025" t="s">
        <v>4</v>
      </c>
      <c r="H2025" s="2" t="s">
        <v>429</v>
      </c>
      <c r="I2025" s="2" t="s">
        <v>377</v>
      </c>
      <c r="J2025" t="s">
        <v>304</v>
      </c>
      <c r="K2025" t="s">
        <v>302</v>
      </c>
      <c r="M2025">
        <v>1</v>
      </c>
      <c r="O2025">
        <v>1.9E-2</v>
      </c>
      <c r="Q2025">
        <v>27</v>
      </c>
      <c r="S2025">
        <v>2.52</v>
      </c>
      <c r="T2025">
        <v>0.1</v>
      </c>
    </row>
    <row r="2026" spans="1:20" x14ac:dyDescent="0.35">
      <c r="A2026" s="1" t="s">
        <v>19</v>
      </c>
      <c r="B2026" t="s">
        <v>1</v>
      </c>
      <c r="C2026" t="s">
        <v>2</v>
      </c>
      <c r="D2026" s="2">
        <v>-12.885833999999999</v>
      </c>
      <c r="E2026" t="s">
        <v>3</v>
      </c>
      <c r="F2026" s="2">
        <v>24.215527000000002</v>
      </c>
      <c r="G2026" t="s">
        <v>4</v>
      </c>
      <c r="H2026" s="2" t="s">
        <v>429</v>
      </c>
      <c r="I2026" s="2" t="s">
        <v>377</v>
      </c>
      <c r="J2026" t="s">
        <v>304</v>
      </c>
      <c r="K2026" t="s">
        <v>302</v>
      </c>
      <c r="M2026">
        <v>0</v>
      </c>
      <c r="O2026">
        <v>1.9E-2</v>
      </c>
      <c r="Q2026">
        <v>27</v>
      </c>
      <c r="S2026">
        <v>2.52</v>
      </c>
      <c r="T2026">
        <v>0.1</v>
      </c>
    </row>
    <row r="2027" spans="1:20" x14ac:dyDescent="0.35">
      <c r="A2027" s="1" t="s">
        <v>20</v>
      </c>
      <c r="B2027" t="s">
        <v>1</v>
      </c>
      <c r="C2027" t="s">
        <v>2</v>
      </c>
      <c r="D2027" s="2">
        <v>40.489673000000003</v>
      </c>
      <c r="E2027" t="s">
        <v>3</v>
      </c>
      <c r="F2027" s="2">
        <v>9.1449999999999996</v>
      </c>
      <c r="G2027" t="s">
        <v>4</v>
      </c>
      <c r="H2027" s="2" t="s">
        <v>429</v>
      </c>
      <c r="I2027" s="2" t="s">
        <v>377</v>
      </c>
      <c r="J2027" t="s">
        <v>304</v>
      </c>
      <c r="K2027" t="s">
        <v>302</v>
      </c>
      <c r="M2027">
        <v>324</v>
      </c>
      <c r="O2027">
        <v>1.9E-2</v>
      </c>
      <c r="Q2027">
        <v>27</v>
      </c>
      <c r="S2027">
        <v>2.52</v>
      </c>
      <c r="T2027">
        <v>0.1</v>
      </c>
    </row>
    <row r="2028" spans="1:20" x14ac:dyDescent="0.35">
      <c r="A2028" s="1" t="s">
        <v>21</v>
      </c>
      <c r="B2028" t="s">
        <v>1</v>
      </c>
      <c r="C2028" t="s">
        <v>2</v>
      </c>
      <c r="D2028" s="2">
        <v>11.609444</v>
      </c>
      <c r="E2028" t="s">
        <v>3</v>
      </c>
      <c r="F2028" s="2">
        <v>-0.80368899999999999</v>
      </c>
      <c r="G2028" t="s">
        <v>4</v>
      </c>
      <c r="H2028" s="2" t="s">
        <v>429</v>
      </c>
      <c r="I2028" s="2" t="s">
        <v>377</v>
      </c>
      <c r="J2028" t="s">
        <v>304</v>
      </c>
      <c r="K2028" t="s">
        <v>302</v>
      </c>
      <c r="M2028">
        <v>0</v>
      </c>
      <c r="O2028">
        <v>1.9E-2</v>
      </c>
      <c r="Q2028">
        <v>27</v>
      </c>
      <c r="S2028">
        <v>2.52</v>
      </c>
      <c r="T2028">
        <v>0.1</v>
      </c>
    </row>
    <row r="2029" spans="1:20" x14ac:dyDescent="0.35">
      <c r="A2029" s="1" t="s">
        <v>22</v>
      </c>
      <c r="B2029" t="s">
        <v>1</v>
      </c>
      <c r="C2029" t="s">
        <v>2</v>
      </c>
      <c r="D2029" s="2">
        <v>-1.0231939999999999</v>
      </c>
      <c r="E2029" t="s">
        <v>3</v>
      </c>
      <c r="F2029" s="2">
        <v>7.9465269999999997</v>
      </c>
      <c r="G2029" t="s">
        <v>4</v>
      </c>
      <c r="H2029" s="2" t="s">
        <v>429</v>
      </c>
      <c r="I2029" s="2" t="s">
        <v>377</v>
      </c>
      <c r="J2029" t="s">
        <v>304</v>
      </c>
      <c r="K2029" t="s">
        <v>302</v>
      </c>
      <c r="M2029">
        <v>0</v>
      </c>
      <c r="O2029">
        <v>1.9E-2</v>
      </c>
      <c r="Q2029">
        <v>27</v>
      </c>
      <c r="S2029">
        <v>2.52</v>
      </c>
      <c r="T2029">
        <v>0.1</v>
      </c>
    </row>
    <row r="2030" spans="1:20" x14ac:dyDescent="0.35">
      <c r="A2030" s="1" t="s">
        <v>23</v>
      </c>
      <c r="B2030" t="s">
        <v>1</v>
      </c>
      <c r="C2030" t="s">
        <v>2</v>
      </c>
      <c r="D2030" s="2">
        <v>-9.6966450000000002</v>
      </c>
      <c r="E2030" t="s">
        <v>3</v>
      </c>
      <c r="F2030" s="2">
        <v>9.9455869999999997</v>
      </c>
      <c r="G2030" t="s">
        <v>4</v>
      </c>
      <c r="H2030" s="2" t="s">
        <v>429</v>
      </c>
      <c r="I2030" s="2" t="s">
        <v>377</v>
      </c>
      <c r="J2030" t="s">
        <v>304</v>
      </c>
      <c r="K2030" t="s">
        <v>302</v>
      </c>
      <c r="M2030">
        <v>0</v>
      </c>
      <c r="O2030">
        <v>1.9E-2</v>
      </c>
      <c r="Q2030">
        <v>27</v>
      </c>
      <c r="S2030">
        <v>2.52</v>
      </c>
      <c r="T2030">
        <v>0.1</v>
      </c>
    </row>
    <row r="2031" spans="1:20" x14ac:dyDescent="0.35">
      <c r="A2031" s="1" t="s">
        <v>24</v>
      </c>
      <c r="B2031" t="s">
        <v>1</v>
      </c>
      <c r="C2031" t="s">
        <v>2</v>
      </c>
      <c r="D2031" s="2">
        <v>-15.310138999999999</v>
      </c>
      <c r="E2031" t="s">
        <v>3</v>
      </c>
      <c r="F2031" s="2">
        <v>13.443182</v>
      </c>
      <c r="G2031" t="s">
        <v>4</v>
      </c>
      <c r="H2031" s="2" t="s">
        <v>429</v>
      </c>
      <c r="I2031" s="2" t="s">
        <v>377</v>
      </c>
      <c r="J2031" t="s">
        <v>304</v>
      </c>
      <c r="K2031" t="s">
        <v>302</v>
      </c>
      <c r="M2031">
        <v>1</v>
      </c>
      <c r="O2031">
        <v>1.9E-2</v>
      </c>
      <c r="Q2031">
        <v>27</v>
      </c>
      <c r="S2031">
        <v>2.52</v>
      </c>
      <c r="T2031">
        <v>0.1</v>
      </c>
    </row>
    <row r="2032" spans="1:20" x14ac:dyDescent="0.35">
      <c r="A2032" s="1" t="s">
        <v>25</v>
      </c>
      <c r="B2032" t="s">
        <v>1</v>
      </c>
      <c r="C2032" t="s">
        <v>2</v>
      </c>
      <c r="D2032" s="2">
        <v>-15.180413</v>
      </c>
      <c r="E2032" t="s">
        <v>3</v>
      </c>
      <c r="F2032" s="2">
        <v>11.803749</v>
      </c>
      <c r="G2032" t="s">
        <v>4</v>
      </c>
      <c r="H2032" s="2" t="s">
        <v>429</v>
      </c>
      <c r="I2032" s="2" t="s">
        <v>377</v>
      </c>
      <c r="J2032" t="s">
        <v>304</v>
      </c>
      <c r="K2032" t="s">
        <v>302</v>
      </c>
      <c r="M2032">
        <v>0</v>
      </c>
      <c r="O2032">
        <v>1.9E-2</v>
      </c>
      <c r="Q2032">
        <v>27</v>
      </c>
      <c r="S2032">
        <v>2.52</v>
      </c>
      <c r="T2032">
        <v>0.1</v>
      </c>
    </row>
    <row r="2033" spans="1:20" x14ac:dyDescent="0.35">
      <c r="A2033" s="1" t="s">
        <v>26</v>
      </c>
      <c r="B2033" t="s">
        <v>1</v>
      </c>
      <c r="C2033" t="s">
        <v>2</v>
      </c>
      <c r="D2033" s="2">
        <v>10.267894999999999</v>
      </c>
      <c r="E2033" t="s">
        <v>3</v>
      </c>
      <c r="F2033" s="2">
        <v>1.650801</v>
      </c>
      <c r="G2033" t="s">
        <v>4</v>
      </c>
      <c r="H2033" s="2" t="s">
        <v>429</v>
      </c>
      <c r="I2033" s="2" t="s">
        <v>377</v>
      </c>
      <c r="J2033" t="s">
        <v>304</v>
      </c>
      <c r="K2033" t="s">
        <v>302</v>
      </c>
      <c r="M2033">
        <v>0</v>
      </c>
      <c r="O2033">
        <v>1.9E-2</v>
      </c>
      <c r="Q2033">
        <v>27</v>
      </c>
      <c r="S2033">
        <v>2.52</v>
      </c>
      <c r="T2033">
        <v>0.1</v>
      </c>
    </row>
    <row r="2034" spans="1:20" x14ac:dyDescent="0.35">
      <c r="A2034" s="1" t="s">
        <v>27</v>
      </c>
      <c r="B2034" t="s">
        <v>1</v>
      </c>
      <c r="C2034" t="s">
        <v>2</v>
      </c>
      <c r="D2034" s="2">
        <v>37.906193000000002</v>
      </c>
      <c r="E2034" t="s">
        <v>3</v>
      </c>
      <c r="F2034" s="2">
        <v>-2.3559E-2</v>
      </c>
      <c r="G2034" t="s">
        <v>4</v>
      </c>
      <c r="H2034" s="2" t="s">
        <v>429</v>
      </c>
      <c r="I2034" s="2" t="s">
        <v>377</v>
      </c>
      <c r="J2034" t="s">
        <v>304</v>
      </c>
      <c r="K2034" t="s">
        <v>302</v>
      </c>
      <c r="M2034">
        <v>436</v>
      </c>
      <c r="O2034">
        <v>1.9E-2</v>
      </c>
      <c r="Q2034">
        <v>27</v>
      </c>
      <c r="S2034">
        <v>2.52</v>
      </c>
      <c r="T2034">
        <v>0.1</v>
      </c>
    </row>
    <row r="2035" spans="1:20" x14ac:dyDescent="0.35">
      <c r="A2035" s="1" t="s">
        <v>28</v>
      </c>
      <c r="B2035" t="s">
        <v>1</v>
      </c>
      <c r="C2035" t="s">
        <v>2</v>
      </c>
      <c r="D2035" s="2">
        <v>-9.4294989999999999</v>
      </c>
      <c r="E2035" t="s">
        <v>3</v>
      </c>
      <c r="F2035" s="2">
        <v>6.4280549999999996</v>
      </c>
      <c r="G2035" t="s">
        <v>4</v>
      </c>
      <c r="H2035" s="2" t="s">
        <v>429</v>
      </c>
      <c r="I2035" s="2" t="s">
        <v>377</v>
      </c>
      <c r="J2035" t="s">
        <v>304</v>
      </c>
      <c r="K2035" t="s">
        <v>302</v>
      </c>
      <c r="M2035">
        <v>0</v>
      </c>
      <c r="O2035">
        <v>1.9E-2</v>
      </c>
      <c r="Q2035">
        <v>27</v>
      </c>
      <c r="S2035">
        <v>2.52</v>
      </c>
      <c r="T2035">
        <v>0.1</v>
      </c>
    </row>
    <row r="2036" spans="1:20" x14ac:dyDescent="0.35">
      <c r="A2036" s="10" t="s">
        <v>29</v>
      </c>
      <c r="B2036" t="s">
        <v>1</v>
      </c>
      <c r="C2036" t="s">
        <v>2</v>
      </c>
      <c r="D2036" s="2">
        <v>16.687793657894499</v>
      </c>
      <c r="E2036" t="s">
        <v>3</v>
      </c>
      <c r="F2036" s="2">
        <v>30.6647391297629</v>
      </c>
      <c r="G2036" t="s">
        <v>4</v>
      </c>
      <c r="H2036" s="2" t="s">
        <v>429</v>
      </c>
      <c r="I2036" s="2" t="s">
        <v>377</v>
      </c>
      <c r="J2036" t="s">
        <v>304</v>
      </c>
      <c r="K2036" t="s">
        <v>302</v>
      </c>
      <c r="M2036">
        <v>0</v>
      </c>
      <c r="O2036">
        <v>1.9E-2</v>
      </c>
      <c r="Q2036">
        <v>27</v>
      </c>
      <c r="S2036">
        <v>2.52</v>
      </c>
      <c r="T2036">
        <v>0.1</v>
      </c>
    </row>
    <row r="2037" spans="1:20" x14ac:dyDescent="0.35">
      <c r="A2037" s="1" t="s">
        <v>30</v>
      </c>
      <c r="B2037" t="s">
        <v>1</v>
      </c>
      <c r="C2037" t="s">
        <v>2</v>
      </c>
      <c r="D2037" s="2">
        <v>28.233608</v>
      </c>
      <c r="E2037" t="s">
        <v>3</v>
      </c>
      <c r="F2037" s="2">
        <v>-29.609988000000001</v>
      </c>
      <c r="G2037" t="s">
        <v>4</v>
      </c>
      <c r="H2037" s="2" t="s">
        <v>429</v>
      </c>
      <c r="I2037" s="2" t="s">
        <v>377</v>
      </c>
      <c r="J2037" t="s">
        <v>304</v>
      </c>
      <c r="K2037" t="s">
        <v>302</v>
      </c>
      <c r="M2037">
        <v>0</v>
      </c>
      <c r="O2037">
        <v>1.9E-2</v>
      </c>
      <c r="Q2037">
        <v>27</v>
      </c>
      <c r="S2037">
        <v>2.52</v>
      </c>
      <c r="T2037">
        <v>0.1</v>
      </c>
    </row>
    <row r="2038" spans="1:20" x14ac:dyDescent="0.35">
      <c r="A2038" s="10" t="s">
        <v>31</v>
      </c>
      <c r="B2038" t="s">
        <v>1</v>
      </c>
      <c r="C2038" t="s">
        <v>2</v>
      </c>
      <c r="D2038" s="2">
        <v>-6.6901118411305598</v>
      </c>
      <c r="E2038" t="s">
        <v>3</v>
      </c>
      <c r="F2038" s="2">
        <v>33.298648618964499</v>
      </c>
      <c r="G2038" t="s">
        <v>4</v>
      </c>
      <c r="H2038" s="2" t="s">
        <v>429</v>
      </c>
      <c r="I2038" s="2" t="s">
        <v>377</v>
      </c>
      <c r="J2038" t="s">
        <v>304</v>
      </c>
      <c r="K2038" t="s">
        <v>302</v>
      </c>
      <c r="M2038">
        <v>1858</v>
      </c>
      <c r="O2038">
        <v>1.9E-2</v>
      </c>
      <c r="Q2038">
        <v>27</v>
      </c>
      <c r="S2038">
        <v>2.52</v>
      </c>
      <c r="T2038">
        <v>0.1</v>
      </c>
    </row>
    <row r="2039" spans="1:20" x14ac:dyDescent="0.35">
      <c r="A2039" s="1" t="s">
        <v>32</v>
      </c>
      <c r="B2039" t="s">
        <v>1</v>
      </c>
      <c r="C2039" t="s">
        <v>2</v>
      </c>
      <c r="D2039" s="2">
        <v>46.869107</v>
      </c>
      <c r="E2039" t="s">
        <v>3</v>
      </c>
      <c r="F2039" s="2">
        <v>-18.766946999999998</v>
      </c>
      <c r="G2039" t="s">
        <v>4</v>
      </c>
      <c r="H2039" s="2" t="s">
        <v>429</v>
      </c>
      <c r="I2039" s="2" t="s">
        <v>377</v>
      </c>
      <c r="J2039" t="s">
        <v>304</v>
      </c>
      <c r="K2039" t="s">
        <v>302</v>
      </c>
      <c r="M2039">
        <v>0</v>
      </c>
      <c r="O2039">
        <v>1.9E-2</v>
      </c>
      <c r="Q2039">
        <v>27</v>
      </c>
      <c r="S2039">
        <v>2.52</v>
      </c>
      <c r="T2039">
        <v>0.1</v>
      </c>
    </row>
    <row r="2040" spans="1:20" x14ac:dyDescent="0.35">
      <c r="A2040" s="1" t="s">
        <v>33</v>
      </c>
      <c r="B2040" t="s">
        <v>1</v>
      </c>
      <c r="C2040" t="s">
        <v>2</v>
      </c>
      <c r="D2040" s="2">
        <v>-3.9961660000000001</v>
      </c>
      <c r="E2040" t="s">
        <v>3</v>
      </c>
      <c r="F2040" s="2">
        <v>17.570692000000001</v>
      </c>
      <c r="G2040" t="s">
        <v>4</v>
      </c>
      <c r="H2040" s="2" t="s">
        <v>429</v>
      </c>
      <c r="I2040" s="2" t="s">
        <v>377</v>
      </c>
      <c r="J2040" t="s">
        <v>304</v>
      </c>
      <c r="K2040" t="s">
        <v>302</v>
      </c>
      <c r="M2040">
        <v>0</v>
      </c>
      <c r="O2040">
        <v>1.9E-2</v>
      </c>
      <c r="Q2040">
        <v>27</v>
      </c>
      <c r="S2040">
        <v>2.52</v>
      </c>
      <c r="T2040">
        <v>0.1</v>
      </c>
    </row>
    <row r="2041" spans="1:20" x14ac:dyDescent="0.35">
      <c r="A2041" s="1" t="s">
        <v>34</v>
      </c>
      <c r="B2041" t="s">
        <v>1</v>
      </c>
      <c r="C2041" t="s">
        <v>2</v>
      </c>
      <c r="D2041" s="2">
        <v>35.529561999999999</v>
      </c>
      <c r="E2041" t="s">
        <v>3</v>
      </c>
      <c r="F2041" s="2">
        <v>-18.665694999999999</v>
      </c>
      <c r="G2041" t="s">
        <v>4</v>
      </c>
      <c r="H2041" s="2" t="s">
        <v>429</v>
      </c>
      <c r="I2041" s="2" t="s">
        <v>377</v>
      </c>
      <c r="J2041" t="s">
        <v>304</v>
      </c>
      <c r="K2041" t="s">
        <v>302</v>
      </c>
      <c r="M2041">
        <v>0</v>
      </c>
      <c r="O2041">
        <v>1.9E-2</v>
      </c>
      <c r="Q2041">
        <v>27</v>
      </c>
      <c r="S2041">
        <v>2.52</v>
      </c>
      <c r="T2041">
        <v>0.1</v>
      </c>
    </row>
    <row r="2042" spans="1:20" x14ac:dyDescent="0.35">
      <c r="A2042" s="1" t="s">
        <v>35</v>
      </c>
      <c r="B2042" t="s">
        <v>1</v>
      </c>
      <c r="C2042" t="s">
        <v>2</v>
      </c>
      <c r="D2042" s="2">
        <v>-10.940835</v>
      </c>
      <c r="E2042" t="s">
        <v>3</v>
      </c>
      <c r="F2042" s="2">
        <v>21.00789</v>
      </c>
      <c r="G2042" t="s">
        <v>4</v>
      </c>
      <c r="H2042" s="2" t="s">
        <v>429</v>
      </c>
      <c r="I2042" s="2" t="s">
        <v>377</v>
      </c>
      <c r="J2042" t="s">
        <v>304</v>
      </c>
      <c r="K2042" t="s">
        <v>302</v>
      </c>
      <c r="M2042">
        <v>137</v>
      </c>
      <c r="O2042">
        <v>1.9E-2</v>
      </c>
      <c r="Q2042">
        <v>27</v>
      </c>
      <c r="S2042">
        <v>2.52</v>
      </c>
      <c r="T2042">
        <v>0.1</v>
      </c>
    </row>
    <row r="2043" spans="1:20" x14ac:dyDescent="0.35">
      <c r="A2043" s="1" t="s">
        <v>36</v>
      </c>
      <c r="B2043" t="s">
        <v>1</v>
      </c>
      <c r="C2043" t="s">
        <v>2</v>
      </c>
      <c r="D2043" s="2">
        <v>57.552152</v>
      </c>
      <c r="E2043" t="s">
        <v>3</v>
      </c>
      <c r="F2043" s="2">
        <v>-20.348403999999999</v>
      </c>
      <c r="G2043" t="s">
        <v>4</v>
      </c>
      <c r="H2043" s="2" t="s">
        <v>429</v>
      </c>
      <c r="I2043" s="2" t="s">
        <v>377</v>
      </c>
      <c r="J2043" t="s">
        <v>304</v>
      </c>
      <c r="K2043" t="s">
        <v>302</v>
      </c>
      <c r="M2043">
        <v>0</v>
      </c>
      <c r="O2043">
        <v>1.9E-2</v>
      </c>
      <c r="Q2043">
        <v>27</v>
      </c>
      <c r="S2043">
        <v>2.52</v>
      </c>
      <c r="T2043">
        <v>0.1</v>
      </c>
    </row>
    <row r="2044" spans="1:20" x14ac:dyDescent="0.35">
      <c r="A2044" s="1" t="s">
        <v>37</v>
      </c>
      <c r="B2044" t="s">
        <v>1</v>
      </c>
      <c r="C2044" t="s">
        <v>2</v>
      </c>
      <c r="D2044" s="2">
        <v>34.301524999999998</v>
      </c>
      <c r="E2044" t="s">
        <v>3</v>
      </c>
      <c r="F2044" s="2">
        <v>-13.254308</v>
      </c>
      <c r="G2044" t="s">
        <v>4</v>
      </c>
      <c r="H2044" s="2" t="s">
        <v>429</v>
      </c>
      <c r="I2044" s="2" t="s">
        <v>377</v>
      </c>
      <c r="J2044" t="s">
        <v>304</v>
      </c>
      <c r="K2044" t="s">
        <v>302</v>
      </c>
      <c r="M2044">
        <v>0</v>
      </c>
      <c r="O2044">
        <v>1.9E-2</v>
      </c>
      <c r="Q2044">
        <v>27</v>
      </c>
      <c r="S2044">
        <v>2.52</v>
      </c>
      <c r="T2044">
        <v>0.1</v>
      </c>
    </row>
    <row r="2045" spans="1:20" x14ac:dyDescent="0.35">
      <c r="A2045" s="1" t="s">
        <v>38</v>
      </c>
      <c r="B2045" t="s">
        <v>1</v>
      </c>
      <c r="C2045" t="s">
        <v>2</v>
      </c>
      <c r="D2045" s="2">
        <v>18.490410000000001</v>
      </c>
      <c r="E2045" t="s">
        <v>3</v>
      </c>
      <c r="F2045" s="2">
        <v>-22.957640000000001</v>
      </c>
      <c r="G2045" t="s">
        <v>4</v>
      </c>
      <c r="H2045" s="2" t="s">
        <v>429</v>
      </c>
      <c r="I2045" s="2" t="s">
        <v>377</v>
      </c>
      <c r="J2045" t="s">
        <v>304</v>
      </c>
      <c r="K2045" t="s">
        <v>302</v>
      </c>
      <c r="M2045">
        <v>5</v>
      </c>
      <c r="O2045">
        <v>1.9E-2</v>
      </c>
      <c r="Q2045">
        <v>27</v>
      </c>
      <c r="S2045">
        <v>2.52</v>
      </c>
      <c r="T2045">
        <v>0.1</v>
      </c>
    </row>
    <row r="2046" spans="1:20" x14ac:dyDescent="0.35">
      <c r="A2046" s="1" t="s">
        <v>39</v>
      </c>
      <c r="B2046" t="s">
        <v>1</v>
      </c>
      <c r="C2046" t="s">
        <v>2</v>
      </c>
      <c r="D2046" s="2">
        <v>8.0816660000000002</v>
      </c>
      <c r="E2046" t="s">
        <v>3</v>
      </c>
      <c r="F2046" s="2">
        <v>17.607789</v>
      </c>
      <c r="G2046" t="s">
        <v>4</v>
      </c>
      <c r="H2046" s="2" t="s">
        <v>429</v>
      </c>
      <c r="I2046" s="2" t="s">
        <v>377</v>
      </c>
      <c r="J2046" t="s">
        <v>304</v>
      </c>
      <c r="K2046" t="s">
        <v>302</v>
      </c>
      <c r="M2046">
        <v>0</v>
      </c>
      <c r="O2046">
        <v>1.9E-2</v>
      </c>
      <c r="Q2046">
        <v>27</v>
      </c>
      <c r="S2046">
        <v>2.52</v>
      </c>
      <c r="T2046">
        <v>0.1</v>
      </c>
    </row>
    <row r="2047" spans="1:20" x14ac:dyDescent="0.35">
      <c r="A2047" s="1" t="s">
        <v>40</v>
      </c>
      <c r="B2047" t="s">
        <v>1</v>
      </c>
      <c r="C2047" t="s">
        <v>2</v>
      </c>
      <c r="D2047" s="2">
        <v>8.6752769999999995</v>
      </c>
      <c r="E2047" t="s">
        <v>3</v>
      </c>
      <c r="F2047" s="2">
        <v>9.0819989999999997</v>
      </c>
      <c r="G2047" t="s">
        <v>4</v>
      </c>
      <c r="H2047" s="2" t="s">
        <v>429</v>
      </c>
      <c r="I2047" s="2" t="s">
        <v>377</v>
      </c>
      <c r="J2047" t="s">
        <v>304</v>
      </c>
      <c r="K2047" t="s">
        <v>302</v>
      </c>
      <c r="M2047">
        <v>0</v>
      </c>
      <c r="O2047">
        <v>1.9E-2</v>
      </c>
      <c r="Q2047">
        <v>27</v>
      </c>
      <c r="S2047">
        <v>2.52</v>
      </c>
      <c r="T2047">
        <v>0.1</v>
      </c>
    </row>
    <row r="2048" spans="1:20" x14ac:dyDescent="0.35">
      <c r="A2048" s="1" t="s">
        <v>41</v>
      </c>
      <c r="B2048" t="s">
        <v>1</v>
      </c>
      <c r="C2048" t="s">
        <v>2</v>
      </c>
      <c r="D2048" s="2">
        <v>29.873888000000001</v>
      </c>
      <c r="E2048" t="s">
        <v>3</v>
      </c>
      <c r="F2048" s="2">
        <v>-1.9402779999999999</v>
      </c>
      <c r="G2048" t="s">
        <v>4</v>
      </c>
      <c r="H2048" s="2" t="s">
        <v>429</v>
      </c>
      <c r="I2048" s="2" t="s">
        <v>377</v>
      </c>
      <c r="J2048" t="s">
        <v>304</v>
      </c>
      <c r="K2048" t="s">
        <v>302</v>
      </c>
      <c r="M2048">
        <v>0</v>
      </c>
      <c r="O2048">
        <v>1.9E-2</v>
      </c>
      <c r="Q2048">
        <v>27</v>
      </c>
      <c r="S2048">
        <v>2.52</v>
      </c>
      <c r="T2048">
        <v>0.1</v>
      </c>
    </row>
    <row r="2049" spans="1:21" x14ac:dyDescent="0.35">
      <c r="A2049" s="1" t="s">
        <v>42</v>
      </c>
      <c r="B2049" t="s">
        <v>1</v>
      </c>
      <c r="C2049" t="s">
        <v>2</v>
      </c>
      <c r="D2049" s="2">
        <v>30.217635999999999</v>
      </c>
      <c r="E2049" t="s">
        <v>3</v>
      </c>
      <c r="F2049" s="2">
        <v>12.862807</v>
      </c>
      <c r="G2049" t="s">
        <v>4</v>
      </c>
      <c r="H2049" s="2" t="s">
        <v>429</v>
      </c>
      <c r="I2049" s="2" t="s">
        <v>377</v>
      </c>
      <c r="J2049" t="s">
        <v>304</v>
      </c>
      <c r="K2049" t="s">
        <v>302</v>
      </c>
      <c r="M2049">
        <v>0</v>
      </c>
      <c r="O2049">
        <v>1.9E-2</v>
      </c>
      <c r="Q2049">
        <v>27</v>
      </c>
      <c r="S2049">
        <v>2.52</v>
      </c>
      <c r="T2049">
        <v>0.1</v>
      </c>
    </row>
    <row r="2050" spans="1:21" x14ac:dyDescent="0.35">
      <c r="A2050" s="1" t="s">
        <v>43</v>
      </c>
      <c r="B2050" t="s">
        <v>1</v>
      </c>
      <c r="C2050" t="s">
        <v>2</v>
      </c>
      <c r="D2050" s="2">
        <v>-14.452362000000001</v>
      </c>
      <c r="E2050" t="s">
        <v>3</v>
      </c>
      <c r="F2050" s="2">
        <v>14.497401</v>
      </c>
      <c r="G2050" t="s">
        <v>4</v>
      </c>
      <c r="H2050" s="2" t="s">
        <v>429</v>
      </c>
      <c r="I2050" s="2" t="s">
        <v>377</v>
      </c>
      <c r="J2050" t="s">
        <v>304</v>
      </c>
      <c r="K2050" t="s">
        <v>302</v>
      </c>
      <c r="M2050">
        <v>159</v>
      </c>
      <c r="O2050">
        <v>1.9E-2</v>
      </c>
      <c r="Q2050">
        <v>27</v>
      </c>
      <c r="S2050">
        <v>2.52</v>
      </c>
      <c r="T2050">
        <v>0.1</v>
      </c>
    </row>
    <row r="2051" spans="1:21" x14ac:dyDescent="0.35">
      <c r="A2051" s="1" t="s">
        <v>44</v>
      </c>
      <c r="B2051" t="s">
        <v>1</v>
      </c>
      <c r="C2051" t="s">
        <v>2</v>
      </c>
      <c r="D2051" s="2">
        <v>-11.779889000000001</v>
      </c>
      <c r="E2051" t="s">
        <v>3</v>
      </c>
      <c r="F2051" s="2">
        <v>8.4605549999999994</v>
      </c>
      <c r="G2051" t="s">
        <v>4</v>
      </c>
      <c r="H2051" s="2" t="s">
        <v>429</v>
      </c>
      <c r="I2051" s="2" t="s">
        <v>377</v>
      </c>
      <c r="J2051" t="s">
        <v>304</v>
      </c>
      <c r="K2051" t="s">
        <v>302</v>
      </c>
      <c r="M2051">
        <v>0</v>
      </c>
      <c r="O2051">
        <v>1.9E-2</v>
      </c>
      <c r="Q2051">
        <v>27</v>
      </c>
      <c r="S2051">
        <v>2.52</v>
      </c>
      <c r="T2051">
        <v>0.1</v>
      </c>
    </row>
    <row r="2052" spans="1:21" x14ac:dyDescent="0.35">
      <c r="A2052" s="1" t="s">
        <v>45</v>
      </c>
      <c r="B2052" t="s">
        <v>1</v>
      </c>
      <c r="C2052" t="s">
        <v>2</v>
      </c>
      <c r="D2052" s="2">
        <v>46.199615999999999</v>
      </c>
      <c r="E2052" t="s">
        <v>3</v>
      </c>
      <c r="F2052" s="2">
        <v>5.1521489999999996</v>
      </c>
      <c r="G2052" t="s">
        <v>4</v>
      </c>
      <c r="H2052" s="2" t="s">
        <v>429</v>
      </c>
      <c r="I2052" s="2" t="s">
        <v>377</v>
      </c>
      <c r="J2052" t="s">
        <v>304</v>
      </c>
      <c r="K2052" t="s">
        <v>302</v>
      </c>
      <c r="M2052">
        <v>4</v>
      </c>
      <c r="O2052">
        <v>1.9E-2</v>
      </c>
      <c r="Q2052">
        <v>27</v>
      </c>
      <c r="S2052">
        <v>2.52</v>
      </c>
      <c r="T2052">
        <v>0.1</v>
      </c>
    </row>
    <row r="2053" spans="1:21" x14ac:dyDescent="0.35">
      <c r="A2053" s="1" t="s">
        <v>46</v>
      </c>
      <c r="B2053" t="s">
        <v>1</v>
      </c>
      <c r="C2053" t="s">
        <v>2</v>
      </c>
      <c r="D2053" s="2">
        <v>31.465865999999998</v>
      </c>
      <c r="E2053" t="s">
        <v>3</v>
      </c>
      <c r="F2053" s="2">
        <v>-26.522503</v>
      </c>
      <c r="G2053" t="s">
        <v>4</v>
      </c>
      <c r="H2053" s="2" t="s">
        <v>429</v>
      </c>
      <c r="I2053" s="2" t="s">
        <v>377</v>
      </c>
      <c r="J2053" t="s">
        <v>304</v>
      </c>
      <c r="K2053" t="s">
        <v>302</v>
      </c>
      <c r="M2053">
        <v>0</v>
      </c>
      <c r="O2053">
        <v>1.9E-2</v>
      </c>
      <c r="Q2053">
        <v>27</v>
      </c>
      <c r="S2053">
        <v>2.52</v>
      </c>
      <c r="T2053">
        <v>0.1</v>
      </c>
    </row>
    <row r="2054" spans="1:21" x14ac:dyDescent="0.35">
      <c r="A2054" s="1" t="s">
        <v>47</v>
      </c>
      <c r="B2054" t="s">
        <v>1</v>
      </c>
      <c r="C2054" t="s">
        <v>2</v>
      </c>
      <c r="D2054" s="2">
        <v>18.732206999999999</v>
      </c>
      <c r="E2054" t="s">
        <v>3</v>
      </c>
      <c r="F2054" s="2">
        <v>15.454166000000001</v>
      </c>
      <c r="G2054" t="s">
        <v>4</v>
      </c>
      <c r="H2054" s="2" t="s">
        <v>429</v>
      </c>
      <c r="I2054" s="2" t="s">
        <v>377</v>
      </c>
      <c r="J2054" t="s">
        <v>304</v>
      </c>
      <c r="K2054" t="s">
        <v>302</v>
      </c>
      <c r="M2054">
        <v>0</v>
      </c>
      <c r="O2054">
        <v>1.9E-2</v>
      </c>
      <c r="Q2054">
        <v>27</v>
      </c>
      <c r="S2054">
        <v>2.52</v>
      </c>
      <c r="T2054">
        <v>0.1</v>
      </c>
    </row>
    <row r="2055" spans="1:21" x14ac:dyDescent="0.35">
      <c r="A2055" s="1" t="s">
        <v>48</v>
      </c>
      <c r="B2055" t="s">
        <v>1</v>
      </c>
      <c r="C2055" t="s">
        <v>2</v>
      </c>
      <c r="D2055" s="2">
        <v>0.82478200000000002</v>
      </c>
      <c r="E2055" t="s">
        <v>3</v>
      </c>
      <c r="F2055" s="2">
        <v>8.6195430000000002</v>
      </c>
      <c r="G2055" t="s">
        <v>4</v>
      </c>
      <c r="H2055" s="2" t="s">
        <v>429</v>
      </c>
      <c r="I2055" s="2" t="s">
        <v>377</v>
      </c>
      <c r="J2055" t="s">
        <v>304</v>
      </c>
      <c r="K2055" t="s">
        <v>302</v>
      </c>
      <c r="M2055">
        <v>0</v>
      </c>
      <c r="O2055">
        <v>1.9E-2</v>
      </c>
      <c r="Q2055">
        <v>27</v>
      </c>
      <c r="S2055">
        <v>2.52</v>
      </c>
      <c r="T2055">
        <v>0.1</v>
      </c>
    </row>
    <row r="2056" spans="1:21" x14ac:dyDescent="0.35">
      <c r="A2056" s="10" t="s">
        <v>49</v>
      </c>
      <c r="B2056" t="s">
        <v>1</v>
      </c>
      <c r="C2056" t="s">
        <v>2</v>
      </c>
      <c r="D2056" s="2">
        <v>9.5374990000000004</v>
      </c>
      <c r="E2056" t="s">
        <v>3</v>
      </c>
      <c r="F2056" s="2">
        <v>33.886916999999997</v>
      </c>
      <c r="G2056" t="s">
        <v>4</v>
      </c>
      <c r="H2056" s="2" t="s">
        <v>429</v>
      </c>
      <c r="I2056" s="2" t="s">
        <v>377</v>
      </c>
      <c r="J2056" t="s">
        <v>304</v>
      </c>
      <c r="K2056" t="s">
        <v>302</v>
      </c>
      <c r="M2056">
        <v>245</v>
      </c>
      <c r="O2056">
        <v>1.9E-2</v>
      </c>
      <c r="Q2056">
        <v>27</v>
      </c>
      <c r="S2056">
        <v>2.52</v>
      </c>
      <c r="T2056">
        <v>0.1</v>
      </c>
    </row>
    <row r="2057" spans="1:21" x14ac:dyDescent="0.35">
      <c r="A2057" s="1" t="s">
        <v>50</v>
      </c>
      <c r="B2057" t="s">
        <v>1</v>
      </c>
      <c r="C2057" t="s">
        <v>2</v>
      </c>
      <c r="D2057" s="2">
        <v>34.888821999999998</v>
      </c>
      <c r="E2057" t="s">
        <v>3</v>
      </c>
      <c r="F2057" s="2">
        <v>-6.3690280000000001</v>
      </c>
      <c r="G2057" t="s">
        <v>4</v>
      </c>
      <c r="H2057" s="2" t="s">
        <v>429</v>
      </c>
      <c r="I2057" s="2" t="s">
        <v>377</v>
      </c>
      <c r="J2057" t="s">
        <v>304</v>
      </c>
      <c r="K2057" t="s">
        <v>302</v>
      </c>
      <c r="M2057">
        <v>2</v>
      </c>
      <c r="O2057">
        <v>1.9E-2</v>
      </c>
      <c r="Q2057">
        <v>27</v>
      </c>
      <c r="S2057">
        <v>2.52</v>
      </c>
      <c r="T2057">
        <v>0.1</v>
      </c>
    </row>
    <row r="2058" spans="1:21" x14ac:dyDescent="0.35">
      <c r="A2058" s="1" t="s">
        <v>51</v>
      </c>
      <c r="B2058" t="s">
        <v>1</v>
      </c>
      <c r="C2058" t="s">
        <v>2</v>
      </c>
      <c r="D2058" s="2">
        <v>32.290275000000001</v>
      </c>
      <c r="E2058" t="s">
        <v>3</v>
      </c>
      <c r="F2058" s="2">
        <v>1.3733329999999999</v>
      </c>
      <c r="G2058" t="s">
        <v>4</v>
      </c>
      <c r="H2058" s="2" t="s">
        <v>429</v>
      </c>
      <c r="I2058" s="2" t="s">
        <v>377</v>
      </c>
      <c r="J2058" t="s">
        <v>304</v>
      </c>
      <c r="K2058" t="s">
        <v>302</v>
      </c>
      <c r="M2058">
        <v>0</v>
      </c>
      <c r="O2058">
        <v>1.9E-2</v>
      </c>
      <c r="Q2058">
        <v>27</v>
      </c>
      <c r="S2058">
        <v>2.52</v>
      </c>
      <c r="T2058">
        <v>0.1</v>
      </c>
    </row>
    <row r="2059" spans="1:21" x14ac:dyDescent="0.35">
      <c r="A2059" s="1" t="s">
        <v>52</v>
      </c>
      <c r="B2059" t="s">
        <v>1</v>
      </c>
      <c r="C2059" t="s">
        <v>2</v>
      </c>
      <c r="D2059" s="2">
        <v>22.937505999999999</v>
      </c>
      <c r="E2059" t="s">
        <v>3</v>
      </c>
      <c r="F2059" s="2">
        <v>-30.559481999999999</v>
      </c>
      <c r="G2059" t="s">
        <v>4</v>
      </c>
      <c r="H2059" s="2" t="s">
        <v>429</v>
      </c>
      <c r="I2059" s="2" t="s">
        <v>377</v>
      </c>
      <c r="J2059" t="s">
        <v>304</v>
      </c>
      <c r="K2059" t="s">
        <v>302</v>
      </c>
      <c r="M2059">
        <v>3442</v>
      </c>
      <c r="O2059">
        <v>1.9E-2</v>
      </c>
      <c r="Q2059">
        <v>27</v>
      </c>
      <c r="S2059">
        <v>2.52</v>
      </c>
      <c r="T2059">
        <v>0.1</v>
      </c>
    </row>
    <row r="2060" spans="1:21" x14ac:dyDescent="0.35">
      <c r="A2060" s="1" t="s">
        <v>53</v>
      </c>
      <c r="B2060" t="s">
        <v>1</v>
      </c>
      <c r="C2060" t="s">
        <v>2</v>
      </c>
      <c r="D2060" s="2">
        <v>27.849332</v>
      </c>
      <c r="E2060" t="s">
        <v>3</v>
      </c>
      <c r="F2060" s="2">
        <v>-13.133896999999999</v>
      </c>
      <c r="G2060" t="s">
        <v>4</v>
      </c>
      <c r="H2060" s="2" t="s">
        <v>429</v>
      </c>
      <c r="I2060" s="2" t="s">
        <v>377</v>
      </c>
      <c r="J2060" t="s">
        <v>304</v>
      </c>
      <c r="K2060" t="s">
        <v>302</v>
      </c>
      <c r="M2060">
        <v>0</v>
      </c>
      <c r="O2060">
        <v>1.9E-2</v>
      </c>
      <c r="Q2060">
        <v>27</v>
      </c>
      <c r="S2060">
        <v>2.52</v>
      </c>
      <c r="T2060">
        <v>0.1</v>
      </c>
    </row>
    <row r="2061" spans="1:21" x14ac:dyDescent="0.35">
      <c r="A2061" s="1" t="s">
        <v>54</v>
      </c>
      <c r="B2061" t="s">
        <v>1</v>
      </c>
      <c r="C2061" t="s">
        <v>2</v>
      </c>
      <c r="D2061" s="2">
        <v>29.154857</v>
      </c>
      <c r="E2061" t="s">
        <v>3</v>
      </c>
      <c r="F2061" s="2">
        <v>-19.015438</v>
      </c>
      <c r="G2061" t="s">
        <v>4</v>
      </c>
      <c r="H2061" s="2" t="s">
        <v>429</v>
      </c>
      <c r="I2061" s="2" t="s">
        <v>377</v>
      </c>
      <c r="J2061" t="s">
        <v>304</v>
      </c>
      <c r="K2061" t="s">
        <v>302</v>
      </c>
      <c r="M2061">
        <v>0</v>
      </c>
      <c r="O2061">
        <v>1.9E-2</v>
      </c>
      <c r="Q2061">
        <v>27</v>
      </c>
      <c r="S2061">
        <v>2.52</v>
      </c>
      <c r="T2061">
        <v>0.1</v>
      </c>
    </row>
    <row r="2062" spans="1:21" x14ac:dyDescent="0.35">
      <c r="A2062" s="3" t="s">
        <v>55</v>
      </c>
      <c r="B2062" t="s">
        <v>1</v>
      </c>
      <c r="C2062" t="s">
        <v>2</v>
      </c>
      <c r="D2062" s="2">
        <v>67.709952999999999</v>
      </c>
      <c r="E2062" t="s">
        <v>3</v>
      </c>
      <c r="F2062" s="2">
        <v>33.939109999999999</v>
      </c>
      <c r="G2062" t="s">
        <v>4</v>
      </c>
      <c r="H2062" s="2" t="s">
        <v>429</v>
      </c>
      <c r="I2062" s="2" t="s">
        <v>377</v>
      </c>
      <c r="J2062" t="s">
        <v>304</v>
      </c>
      <c r="K2062" t="s">
        <v>302</v>
      </c>
      <c r="M2062">
        <v>0</v>
      </c>
      <c r="O2062">
        <v>1.9E-2</v>
      </c>
      <c r="Q2062">
        <v>27</v>
      </c>
      <c r="S2062">
        <v>2.52</v>
      </c>
      <c r="T2062" s="8">
        <v>0.58296565349252727</v>
      </c>
      <c r="U2062" s="8"/>
    </row>
    <row r="2063" spans="1:21" x14ac:dyDescent="0.35">
      <c r="A2063" s="3" t="s">
        <v>56</v>
      </c>
      <c r="B2063" t="s">
        <v>1</v>
      </c>
      <c r="C2063" t="s">
        <v>2</v>
      </c>
      <c r="D2063" s="2">
        <v>53.847817999999997</v>
      </c>
      <c r="E2063" t="s">
        <v>3</v>
      </c>
      <c r="F2063" s="2">
        <v>23.424075999999999</v>
      </c>
      <c r="G2063" t="s">
        <v>4</v>
      </c>
      <c r="H2063" s="2" t="s">
        <v>429</v>
      </c>
      <c r="I2063" s="2" t="s">
        <v>377</v>
      </c>
      <c r="J2063" t="s">
        <v>304</v>
      </c>
      <c r="K2063" t="s">
        <v>302</v>
      </c>
      <c r="M2063">
        <v>104</v>
      </c>
      <c r="O2063">
        <v>1.9E-2</v>
      </c>
      <c r="Q2063">
        <v>27</v>
      </c>
      <c r="S2063">
        <v>2.52</v>
      </c>
      <c r="T2063" s="8">
        <v>0.58296565349252727</v>
      </c>
      <c r="U2063" s="8"/>
    </row>
    <row r="2064" spans="1:21" x14ac:dyDescent="0.35">
      <c r="A2064" s="3" t="s">
        <v>57</v>
      </c>
      <c r="B2064" t="s">
        <v>1</v>
      </c>
      <c r="C2064" t="s">
        <v>2</v>
      </c>
      <c r="D2064" s="2">
        <v>90.356330999999997</v>
      </c>
      <c r="E2064" t="s">
        <v>3</v>
      </c>
      <c r="F2064" s="2">
        <v>23.684994</v>
      </c>
      <c r="G2064" t="s">
        <v>4</v>
      </c>
      <c r="H2064" s="2" t="s">
        <v>429</v>
      </c>
      <c r="I2064" s="2" t="s">
        <v>377</v>
      </c>
      <c r="J2064" t="s">
        <v>304</v>
      </c>
      <c r="K2064" t="s">
        <v>302</v>
      </c>
      <c r="M2064">
        <v>0</v>
      </c>
      <c r="O2064">
        <v>1.9E-2</v>
      </c>
      <c r="Q2064">
        <v>27</v>
      </c>
      <c r="S2064">
        <v>2.52</v>
      </c>
      <c r="T2064" s="8">
        <v>0.58296565349252727</v>
      </c>
      <c r="U2064" s="8"/>
    </row>
    <row r="2065" spans="1:21" x14ac:dyDescent="0.35">
      <c r="A2065" s="3" t="s">
        <v>58</v>
      </c>
      <c r="B2065" t="s">
        <v>1</v>
      </c>
      <c r="C2065" t="s">
        <v>2</v>
      </c>
      <c r="D2065" s="2">
        <v>50.637771999999998</v>
      </c>
      <c r="E2065" t="s">
        <v>3</v>
      </c>
      <c r="F2065" s="2">
        <v>25.930413999999999</v>
      </c>
      <c r="G2065" t="s">
        <v>4</v>
      </c>
      <c r="H2065" s="2" t="s">
        <v>429</v>
      </c>
      <c r="I2065" s="2" t="s">
        <v>377</v>
      </c>
      <c r="J2065" t="s">
        <v>304</v>
      </c>
      <c r="K2065" t="s">
        <v>302</v>
      </c>
      <c r="M2065">
        <v>3</v>
      </c>
      <c r="O2065">
        <v>1.9E-2</v>
      </c>
      <c r="Q2065">
        <v>27</v>
      </c>
      <c r="S2065">
        <v>2.52</v>
      </c>
      <c r="T2065" s="8">
        <v>0.58296565349252727</v>
      </c>
      <c r="U2065" s="8"/>
    </row>
    <row r="2066" spans="1:21" x14ac:dyDescent="0.35">
      <c r="A2066" s="3" t="s">
        <v>59</v>
      </c>
      <c r="B2066" t="s">
        <v>1</v>
      </c>
      <c r="C2066" t="s">
        <v>2</v>
      </c>
      <c r="D2066" s="2">
        <v>114.72766900000001</v>
      </c>
      <c r="E2066" t="s">
        <v>3</v>
      </c>
      <c r="F2066" s="2">
        <v>4.5352769999999998</v>
      </c>
      <c r="G2066" t="s">
        <v>4</v>
      </c>
      <c r="H2066" s="2" t="s">
        <v>429</v>
      </c>
      <c r="I2066" s="2" t="s">
        <v>377</v>
      </c>
      <c r="J2066" t="s">
        <v>304</v>
      </c>
      <c r="K2066" t="s">
        <v>302</v>
      </c>
      <c r="M2066">
        <v>0</v>
      </c>
      <c r="O2066">
        <v>1.9E-2</v>
      </c>
      <c r="Q2066">
        <v>27</v>
      </c>
      <c r="S2066">
        <v>2.52</v>
      </c>
      <c r="T2066" s="8">
        <v>0.58296565349252727</v>
      </c>
      <c r="U2066" s="8"/>
    </row>
    <row r="2067" spans="1:21" x14ac:dyDescent="0.35">
      <c r="A2067" s="3" t="s">
        <v>60</v>
      </c>
      <c r="B2067" t="s">
        <v>1</v>
      </c>
      <c r="C2067" t="s">
        <v>2</v>
      </c>
      <c r="D2067" s="2">
        <v>90.433600999999996</v>
      </c>
      <c r="E2067" t="s">
        <v>3</v>
      </c>
      <c r="F2067" s="2">
        <v>27.514161999999999</v>
      </c>
      <c r="G2067" t="s">
        <v>4</v>
      </c>
      <c r="H2067" s="2" t="s">
        <v>429</v>
      </c>
      <c r="I2067" s="2" t="s">
        <v>377</v>
      </c>
      <c r="J2067" t="s">
        <v>304</v>
      </c>
      <c r="K2067" t="s">
        <v>302</v>
      </c>
      <c r="M2067">
        <v>1</v>
      </c>
      <c r="O2067">
        <v>1.9E-2</v>
      </c>
      <c r="Q2067">
        <v>27</v>
      </c>
      <c r="S2067">
        <v>2.52</v>
      </c>
      <c r="T2067" s="8">
        <v>0.58296565349252727</v>
      </c>
      <c r="U2067" s="8"/>
    </row>
    <row r="2068" spans="1:21" x14ac:dyDescent="0.35">
      <c r="A2068" s="3" t="s">
        <v>61</v>
      </c>
      <c r="B2068" t="s">
        <v>1</v>
      </c>
      <c r="C2068" t="s">
        <v>2</v>
      </c>
      <c r="D2068" s="2">
        <f>AVERAGE(D2069:D2102)</f>
        <v>111.90304220809765</v>
      </c>
      <c r="E2068" t="s">
        <v>3</v>
      </c>
      <c r="F2068" s="2">
        <f t="shared" ref="F2068" si="119">AVERAGE(F2069:F2102)</f>
        <v>32.954811044249389</v>
      </c>
      <c r="G2068" t="s">
        <v>4</v>
      </c>
      <c r="H2068" s="2" t="s">
        <v>429</v>
      </c>
      <c r="I2068" s="2" t="s">
        <v>377</v>
      </c>
      <c r="J2068" t="s">
        <v>304</v>
      </c>
      <c r="K2068" t="s">
        <v>302</v>
      </c>
      <c r="M2068">
        <v>127970.03</v>
      </c>
      <c r="O2068">
        <v>1.9E-2</v>
      </c>
      <c r="Q2068">
        <v>27</v>
      </c>
      <c r="S2068">
        <v>2.52</v>
      </c>
      <c r="T2068" s="8">
        <v>0.58296565349252727</v>
      </c>
      <c r="U2068" s="8"/>
    </row>
    <row r="2069" spans="1:21" x14ac:dyDescent="0.35">
      <c r="A2069" s="3" t="s">
        <v>62</v>
      </c>
      <c r="B2069" t="s">
        <v>1</v>
      </c>
      <c r="C2069" t="s">
        <v>2</v>
      </c>
      <c r="D2069" s="2">
        <v>117.323958041674</v>
      </c>
      <c r="E2069" t="s">
        <v>3</v>
      </c>
      <c r="F2069" s="2">
        <v>31.861876923453298</v>
      </c>
      <c r="G2069" t="s">
        <v>4</v>
      </c>
      <c r="H2069" s="2" t="s">
        <v>429</v>
      </c>
      <c r="I2069" s="2" t="s">
        <v>377</v>
      </c>
      <c r="J2069" t="s">
        <v>304</v>
      </c>
      <c r="K2069" t="s">
        <v>302</v>
      </c>
      <c r="M2069">
        <v>0</v>
      </c>
      <c r="O2069">
        <v>1.9E-2</v>
      </c>
      <c r="Q2069">
        <v>27</v>
      </c>
      <c r="S2069">
        <v>2.52</v>
      </c>
      <c r="T2069" s="8">
        <v>0.58296565349252727</v>
      </c>
      <c r="U2069" s="8"/>
    </row>
    <row r="2070" spans="1:21" x14ac:dyDescent="0.35">
      <c r="A2070" s="3" t="s">
        <v>63</v>
      </c>
      <c r="B2070" t="s">
        <v>1</v>
      </c>
      <c r="C2070" t="s">
        <v>2</v>
      </c>
      <c r="D2070" s="2">
        <v>116.39127569999999</v>
      </c>
      <c r="E2070" t="s">
        <v>3</v>
      </c>
      <c r="F2070" s="2">
        <v>39.906216999999998</v>
      </c>
      <c r="G2070" t="s">
        <v>4</v>
      </c>
      <c r="H2070" s="2" t="s">
        <v>429</v>
      </c>
      <c r="I2070" s="2" t="s">
        <v>377</v>
      </c>
      <c r="J2070" t="s">
        <v>304</v>
      </c>
      <c r="K2070" t="s">
        <v>302</v>
      </c>
      <c r="M2070">
        <v>0</v>
      </c>
      <c r="O2070">
        <v>1.9E-2</v>
      </c>
      <c r="Q2070">
        <v>27</v>
      </c>
      <c r="S2070">
        <v>2.52</v>
      </c>
      <c r="T2070" s="8">
        <v>0.58296565349252727</v>
      </c>
      <c r="U2070" s="8"/>
    </row>
    <row r="2071" spans="1:21" x14ac:dyDescent="0.35">
      <c r="A2071" s="3" t="s">
        <v>64</v>
      </c>
      <c r="B2071" t="s">
        <v>1</v>
      </c>
      <c r="C2071" t="s">
        <v>2</v>
      </c>
      <c r="D2071" s="2">
        <v>106.949725277087</v>
      </c>
      <c r="E2071" t="s">
        <v>3</v>
      </c>
      <c r="F2071" s="2">
        <v>29.47245158674</v>
      </c>
      <c r="G2071" t="s">
        <v>4</v>
      </c>
      <c r="H2071" s="2" t="s">
        <v>429</v>
      </c>
      <c r="I2071" s="2" t="s">
        <v>377</v>
      </c>
      <c r="J2071" t="s">
        <v>304</v>
      </c>
      <c r="K2071" t="s">
        <v>302</v>
      </c>
      <c r="M2071">
        <v>0</v>
      </c>
      <c r="O2071">
        <v>1.9E-2</v>
      </c>
      <c r="Q2071">
        <v>27</v>
      </c>
      <c r="S2071">
        <v>2.52</v>
      </c>
      <c r="T2071" s="8">
        <v>0.58296565349252727</v>
      </c>
      <c r="U2071" s="8"/>
    </row>
    <row r="2072" spans="1:21" x14ac:dyDescent="0.35">
      <c r="A2072" s="3" t="s">
        <v>65</v>
      </c>
      <c r="B2072" t="s">
        <v>1</v>
      </c>
      <c r="C2072" t="s">
        <v>2</v>
      </c>
      <c r="D2072" s="2">
        <v>120.61910051917199</v>
      </c>
      <c r="E2072" t="s">
        <v>3</v>
      </c>
      <c r="F2072" s="2">
        <v>45.928817721237301</v>
      </c>
      <c r="G2072" t="s">
        <v>4</v>
      </c>
      <c r="H2072" s="2" t="s">
        <v>429</v>
      </c>
      <c r="I2072" s="2" t="s">
        <v>377</v>
      </c>
      <c r="J2072" t="s">
        <v>304</v>
      </c>
      <c r="K2072" t="s">
        <v>302</v>
      </c>
      <c r="M2072">
        <v>0</v>
      </c>
      <c r="O2072">
        <v>1.9E-2</v>
      </c>
      <c r="Q2072">
        <v>27</v>
      </c>
      <c r="S2072">
        <v>2.52</v>
      </c>
      <c r="T2072" s="8">
        <v>0.58296565349252727</v>
      </c>
      <c r="U2072" s="8"/>
    </row>
    <row r="2073" spans="1:21" x14ac:dyDescent="0.35">
      <c r="A2073" s="3" t="s">
        <v>66</v>
      </c>
      <c r="B2073" t="s">
        <v>1</v>
      </c>
      <c r="C2073" t="s">
        <v>2</v>
      </c>
      <c r="D2073" s="2">
        <v>118.072375091674</v>
      </c>
      <c r="E2073" t="s">
        <v>3</v>
      </c>
      <c r="F2073" s="2">
        <v>25.775702121736501</v>
      </c>
      <c r="G2073" t="s">
        <v>4</v>
      </c>
      <c r="H2073" s="2" t="s">
        <v>429</v>
      </c>
      <c r="I2073" s="2" t="s">
        <v>377</v>
      </c>
      <c r="J2073" t="s">
        <v>304</v>
      </c>
      <c r="K2073" t="s">
        <v>302</v>
      </c>
      <c r="M2073">
        <v>0</v>
      </c>
      <c r="O2073">
        <v>1.9E-2</v>
      </c>
      <c r="Q2073">
        <v>27</v>
      </c>
      <c r="S2073">
        <v>2.52</v>
      </c>
      <c r="T2073" s="8">
        <v>0.58296565349252727</v>
      </c>
      <c r="U2073" s="8"/>
    </row>
    <row r="2074" spans="1:21" x14ac:dyDescent="0.35">
      <c r="A2074" s="3" t="s">
        <v>67</v>
      </c>
      <c r="B2074" t="s">
        <v>1</v>
      </c>
      <c r="C2074" t="s">
        <v>2</v>
      </c>
      <c r="D2074" s="2">
        <v>101.99999990000001</v>
      </c>
      <c r="E2074" t="s">
        <v>3</v>
      </c>
      <c r="F2074" s="2">
        <v>38.000000100000001</v>
      </c>
      <c r="G2074" t="s">
        <v>4</v>
      </c>
      <c r="H2074" s="2" t="s">
        <v>429</v>
      </c>
      <c r="I2074" s="2" t="s">
        <v>377</v>
      </c>
      <c r="J2074" t="s">
        <v>304</v>
      </c>
      <c r="K2074" t="s">
        <v>302</v>
      </c>
      <c r="M2074">
        <v>0</v>
      </c>
      <c r="O2074">
        <v>1.9E-2</v>
      </c>
      <c r="Q2074">
        <v>27</v>
      </c>
      <c r="S2074">
        <v>2.52</v>
      </c>
      <c r="T2074" s="8">
        <v>0.58296565349252727</v>
      </c>
      <c r="U2074" s="8"/>
    </row>
    <row r="2075" spans="1:21" x14ac:dyDescent="0.35">
      <c r="A2075" s="3" t="s">
        <v>68</v>
      </c>
      <c r="B2075" t="s">
        <v>1</v>
      </c>
      <c r="C2075" t="s">
        <v>2</v>
      </c>
      <c r="D2075" s="2">
        <v>113.19826879999999</v>
      </c>
      <c r="E2075" t="s">
        <v>3</v>
      </c>
      <c r="F2075" s="2">
        <v>23.135769400000001</v>
      </c>
      <c r="G2075" t="s">
        <v>4</v>
      </c>
      <c r="H2075" s="2" t="s">
        <v>429</v>
      </c>
      <c r="I2075" s="2" t="s">
        <v>377</v>
      </c>
      <c r="J2075" t="s">
        <v>304</v>
      </c>
      <c r="K2075" t="s">
        <v>302</v>
      </c>
      <c r="M2075">
        <v>0</v>
      </c>
      <c r="O2075">
        <v>1.9E-2</v>
      </c>
      <c r="Q2075">
        <v>27</v>
      </c>
      <c r="S2075">
        <v>2.52</v>
      </c>
      <c r="T2075" s="8">
        <v>0.58296565349252727</v>
      </c>
      <c r="U2075" s="8"/>
    </row>
    <row r="2076" spans="1:21" x14ac:dyDescent="0.35">
      <c r="A2076" s="3" t="s">
        <v>69</v>
      </c>
      <c r="B2076" t="s">
        <v>1</v>
      </c>
      <c r="C2076" t="s">
        <v>2</v>
      </c>
      <c r="D2076" s="2">
        <v>107</v>
      </c>
      <c r="E2076" t="s">
        <v>3</v>
      </c>
      <c r="F2076" s="2">
        <v>27</v>
      </c>
      <c r="G2076" t="s">
        <v>4</v>
      </c>
      <c r="H2076" s="2" t="s">
        <v>429</v>
      </c>
      <c r="I2076" s="2" t="s">
        <v>377</v>
      </c>
      <c r="J2076" t="s">
        <v>304</v>
      </c>
      <c r="K2076" t="s">
        <v>302</v>
      </c>
      <c r="M2076">
        <v>0</v>
      </c>
      <c r="O2076">
        <v>1.9E-2</v>
      </c>
      <c r="Q2076">
        <v>27</v>
      </c>
      <c r="S2076">
        <v>2.52</v>
      </c>
      <c r="T2076" s="8">
        <v>0.58296565349252727</v>
      </c>
      <c r="U2076" s="8"/>
    </row>
    <row r="2077" spans="1:21" x14ac:dyDescent="0.35">
      <c r="A2077" s="3" t="s">
        <v>70</v>
      </c>
      <c r="B2077" t="s">
        <v>1</v>
      </c>
      <c r="C2077" t="s">
        <v>2</v>
      </c>
      <c r="D2077" s="2">
        <v>109</v>
      </c>
      <c r="E2077" t="s">
        <v>3</v>
      </c>
      <c r="F2077" s="2">
        <v>24</v>
      </c>
      <c r="G2077" t="s">
        <v>4</v>
      </c>
      <c r="H2077" s="2" t="s">
        <v>429</v>
      </c>
      <c r="I2077" s="2" t="s">
        <v>377</v>
      </c>
      <c r="J2077" t="s">
        <v>304</v>
      </c>
      <c r="K2077" t="s">
        <v>302</v>
      </c>
      <c r="M2077">
        <v>0</v>
      </c>
      <c r="O2077">
        <v>1.9E-2</v>
      </c>
      <c r="Q2077">
        <v>27</v>
      </c>
      <c r="S2077">
        <v>2.52</v>
      </c>
      <c r="T2077" s="8">
        <v>0.58296565349252727</v>
      </c>
      <c r="U2077" s="8"/>
    </row>
    <row r="2078" spans="1:21" x14ac:dyDescent="0.35">
      <c r="A2078" s="3" t="s">
        <v>71</v>
      </c>
      <c r="B2078" t="s">
        <v>1</v>
      </c>
      <c r="C2078" t="s">
        <v>2</v>
      </c>
      <c r="D2078" s="2">
        <v>109.5999999</v>
      </c>
      <c r="E2078" t="s">
        <v>3</v>
      </c>
      <c r="F2078" s="2">
        <v>19.2000001</v>
      </c>
      <c r="G2078" t="s">
        <v>4</v>
      </c>
      <c r="H2078" s="2" t="s">
        <v>429</v>
      </c>
      <c r="I2078" s="2" t="s">
        <v>377</v>
      </c>
      <c r="J2078" t="s">
        <v>304</v>
      </c>
      <c r="K2078" t="s">
        <v>302</v>
      </c>
      <c r="M2078">
        <v>0</v>
      </c>
      <c r="O2078">
        <v>1.9E-2</v>
      </c>
      <c r="Q2078">
        <v>27</v>
      </c>
      <c r="S2078">
        <v>2.52</v>
      </c>
      <c r="T2078" s="8">
        <v>0.58296565349252727</v>
      </c>
      <c r="U2078" s="8"/>
    </row>
    <row r="2079" spans="1:21" x14ac:dyDescent="0.35">
      <c r="A2079" s="3" t="s">
        <v>72</v>
      </c>
      <c r="B2079" t="s">
        <v>1</v>
      </c>
      <c r="C2079" t="s">
        <v>2</v>
      </c>
      <c r="D2079" s="2">
        <v>115.61436271667399</v>
      </c>
      <c r="E2079" t="s">
        <v>3</v>
      </c>
      <c r="F2079" s="2">
        <v>38.8460159128296</v>
      </c>
      <c r="G2079" t="s">
        <v>4</v>
      </c>
      <c r="H2079" s="2" t="s">
        <v>429</v>
      </c>
      <c r="I2079" s="2" t="s">
        <v>377</v>
      </c>
      <c r="J2079" t="s">
        <v>304</v>
      </c>
      <c r="K2079" t="s">
        <v>302</v>
      </c>
      <c r="M2079">
        <v>0</v>
      </c>
      <c r="O2079">
        <v>1.9E-2</v>
      </c>
      <c r="Q2079">
        <v>27</v>
      </c>
      <c r="S2079">
        <v>2.52</v>
      </c>
      <c r="T2079" s="8">
        <v>0.58296565349252727</v>
      </c>
      <c r="U2079" s="8"/>
    </row>
    <row r="2080" spans="1:21" x14ac:dyDescent="0.35">
      <c r="A2080" s="3" t="s">
        <v>73</v>
      </c>
      <c r="B2080" t="s">
        <v>1</v>
      </c>
      <c r="C2080" t="s">
        <v>2</v>
      </c>
      <c r="D2080" s="2">
        <v>113.570417304174</v>
      </c>
      <c r="E2080" t="s">
        <v>3</v>
      </c>
      <c r="F2080" s="2">
        <v>33.908728036530299</v>
      </c>
      <c r="G2080" t="s">
        <v>4</v>
      </c>
      <c r="H2080" s="2" t="s">
        <v>429</v>
      </c>
      <c r="I2080" s="2" t="s">
        <v>377</v>
      </c>
      <c r="J2080" t="s">
        <v>304</v>
      </c>
      <c r="K2080" t="s">
        <v>302</v>
      </c>
      <c r="M2080">
        <v>0</v>
      </c>
      <c r="O2080">
        <v>1.9E-2</v>
      </c>
      <c r="Q2080">
        <v>27</v>
      </c>
      <c r="S2080">
        <v>2.52</v>
      </c>
      <c r="T2080" s="8">
        <v>0.58296565349252727</v>
      </c>
      <c r="U2080" s="8"/>
    </row>
    <row r="2081" spans="1:21" x14ac:dyDescent="0.35">
      <c r="A2081" s="3" t="s">
        <v>74</v>
      </c>
      <c r="B2081" t="s">
        <v>1</v>
      </c>
      <c r="C2081" t="s">
        <v>2</v>
      </c>
      <c r="D2081" s="2">
        <v>128.367683029174</v>
      </c>
      <c r="E2081" t="s">
        <v>3</v>
      </c>
      <c r="F2081" s="2">
        <v>47.2772075226749</v>
      </c>
      <c r="G2081" t="s">
        <v>4</v>
      </c>
      <c r="H2081" s="2" t="s">
        <v>429</v>
      </c>
      <c r="I2081" s="2" t="s">
        <v>377</v>
      </c>
      <c r="J2081" t="s">
        <v>304</v>
      </c>
      <c r="K2081" t="s">
        <v>302</v>
      </c>
      <c r="M2081">
        <v>0</v>
      </c>
      <c r="O2081">
        <v>1.9E-2</v>
      </c>
      <c r="Q2081">
        <v>27</v>
      </c>
      <c r="S2081">
        <v>2.52</v>
      </c>
      <c r="T2081" s="8">
        <v>0.58296565349252727</v>
      </c>
      <c r="U2081" s="8"/>
    </row>
    <row r="2082" spans="1:21" x14ac:dyDescent="0.35">
      <c r="A2082" s="3" t="s">
        <v>75</v>
      </c>
      <c r="B2082" t="s">
        <v>1</v>
      </c>
      <c r="C2082" t="s">
        <v>2</v>
      </c>
      <c r="D2082" s="2">
        <v>114.166113814805</v>
      </c>
      <c r="E2082" t="s">
        <v>3</v>
      </c>
      <c r="F2082" s="2">
        <v>22.3239419772611</v>
      </c>
      <c r="G2082" t="s">
        <v>4</v>
      </c>
      <c r="H2082" s="2" t="s">
        <v>429</v>
      </c>
      <c r="I2082" s="2" t="s">
        <v>377</v>
      </c>
      <c r="J2082" t="s">
        <v>304</v>
      </c>
      <c r="K2082" t="s">
        <v>302</v>
      </c>
      <c r="M2082">
        <v>0</v>
      </c>
      <c r="O2082">
        <v>1.9E-2</v>
      </c>
      <c r="Q2082">
        <v>27</v>
      </c>
      <c r="S2082">
        <v>2.52</v>
      </c>
      <c r="T2082" s="8">
        <v>0.58296565349252727</v>
      </c>
      <c r="U2082" s="8"/>
    </row>
    <row r="2083" spans="1:21" x14ac:dyDescent="0.35">
      <c r="A2083" s="3" t="s">
        <v>76</v>
      </c>
      <c r="B2083" t="s">
        <v>1</v>
      </c>
      <c r="C2083" t="s">
        <v>2</v>
      </c>
      <c r="D2083" s="2">
        <v>111.74870629999999</v>
      </c>
      <c r="E2083" t="s">
        <v>3</v>
      </c>
      <c r="F2083" s="2">
        <v>27.666208699999999</v>
      </c>
      <c r="G2083" t="s">
        <v>4</v>
      </c>
      <c r="H2083" s="2" t="s">
        <v>429</v>
      </c>
      <c r="I2083" s="2" t="s">
        <v>377</v>
      </c>
      <c r="J2083" t="s">
        <v>304</v>
      </c>
      <c r="K2083" t="s">
        <v>302</v>
      </c>
      <c r="M2083">
        <v>0</v>
      </c>
      <c r="O2083">
        <v>1.9E-2</v>
      </c>
      <c r="Q2083">
        <v>27</v>
      </c>
      <c r="S2083">
        <v>2.52</v>
      </c>
      <c r="T2083" s="8">
        <v>0.58296565349252727</v>
      </c>
      <c r="U2083" s="8"/>
    </row>
    <row r="2084" spans="1:21" x14ac:dyDescent="0.35">
      <c r="A2084" s="3" t="s">
        <v>77</v>
      </c>
      <c r="B2084" t="s">
        <v>1</v>
      </c>
      <c r="C2084" t="s">
        <v>2</v>
      </c>
      <c r="D2084" s="2">
        <v>112.05323179167399</v>
      </c>
      <c r="E2084" t="s">
        <v>3</v>
      </c>
      <c r="F2084" s="2">
        <v>30.9068084523492</v>
      </c>
      <c r="G2084" t="s">
        <v>4</v>
      </c>
      <c r="H2084" s="2" t="s">
        <v>429</v>
      </c>
      <c r="I2084" s="2" t="s">
        <v>377</v>
      </c>
      <c r="J2084" t="s">
        <v>304</v>
      </c>
      <c r="K2084" t="s">
        <v>302</v>
      </c>
      <c r="M2084">
        <v>0</v>
      </c>
      <c r="O2084">
        <v>1.9E-2</v>
      </c>
      <c r="Q2084">
        <v>27</v>
      </c>
      <c r="S2084">
        <v>2.52</v>
      </c>
      <c r="T2084" s="8">
        <v>0.58296565349252727</v>
      </c>
      <c r="U2084" s="8"/>
    </row>
    <row r="2085" spans="1:21" x14ac:dyDescent="0.35">
      <c r="A2085" s="3" t="s">
        <v>78</v>
      </c>
      <c r="B2085" t="s">
        <v>1</v>
      </c>
      <c r="C2085" t="s">
        <v>2</v>
      </c>
      <c r="D2085" s="2">
        <v>126.694600929174</v>
      </c>
      <c r="E2085" t="s">
        <v>3</v>
      </c>
      <c r="F2085" s="2">
        <v>43.271959285627297</v>
      </c>
      <c r="G2085" t="s">
        <v>4</v>
      </c>
      <c r="H2085" s="2" t="s">
        <v>429</v>
      </c>
      <c r="I2085" s="2" t="s">
        <v>377</v>
      </c>
      <c r="J2085" t="s">
        <v>304</v>
      </c>
      <c r="K2085" t="s">
        <v>302</v>
      </c>
      <c r="M2085">
        <v>0</v>
      </c>
      <c r="O2085">
        <v>1.9E-2</v>
      </c>
      <c r="Q2085">
        <v>27</v>
      </c>
      <c r="S2085">
        <v>2.52</v>
      </c>
      <c r="T2085" s="8">
        <v>0.58296565349252727</v>
      </c>
      <c r="U2085" s="8"/>
    </row>
    <row r="2086" spans="1:21" x14ac:dyDescent="0.35">
      <c r="A2086" s="3" t="s">
        <v>79</v>
      </c>
      <c r="B2086" t="s">
        <v>1</v>
      </c>
      <c r="C2086" t="s">
        <v>2</v>
      </c>
      <c r="D2086" s="2">
        <v>119.658307929174</v>
      </c>
      <c r="E2086" t="s">
        <v>3</v>
      </c>
      <c r="F2086" s="2">
        <v>33.018282058027602</v>
      </c>
      <c r="G2086" t="s">
        <v>4</v>
      </c>
      <c r="H2086" s="2" t="s">
        <v>429</v>
      </c>
      <c r="I2086" s="2" t="s">
        <v>377</v>
      </c>
      <c r="J2086" t="s">
        <v>304</v>
      </c>
      <c r="K2086" t="s">
        <v>302</v>
      </c>
      <c r="M2086">
        <v>0</v>
      </c>
      <c r="O2086">
        <v>1.9E-2</v>
      </c>
      <c r="Q2086">
        <v>27</v>
      </c>
      <c r="S2086">
        <v>2.52</v>
      </c>
      <c r="T2086" s="8">
        <v>0.58296565349252727</v>
      </c>
      <c r="U2086" s="8"/>
    </row>
    <row r="2087" spans="1:21" x14ac:dyDescent="0.35">
      <c r="A2087" s="3" t="s">
        <v>80</v>
      </c>
      <c r="B2087" t="s">
        <v>1</v>
      </c>
      <c r="C2087" t="s">
        <v>2</v>
      </c>
      <c r="D2087" s="2">
        <v>116</v>
      </c>
      <c r="E2087" t="s">
        <v>3</v>
      </c>
      <c r="F2087" s="2">
        <v>28</v>
      </c>
      <c r="G2087" t="s">
        <v>4</v>
      </c>
      <c r="H2087" s="2" t="s">
        <v>429</v>
      </c>
      <c r="I2087" s="2" t="s">
        <v>377</v>
      </c>
      <c r="J2087" t="s">
        <v>304</v>
      </c>
      <c r="K2087" t="s">
        <v>302</v>
      </c>
      <c r="M2087">
        <v>0</v>
      </c>
      <c r="O2087">
        <v>1.9E-2</v>
      </c>
      <c r="Q2087">
        <v>27</v>
      </c>
      <c r="S2087">
        <v>2.52</v>
      </c>
      <c r="T2087" s="8">
        <v>0.58296565349252727</v>
      </c>
      <c r="U2087" s="8"/>
    </row>
    <row r="2088" spans="1:21" x14ac:dyDescent="0.35">
      <c r="A2088" s="3" t="s">
        <v>81</v>
      </c>
      <c r="B2088" t="s">
        <v>1</v>
      </c>
      <c r="C2088" t="s">
        <v>2</v>
      </c>
      <c r="D2088" s="2">
        <v>123.08261474167401</v>
      </c>
      <c r="E2088" t="s">
        <v>3</v>
      </c>
      <c r="F2088" s="2">
        <v>41.356018729958201</v>
      </c>
      <c r="G2088" t="s">
        <v>4</v>
      </c>
      <c r="H2088" s="2" t="s">
        <v>429</v>
      </c>
      <c r="I2088" s="2" t="s">
        <v>377</v>
      </c>
      <c r="J2088" t="s">
        <v>304</v>
      </c>
      <c r="K2088" t="s">
        <v>302</v>
      </c>
      <c r="M2088">
        <v>0</v>
      </c>
      <c r="O2088">
        <v>1.9E-2</v>
      </c>
      <c r="Q2088">
        <v>27</v>
      </c>
      <c r="S2088">
        <v>2.52</v>
      </c>
      <c r="T2088" s="8">
        <v>0.58296565349252727</v>
      </c>
      <c r="U2088" s="8"/>
    </row>
    <row r="2089" spans="1:21" x14ac:dyDescent="0.35">
      <c r="A2089" s="3" t="s">
        <v>82</v>
      </c>
      <c r="B2089" t="s">
        <v>1</v>
      </c>
      <c r="C2089" t="s">
        <v>2</v>
      </c>
      <c r="D2089" s="2">
        <v>113.55090256891199</v>
      </c>
      <c r="E2089" t="s">
        <v>3</v>
      </c>
      <c r="F2089" s="2">
        <v>22.186763328420898</v>
      </c>
      <c r="G2089" t="s">
        <v>4</v>
      </c>
      <c r="H2089" s="2" t="s">
        <v>429</v>
      </c>
      <c r="I2089" s="2" t="s">
        <v>377</v>
      </c>
      <c r="J2089" t="s">
        <v>304</v>
      </c>
      <c r="K2089" t="s">
        <v>302</v>
      </c>
      <c r="M2089">
        <v>0</v>
      </c>
      <c r="O2089">
        <v>1.9E-2</v>
      </c>
      <c r="Q2089">
        <v>27</v>
      </c>
      <c r="S2089">
        <v>2.52</v>
      </c>
      <c r="T2089" s="8">
        <v>0.58296565349252727</v>
      </c>
      <c r="U2089" s="8"/>
    </row>
    <row r="2090" spans="1:21" x14ac:dyDescent="0.35">
      <c r="A2090" s="3" t="s">
        <v>83</v>
      </c>
      <c r="B2090" t="s">
        <v>1</v>
      </c>
      <c r="C2090" t="s">
        <v>2</v>
      </c>
      <c r="D2090" s="2">
        <v>105.99999990000001</v>
      </c>
      <c r="E2090" t="s">
        <v>3</v>
      </c>
      <c r="F2090" s="2">
        <v>37.000000100000001</v>
      </c>
      <c r="G2090" t="s">
        <v>4</v>
      </c>
      <c r="H2090" s="2" t="s">
        <v>429</v>
      </c>
      <c r="I2090" s="2" t="s">
        <v>377</v>
      </c>
      <c r="J2090" t="s">
        <v>304</v>
      </c>
      <c r="K2090" t="s">
        <v>302</v>
      </c>
      <c r="M2090">
        <v>0</v>
      </c>
      <c r="O2090">
        <v>1.9E-2</v>
      </c>
      <c r="Q2090">
        <v>27</v>
      </c>
      <c r="S2090">
        <v>2.52</v>
      </c>
      <c r="T2090" s="8">
        <v>0.58296565349252727</v>
      </c>
      <c r="U2090" s="8"/>
    </row>
    <row r="2091" spans="1:21" x14ac:dyDescent="0.35">
      <c r="A2091" s="3" t="s">
        <v>84</v>
      </c>
      <c r="B2091" t="s">
        <v>1</v>
      </c>
      <c r="C2091" t="s">
        <v>2</v>
      </c>
      <c r="D2091" s="2">
        <v>95.952115699999993</v>
      </c>
      <c r="E2091" t="s">
        <v>3</v>
      </c>
      <c r="F2091" s="2">
        <v>35.407095200000001</v>
      </c>
      <c r="G2091" t="s">
        <v>4</v>
      </c>
      <c r="H2091" s="2" t="s">
        <v>429</v>
      </c>
      <c r="I2091" s="2" t="s">
        <v>377</v>
      </c>
      <c r="J2091" t="s">
        <v>304</v>
      </c>
      <c r="K2091" t="s">
        <v>302</v>
      </c>
      <c r="M2091">
        <v>0</v>
      </c>
      <c r="O2091">
        <v>1.9E-2</v>
      </c>
      <c r="Q2091">
        <v>27</v>
      </c>
      <c r="S2091">
        <v>2.52</v>
      </c>
      <c r="T2091" s="8">
        <v>0.58296565349252727</v>
      </c>
      <c r="U2091" s="8"/>
    </row>
    <row r="2092" spans="1:21" x14ac:dyDescent="0.35">
      <c r="A2092" s="3" t="s">
        <v>85</v>
      </c>
      <c r="B2092" t="s">
        <v>1</v>
      </c>
      <c r="C2092" t="s">
        <v>2</v>
      </c>
      <c r="D2092" s="2">
        <v>102.861432929174</v>
      </c>
      <c r="E2092" t="s">
        <v>3</v>
      </c>
      <c r="F2092" s="2">
        <v>29.987341126914401</v>
      </c>
      <c r="G2092" t="s">
        <v>4</v>
      </c>
      <c r="H2092" s="2" t="s">
        <v>429</v>
      </c>
      <c r="I2092" s="2" t="s">
        <v>377</v>
      </c>
      <c r="J2092" t="s">
        <v>304</v>
      </c>
      <c r="K2092" t="s">
        <v>302</v>
      </c>
      <c r="M2092">
        <v>0</v>
      </c>
      <c r="O2092">
        <v>1.9E-2</v>
      </c>
      <c r="Q2092">
        <v>27</v>
      </c>
      <c r="S2092">
        <v>2.52</v>
      </c>
      <c r="T2092" s="8">
        <v>0.58296565349252727</v>
      </c>
      <c r="U2092" s="8"/>
    </row>
    <row r="2093" spans="1:21" x14ac:dyDescent="0.35">
      <c r="A2093" s="3" t="s">
        <v>86</v>
      </c>
      <c r="B2093" t="s">
        <v>1</v>
      </c>
      <c r="C2093" t="s">
        <v>2</v>
      </c>
      <c r="D2093" s="2">
        <v>118.121225404174</v>
      </c>
      <c r="E2093" t="s">
        <v>3</v>
      </c>
      <c r="F2093" s="2">
        <v>35.927519389694901</v>
      </c>
      <c r="G2093" t="s">
        <v>4</v>
      </c>
      <c r="H2093" s="2" t="s">
        <v>429</v>
      </c>
      <c r="I2093" s="2" t="s">
        <v>377</v>
      </c>
      <c r="J2093" t="s">
        <v>304</v>
      </c>
      <c r="K2093" t="s">
        <v>302</v>
      </c>
      <c r="M2093">
        <v>0</v>
      </c>
      <c r="O2093">
        <v>1.9E-2</v>
      </c>
      <c r="Q2093">
        <v>27</v>
      </c>
      <c r="S2093">
        <v>2.52</v>
      </c>
      <c r="T2093" s="8">
        <v>0.58296565349252727</v>
      </c>
      <c r="U2093" s="8"/>
    </row>
    <row r="2094" spans="1:21" x14ac:dyDescent="0.35">
      <c r="A2094" s="3" t="s">
        <v>87</v>
      </c>
      <c r="B2094" t="s">
        <v>1</v>
      </c>
      <c r="C2094" t="s">
        <v>2</v>
      </c>
      <c r="D2094" s="2">
        <v>121.4888922</v>
      </c>
      <c r="E2094" t="s">
        <v>3</v>
      </c>
      <c r="F2094" s="2">
        <v>31.225344100000001</v>
      </c>
      <c r="G2094" t="s">
        <v>4</v>
      </c>
      <c r="H2094" s="2" t="s">
        <v>429</v>
      </c>
      <c r="I2094" s="2" t="s">
        <v>377</v>
      </c>
      <c r="J2094" t="s">
        <v>304</v>
      </c>
      <c r="K2094" t="s">
        <v>302</v>
      </c>
      <c r="M2094">
        <v>0</v>
      </c>
      <c r="O2094">
        <v>1.9E-2</v>
      </c>
      <c r="Q2094">
        <v>27</v>
      </c>
      <c r="S2094">
        <v>2.52</v>
      </c>
      <c r="T2094" s="8">
        <v>0.58296565349252727</v>
      </c>
      <c r="U2094" s="8"/>
    </row>
    <row r="2095" spans="1:21" x14ac:dyDescent="0.35">
      <c r="A2095" s="3" t="s">
        <v>88</v>
      </c>
      <c r="B2095" t="s">
        <v>1</v>
      </c>
      <c r="C2095" t="s">
        <v>2</v>
      </c>
      <c r="D2095" s="2">
        <v>108.931850433349</v>
      </c>
      <c r="E2095" t="s">
        <v>3</v>
      </c>
      <c r="F2095" s="2">
        <v>34.238535263974804</v>
      </c>
      <c r="G2095" t="s">
        <v>4</v>
      </c>
      <c r="H2095" s="2" t="s">
        <v>429</v>
      </c>
      <c r="I2095" s="2" t="s">
        <v>377</v>
      </c>
      <c r="J2095" t="s">
        <v>304</v>
      </c>
      <c r="K2095" t="s">
        <v>302</v>
      </c>
      <c r="M2095">
        <v>0</v>
      </c>
      <c r="O2095">
        <v>1.9E-2</v>
      </c>
      <c r="Q2095">
        <v>27</v>
      </c>
      <c r="S2095">
        <v>2.52</v>
      </c>
      <c r="T2095" s="8">
        <v>0.58296565349252727</v>
      </c>
      <c r="U2095" s="8"/>
    </row>
    <row r="2096" spans="1:21" x14ac:dyDescent="0.35">
      <c r="A2096" s="3" t="s">
        <v>89</v>
      </c>
      <c r="B2096" t="s">
        <v>1</v>
      </c>
      <c r="C2096" t="s">
        <v>2</v>
      </c>
      <c r="D2096" s="2">
        <v>112.36143302917399</v>
      </c>
      <c r="E2096" t="s">
        <v>3</v>
      </c>
      <c r="F2096" s="2">
        <v>37.262629512543</v>
      </c>
      <c r="G2096" t="s">
        <v>4</v>
      </c>
      <c r="H2096" s="2" t="s">
        <v>429</v>
      </c>
      <c r="I2096" s="2" t="s">
        <v>377</v>
      </c>
      <c r="J2096" t="s">
        <v>304</v>
      </c>
      <c r="K2096" t="s">
        <v>302</v>
      </c>
      <c r="M2096">
        <v>0</v>
      </c>
      <c r="O2096">
        <v>1.9E-2</v>
      </c>
      <c r="Q2096">
        <v>27</v>
      </c>
      <c r="S2096">
        <v>2.52</v>
      </c>
      <c r="T2096" s="8">
        <v>0.58296565349252727</v>
      </c>
      <c r="U2096" s="8"/>
    </row>
    <row r="2097" spans="1:21" x14ac:dyDescent="0.35">
      <c r="A2097" s="3" t="s">
        <v>90</v>
      </c>
      <c r="B2097" t="s">
        <v>1</v>
      </c>
      <c r="C2097" t="s">
        <v>2</v>
      </c>
      <c r="D2097" s="2">
        <v>87.615351379174797</v>
      </c>
      <c r="E2097" t="s">
        <v>3</v>
      </c>
      <c r="F2097" s="2">
        <v>31.800873536782898</v>
      </c>
      <c r="G2097" t="s">
        <v>4</v>
      </c>
      <c r="H2097" s="2" t="s">
        <v>429</v>
      </c>
      <c r="I2097" s="2" t="s">
        <v>377</v>
      </c>
      <c r="J2097" t="s">
        <v>304</v>
      </c>
      <c r="K2097" t="s">
        <v>302</v>
      </c>
      <c r="M2097">
        <v>0</v>
      </c>
      <c r="O2097">
        <v>1.9E-2</v>
      </c>
      <c r="Q2097">
        <v>27</v>
      </c>
      <c r="S2097">
        <v>2.52</v>
      </c>
      <c r="T2097" s="8">
        <v>0.58296565349252727</v>
      </c>
      <c r="U2097" s="8"/>
    </row>
    <row r="2098" spans="1:21" x14ac:dyDescent="0.35">
      <c r="A2098" s="3" t="s">
        <v>91</v>
      </c>
      <c r="B2098" t="s">
        <v>1</v>
      </c>
      <c r="C2098" t="s">
        <v>2</v>
      </c>
      <c r="D2098" s="2">
        <v>117.372743951049</v>
      </c>
      <c r="E2098" t="s">
        <v>3</v>
      </c>
      <c r="F2098" s="2">
        <v>39.310688119060003</v>
      </c>
      <c r="G2098" t="s">
        <v>4</v>
      </c>
      <c r="H2098" s="2" t="s">
        <v>429</v>
      </c>
      <c r="I2098" s="2" t="s">
        <v>377</v>
      </c>
      <c r="J2098" t="s">
        <v>304</v>
      </c>
      <c r="K2098" t="s">
        <v>302</v>
      </c>
      <c r="M2098">
        <v>0</v>
      </c>
      <c r="O2098">
        <v>1.9E-2</v>
      </c>
      <c r="Q2098">
        <v>27</v>
      </c>
      <c r="S2098">
        <v>2.52</v>
      </c>
      <c r="T2098" s="8">
        <v>0.58296565349252727</v>
      </c>
      <c r="U2098" s="8"/>
    </row>
    <row r="2099" spans="1:21" x14ac:dyDescent="0.35">
      <c r="A2099" s="3" t="s">
        <v>92</v>
      </c>
      <c r="B2099" t="s">
        <v>1</v>
      </c>
      <c r="C2099" t="s">
        <v>2</v>
      </c>
      <c r="D2099" s="2">
        <v>109.96396885666</v>
      </c>
      <c r="E2099" t="s">
        <v>3</v>
      </c>
      <c r="F2099" s="2">
        <v>40.759123858389202</v>
      </c>
      <c r="G2099" t="s">
        <v>4</v>
      </c>
      <c r="H2099" s="2" t="s">
        <v>429</v>
      </c>
      <c r="I2099" s="2" t="s">
        <v>377</v>
      </c>
      <c r="J2099" t="s">
        <v>304</v>
      </c>
      <c r="K2099" t="s">
        <v>302</v>
      </c>
      <c r="M2099">
        <v>0</v>
      </c>
      <c r="O2099">
        <v>1.9E-2</v>
      </c>
      <c r="Q2099">
        <v>27</v>
      </c>
      <c r="S2099">
        <v>2.52</v>
      </c>
      <c r="T2099" s="8">
        <v>0.58296565349252727</v>
      </c>
      <c r="U2099" s="8"/>
    </row>
    <row r="2100" spans="1:21" x14ac:dyDescent="0.35">
      <c r="A2100" s="3" t="s">
        <v>93</v>
      </c>
      <c r="B2100" t="s">
        <v>1</v>
      </c>
      <c r="C2100" t="s">
        <v>2</v>
      </c>
      <c r="D2100" s="2">
        <v>87.221200041674805</v>
      </c>
      <c r="E2100" t="s">
        <v>3</v>
      </c>
      <c r="F2100" s="2">
        <v>41.015520309856797</v>
      </c>
      <c r="G2100" t="s">
        <v>4</v>
      </c>
      <c r="H2100" s="2" t="s">
        <v>429</v>
      </c>
      <c r="I2100" s="2" t="s">
        <v>377</v>
      </c>
      <c r="J2100" t="s">
        <v>304</v>
      </c>
      <c r="K2100" t="s">
        <v>302</v>
      </c>
      <c r="M2100">
        <v>0</v>
      </c>
      <c r="O2100">
        <v>1.9E-2</v>
      </c>
      <c r="Q2100">
        <v>27</v>
      </c>
      <c r="S2100">
        <v>2.52</v>
      </c>
      <c r="T2100" s="8">
        <v>0.58296565349252727</v>
      </c>
      <c r="U2100" s="8"/>
    </row>
    <row r="2101" spans="1:21" x14ac:dyDescent="0.35">
      <c r="A2101" s="3" t="s">
        <v>94</v>
      </c>
      <c r="B2101" t="s">
        <v>1</v>
      </c>
      <c r="C2101" t="s">
        <v>2</v>
      </c>
      <c r="D2101" s="2">
        <v>101.83408927917399</v>
      </c>
      <c r="E2101" t="s">
        <v>3</v>
      </c>
      <c r="F2101" s="2">
        <v>24.620897743834998</v>
      </c>
      <c r="G2101" t="s">
        <v>4</v>
      </c>
      <c r="H2101" s="2" t="s">
        <v>429</v>
      </c>
      <c r="I2101" s="2" t="s">
        <v>377</v>
      </c>
      <c r="J2101" t="s">
        <v>304</v>
      </c>
      <c r="K2101" t="s">
        <v>302</v>
      </c>
      <c r="M2101">
        <v>0</v>
      </c>
      <c r="O2101">
        <v>1.9E-2</v>
      </c>
      <c r="Q2101">
        <v>27</v>
      </c>
      <c r="S2101">
        <v>2.52</v>
      </c>
      <c r="T2101" s="8">
        <v>0.58296565349252727</v>
      </c>
      <c r="U2101" s="8"/>
    </row>
    <row r="2102" spans="1:21" x14ac:dyDescent="0.35">
      <c r="A2102" s="3" t="s">
        <v>95</v>
      </c>
      <c r="B2102" t="s">
        <v>1</v>
      </c>
      <c r="C2102" t="s">
        <v>2</v>
      </c>
      <c r="D2102" s="2">
        <v>120.317487616674</v>
      </c>
      <c r="E2102" t="s">
        <v>3</v>
      </c>
      <c r="F2102" s="2">
        <v>28.865238286582201</v>
      </c>
      <c r="G2102" t="s">
        <v>4</v>
      </c>
      <c r="H2102" s="2" t="s">
        <v>429</v>
      </c>
      <c r="I2102" s="2" t="s">
        <v>377</v>
      </c>
      <c r="J2102" t="s">
        <v>304</v>
      </c>
      <c r="K2102" t="s">
        <v>302</v>
      </c>
      <c r="M2102">
        <v>0</v>
      </c>
      <c r="O2102">
        <v>1.9E-2</v>
      </c>
      <c r="Q2102">
        <v>27</v>
      </c>
      <c r="S2102">
        <v>2.52</v>
      </c>
      <c r="T2102" s="8">
        <v>0.58296565349252727</v>
      </c>
      <c r="U2102" s="8"/>
    </row>
    <row r="2103" spans="1:21" x14ac:dyDescent="0.35">
      <c r="A2103" s="3" t="s">
        <v>96</v>
      </c>
      <c r="B2103" t="s">
        <v>1</v>
      </c>
      <c r="C2103" t="s">
        <v>2</v>
      </c>
      <c r="D2103" s="2">
        <v>113.92132700000001</v>
      </c>
      <c r="E2103" t="s">
        <v>3</v>
      </c>
      <c r="F2103" s="2">
        <v>-0.78927499999999995</v>
      </c>
      <c r="G2103" t="s">
        <v>4</v>
      </c>
      <c r="H2103" s="2" t="s">
        <v>429</v>
      </c>
      <c r="I2103" s="2" t="s">
        <v>377</v>
      </c>
      <c r="J2103" t="s">
        <v>304</v>
      </c>
      <c r="K2103" t="s">
        <v>302</v>
      </c>
      <c r="M2103">
        <v>154</v>
      </c>
      <c r="O2103">
        <v>1.9E-2</v>
      </c>
      <c r="Q2103">
        <v>27</v>
      </c>
      <c r="S2103">
        <v>2.52</v>
      </c>
      <c r="T2103" s="8">
        <v>0.58296565349252727</v>
      </c>
      <c r="U2103" s="8"/>
    </row>
    <row r="2104" spans="1:21" x14ac:dyDescent="0.35">
      <c r="A2104" s="3" t="s">
        <v>97</v>
      </c>
      <c r="B2104" t="s">
        <v>1</v>
      </c>
      <c r="C2104" t="s">
        <v>2</v>
      </c>
      <c r="D2104" s="2">
        <f>AVERAGE(D2105:D2109)</f>
        <v>82.461300215825503</v>
      </c>
      <c r="E2104" t="s">
        <v>3</v>
      </c>
      <c r="F2104" s="2">
        <f t="shared" ref="F2104" si="120">AVERAGE(F2105:F2109)</f>
        <v>22.33048671536692</v>
      </c>
      <c r="G2104" t="s">
        <v>4</v>
      </c>
      <c r="H2104" s="2" t="s">
        <v>429</v>
      </c>
      <c r="I2104" s="2" t="s">
        <v>377</v>
      </c>
      <c r="J2104" t="s">
        <v>304</v>
      </c>
      <c r="K2104" t="s">
        <v>302</v>
      </c>
      <c r="M2104">
        <v>44736</v>
      </c>
      <c r="O2104">
        <v>1.9E-2</v>
      </c>
      <c r="Q2104">
        <v>27</v>
      </c>
      <c r="S2104">
        <v>2.52</v>
      </c>
      <c r="T2104" s="8">
        <v>0.58296565349252727</v>
      </c>
      <c r="U2104" s="8"/>
    </row>
    <row r="2105" spans="1:21" x14ac:dyDescent="0.35">
      <c r="A2105" s="3" t="s">
        <v>98</v>
      </c>
      <c r="B2105" t="s">
        <v>1</v>
      </c>
      <c r="C2105" t="s">
        <v>2</v>
      </c>
      <c r="D2105" s="2">
        <v>86.656761352237794</v>
      </c>
      <c r="E2105" t="s">
        <v>3</v>
      </c>
      <c r="F2105" s="2">
        <v>22.913353751166799</v>
      </c>
      <c r="G2105" t="s">
        <v>4</v>
      </c>
      <c r="H2105" s="2" t="s">
        <v>429</v>
      </c>
      <c r="I2105" s="2" t="s">
        <v>377</v>
      </c>
      <c r="J2105" t="s">
        <v>304</v>
      </c>
      <c r="K2105" t="s">
        <v>302</v>
      </c>
      <c r="M2105">
        <v>0</v>
      </c>
      <c r="O2105">
        <v>1.9E-2</v>
      </c>
      <c r="Q2105">
        <v>27</v>
      </c>
      <c r="S2105">
        <v>2.52</v>
      </c>
      <c r="T2105" s="8">
        <v>0.58296565349252727</v>
      </c>
      <c r="U2105" s="8"/>
    </row>
    <row r="2106" spans="1:21" x14ac:dyDescent="0.35">
      <c r="A2106" s="3" t="s">
        <v>99</v>
      </c>
      <c r="B2106" t="s">
        <v>1</v>
      </c>
      <c r="C2106" t="s">
        <v>2</v>
      </c>
      <c r="D2106" s="2">
        <v>93.325387680631096</v>
      </c>
      <c r="E2106" t="s">
        <v>3</v>
      </c>
      <c r="F2106" s="2">
        <v>25.8148737407558</v>
      </c>
      <c r="G2106" t="s">
        <v>4</v>
      </c>
      <c r="H2106" s="2" t="s">
        <v>429</v>
      </c>
      <c r="I2106" s="2" t="s">
        <v>377</v>
      </c>
      <c r="J2106" t="s">
        <v>304</v>
      </c>
      <c r="K2106" t="s">
        <v>302</v>
      </c>
      <c r="M2106">
        <v>0</v>
      </c>
      <c r="O2106">
        <v>1.9E-2</v>
      </c>
      <c r="Q2106">
        <v>27</v>
      </c>
      <c r="S2106">
        <v>2.52</v>
      </c>
      <c r="T2106" s="8">
        <v>0.58296565349252727</v>
      </c>
      <c r="U2106" s="8"/>
    </row>
    <row r="2107" spans="1:21" x14ac:dyDescent="0.35">
      <c r="A2107" s="3" t="s">
        <v>100</v>
      </c>
      <c r="B2107" t="s">
        <v>1</v>
      </c>
      <c r="C2107" t="s">
        <v>2</v>
      </c>
      <c r="D2107" s="2">
        <v>77.221938800000004</v>
      </c>
      <c r="E2107" t="s">
        <v>3</v>
      </c>
      <c r="F2107" s="2">
        <v>28.6517178</v>
      </c>
      <c r="G2107" t="s">
        <v>4</v>
      </c>
      <c r="H2107" s="2" t="s">
        <v>429</v>
      </c>
      <c r="I2107" s="2" t="s">
        <v>377</v>
      </c>
      <c r="J2107" t="s">
        <v>304</v>
      </c>
      <c r="K2107" t="s">
        <v>302</v>
      </c>
      <c r="M2107">
        <v>0</v>
      </c>
      <c r="O2107">
        <v>1.9E-2</v>
      </c>
      <c r="Q2107">
        <v>27</v>
      </c>
      <c r="S2107">
        <v>2.52</v>
      </c>
      <c r="T2107" s="8">
        <v>0.58296565349252727</v>
      </c>
      <c r="U2107" s="8"/>
    </row>
    <row r="2108" spans="1:21" x14ac:dyDescent="0.35">
      <c r="A2108" s="3" t="s">
        <v>101</v>
      </c>
      <c r="B2108" t="s">
        <v>1</v>
      </c>
      <c r="C2108" t="s">
        <v>2</v>
      </c>
      <c r="D2108" s="2">
        <v>77.591299699999993</v>
      </c>
      <c r="E2108" t="s">
        <v>3</v>
      </c>
      <c r="F2108" s="2">
        <v>12.979119799999999</v>
      </c>
      <c r="G2108" t="s">
        <v>4</v>
      </c>
      <c r="H2108" s="2" t="s">
        <v>429</v>
      </c>
      <c r="I2108" s="2" t="s">
        <v>377</v>
      </c>
      <c r="J2108" t="s">
        <v>304</v>
      </c>
      <c r="K2108" t="s">
        <v>302</v>
      </c>
      <c r="M2108">
        <v>0</v>
      </c>
      <c r="O2108">
        <v>1.9E-2</v>
      </c>
      <c r="Q2108">
        <v>27</v>
      </c>
      <c r="S2108">
        <v>2.52</v>
      </c>
      <c r="T2108" s="8">
        <v>0.58296565349252727</v>
      </c>
      <c r="U2108" s="8"/>
    </row>
    <row r="2109" spans="1:21" x14ac:dyDescent="0.35">
      <c r="A2109" s="3" t="s">
        <v>102</v>
      </c>
      <c r="B2109" t="s">
        <v>1</v>
      </c>
      <c r="C2109" t="s">
        <v>2</v>
      </c>
      <c r="D2109" s="2">
        <v>77.511113546258599</v>
      </c>
      <c r="E2109" t="s">
        <v>3</v>
      </c>
      <c r="F2109" s="2">
        <v>21.293368484912001</v>
      </c>
      <c r="G2109" t="s">
        <v>4</v>
      </c>
      <c r="H2109" s="2" t="s">
        <v>429</v>
      </c>
      <c r="I2109" s="2" t="s">
        <v>377</v>
      </c>
      <c r="J2109" t="s">
        <v>304</v>
      </c>
      <c r="K2109" t="s">
        <v>302</v>
      </c>
      <c r="M2109">
        <v>0</v>
      </c>
      <c r="O2109">
        <v>1.9E-2</v>
      </c>
      <c r="Q2109">
        <v>27</v>
      </c>
      <c r="S2109">
        <v>2.52</v>
      </c>
      <c r="T2109" s="8">
        <v>0.58296565349252727</v>
      </c>
      <c r="U2109" s="8"/>
    </row>
    <row r="2110" spans="1:21" x14ac:dyDescent="0.35">
      <c r="A2110" s="3" t="s">
        <v>103</v>
      </c>
      <c r="B2110" t="s">
        <v>1</v>
      </c>
      <c r="C2110" t="s">
        <v>2</v>
      </c>
      <c r="D2110" s="2">
        <v>53.688046</v>
      </c>
      <c r="E2110" t="s">
        <v>3</v>
      </c>
      <c r="F2110" s="2">
        <v>32.427908000000002</v>
      </c>
      <c r="G2110" t="s">
        <v>4</v>
      </c>
      <c r="H2110" s="2" t="s">
        <v>429</v>
      </c>
      <c r="I2110" s="2" t="s">
        <v>377</v>
      </c>
      <c r="J2110" t="s">
        <v>304</v>
      </c>
      <c r="K2110" t="s">
        <v>302</v>
      </c>
      <c r="M2110">
        <v>365</v>
      </c>
      <c r="O2110">
        <v>1.9E-2</v>
      </c>
      <c r="Q2110">
        <v>27</v>
      </c>
      <c r="S2110">
        <v>2.52</v>
      </c>
      <c r="T2110" s="8">
        <v>0.58296565349252727</v>
      </c>
      <c r="U2110" s="8"/>
    </row>
    <row r="2111" spans="1:21" x14ac:dyDescent="0.35">
      <c r="A2111" s="3" t="s">
        <v>104</v>
      </c>
      <c r="B2111" t="s">
        <v>1</v>
      </c>
      <c r="C2111" t="s">
        <v>2</v>
      </c>
      <c r="D2111" s="2">
        <v>43.679290999999999</v>
      </c>
      <c r="E2111" t="s">
        <v>3</v>
      </c>
      <c r="F2111" s="2">
        <v>33.223191</v>
      </c>
      <c r="G2111" t="s">
        <v>4</v>
      </c>
      <c r="H2111" s="2" t="s">
        <v>429</v>
      </c>
      <c r="I2111" s="2" t="s">
        <v>377</v>
      </c>
      <c r="J2111" t="s">
        <v>304</v>
      </c>
      <c r="K2111" t="s">
        <v>302</v>
      </c>
      <c r="M2111">
        <v>0</v>
      </c>
      <c r="O2111">
        <v>1.9E-2</v>
      </c>
      <c r="Q2111">
        <v>27</v>
      </c>
      <c r="S2111">
        <v>2.52</v>
      </c>
      <c r="T2111" s="8">
        <v>0.58296565349252727</v>
      </c>
      <c r="U2111" s="8"/>
    </row>
    <row r="2112" spans="1:21" x14ac:dyDescent="0.35">
      <c r="A2112" s="3" t="s">
        <v>105</v>
      </c>
      <c r="B2112" t="s">
        <v>1</v>
      </c>
      <c r="C2112" t="s">
        <v>2</v>
      </c>
      <c r="D2112" s="2">
        <v>34.851612000000003</v>
      </c>
      <c r="E2112" t="s">
        <v>3</v>
      </c>
      <c r="F2112" s="2">
        <v>31.046050999999999</v>
      </c>
      <c r="G2112" t="s">
        <v>4</v>
      </c>
      <c r="H2112" s="2" t="s">
        <v>429</v>
      </c>
      <c r="I2112" s="2" t="s">
        <v>377</v>
      </c>
      <c r="J2112" t="s">
        <v>304</v>
      </c>
      <c r="K2112" t="s">
        <v>302</v>
      </c>
      <c r="M2112">
        <v>316</v>
      </c>
      <c r="O2112">
        <v>1.9E-2</v>
      </c>
      <c r="Q2112">
        <v>27</v>
      </c>
      <c r="S2112">
        <v>2.52</v>
      </c>
      <c r="T2112" s="8">
        <v>0.58296565349252727</v>
      </c>
      <c r="U2112" s="8"/>
    </row>
    <row r="2113" spans="1:21" x14ac:dyDescent="0.35">
      <c r="A2113" s="3" t="s">
        <v>106</v>
      </c>
      <c r="B2113" t="s">
        <v>1</v>
      </c>
      <c r="C2113" t="s">
        <v>2</v>
      </c>
      <c r="D2113" s="2">
        <v>36.238413999999999</v>
      </c>
      <c r="E2113" t="s">
        <v>3</v>
      </c>
      <c r="F2113" s="2">
        <v>30.585163999999999</v>
      </c>
      <c r="G2113" t="s">
        <v>4</v>
      </c>
      <c r="H2113" s="2" t="s">
        <v>429</v>
      </c>
      <c r="I2113" s="2" t="s">
        <v>377</v>
      </c>
      <c r="J2113" t="s">
        <v>304</v>
      </c>
      <c r="K2113" t="s">
        <v>302</v>
      </c>
      <c r="M2113">
        <v>614</v>
      </c>
      <c r="O2113">
        <v>1.9E-2</v>
      </c>
      <c r="Q2113">
        <v>27</v>
      </c>
      <c r="S2113">
        <v>2.52</v>
      </c>
      <c r="T2113" s="8">
        <v>0.58296565349252727</v>
      </c>
      <c r="U2113" s="8"/>
    </row>
    <row r="2114" spans="1:21" x14ac:dyDescent="0.35">
      <c r="A2114" s="3" t="s">
        <v>107</v>
      </c>
      <c r="B2114" t="s">
        <v>1</v>
      </c>
      <c r="C2114" t="s">
        <v>2</v>
      </c>
      <c r="D2114" s="2">
        <f>AVERAGE(D2115:D2120)</f>
        <v>135.27577090903682</v>
      </c>
      <c r="E2114" t="s">
        <v>3</v>
      </c>
      <c r="F2114" s="2">
        <f t="shared" ref="F2114" si="121">AVERAGE(F2115:F2120)</f>
        <v>34.828615547929964</v>
      </c>
      <c r="G2114" t="s">
        <v>4</v>
      </c>
      <c r="H2114" s="2" t="s">
        <v>429</v>
      </c>
      <c r="I2114" s="2" t="s">
        <v>377</v>
      </c>
      <c r="J2114" t="s">
        <v>304</v>
      </c>
      <c r="K2114" t="s">
        <v>302</v>
      </c>
      <c r="M2114">
        <v>5079</v>
      </c>
      <c r="O2114">
        <v>1.9E-2</v>
      </c>
      <c r="Q2114">
        <v>27</v>
      </c>
      <c r="S2114">
        <v>2.52</v>
      </c>
      <c r="T2114" s="8">
        <v>0.58296565349252727</v>
      </c>
      <c r="U2114" s="8"/>
    </row>
    <row r="2115" spans="1:21" x14ac:dyDescent="0.35">
      <c r="A2115" s="3" t="s">
        <v>108</v>
      </c>
      <c r="B2115" t="s">
        <v>1</v>
      </c>
      <c r="C2115" t="s">
        <v>2</v>
      </c>
      <c r="D2115" s="2">
        <v>135.90213792917399</v>
      </c>
      <c r="E2115" t="s">
        <v>3</v>
      </c>
      <c r="F2115" s="2">
        <v>34.911577090300597</v>
      </c>
      <c r="G2115" t="s">
        <v>4</v>
      </c>
      <c r="H2115" s="2" t="s">
        <v>429</v>
      </c>
      <c r="I2115" s="2" t="s">
        <v>377</v>
      </c>
      <c r="J2115" t="s">
        <v>304</v>
      </c>
      <c r="K2115" t="s">
        <v>302</v>
      </c>
      <c r="M2115">
        <v>0</v>
      </c>
      <c r="O2115">
        <v>1.9E-2</v>
      </c>
      <c r="Q2115">
        <v>27</v>
      </c>
      <c r="S2115">
        <v>2.52</v>
      </c>
      <c r="T2115" s="8">
        <v>0.58296565349252727</v>
      </c>
      <c r="U2115" s="8"/>
    </row>
    <row r="2116" spans="1:21" x14ac:dyDescent="0.35">
      <c r="A2116" s="3" t="s">
        <v>109</v>
      </c>
      <c r="B2116" t="s">
        <v>1</v>
      </c>
      <c r="C2116" t="s">
        <v>2</v>
      </c>
      <c r="D2116" s="2">
        <v>142.82311310834899</v>
      </c>
      <c r="E2116" t="s">
        <v>3</v>
      </c>
      <c r="F2116" s="2">
        <v>43.1081737536717</v>
      </c>
      <c r="G2116" t="s">
        <v>4</v>
      </c>
      <c r="H2116" s="2" t="s">
        <v>429</v>
      </c>
      <c r="I2116" s="2" t="s">
        <v>377</v>
      </c>
      <c r="J2116" t="s">
        <v>304</v>
      </c>
      <c r="K2116" t="s">
        <v>302</v>
      </c>
      <c r="M2116">
        <v>0</v>
      </c>
      <c r="O2116">
        <v>1.9E-2</v>
      </c>
      <c r="Q2116">
        <v>27</v>
      </c>
      <c r="S2116">
        <v>2.52</v>
      </c>
      <c r="T2116" s="8">
        <v>0.58296565349252727</v>
      </c>
      <c r="U2116" s="8"/>
    </row>
    <row r="2117" spans="1:21" x14ac:dyDescent="0.35">
      <c r="A2117" s="3" t="s">
        <v>110</v>
      </c>
      <c r="B2117" t="s">
        <v>1</v>
      </c>
      <c r="C2117" t="s">
        <v>2</v>
      </c>
      <c r="D2117" s="2">
        <v>131.01210611459899</v>
      </c>
      <c r="E2117" t="s">
        <v>3</v>
      </c>
      <c r="F2117" s="2">
        <v>32.647058717282199</v>
      </c>
      <c r="G2117" t="s">
        <v>4</v>
      </c>
      <c r="H2117" s="2" t="s">
        <v>429</v>
      </c>
      <c r="I2117" s="2" t="s">
        <v>377</v>
      </c>
      <c r="J2117" t="s">
        <v>304</v>
      </c>
      <c r="K2117" t="s">
        <v>302</v>
      </c>
      <c r="M2117">
        <v>0</v>
      </c>
      <c r="O2117">
        <v>1.9E-2</v>
      </c>
      <c r="Q2117">
        <v>27</v>
      </c>
      <c r="S2117">
        <v>2.52</v>
      </c>
      <c r="T2117" s="8">
        <v>0.58296565349252727</v>
      </c>
      <c r="U2117" s="8"/>
    </row>
    <row r="2118" spans="1:21" x14ac:dyDescent="0.35">
      <c r="A2118" s="3" t="s">
        <v>111</v>
      </c>
      <c r="B2118" t="s">
        <v>1</v>
      </c>
      <c r="C2118" t="s">
        <v>2</v>
      </c>
      <c r="D2118" s="2">
        <v>128.02559009999999</v>
      </c>
      <c r="E2118" t="s">
        <v>3</v>
      </c>
      <c r="F2118" s="2">
        <v>26.570775399999999</v>
      </c>
      <c r="G2118" t="s">
        <v>4</v>
      </c>
      <c r="H2118" s="2" t="s">
        <v>429</v>
      </c>
      <c r="I2118" s="2" t="s">
        <v>377</v>
      </c>
      <c r="J2118" t="s">
        <v>304</v>
      </c>
      <c r="K2118" t="s">
        <v>302</v>
      </c>
      <c r="M2118">
        <v>0</v>
      </c>
      <c r="O2118">
        <v>1.9E-2</v>
      </c>
      <c r="Q2118">
        <v>27</v>
      </c>
      <c r="S2118">
        <v>2.52</v>
      </c>
      <c r="T2118" s="8">
        <v>0.58296565349252727</v>
      </c>
      <c r="U2118" s="8"/>
    </row>
    <row r="2119" spans="1:21" x14ac:dyDescent="0.35">
      <c r="A2119" s="3" t="s">
        <v>112</v>
      </c>
      <c r="B2119" t="s">
        <v>1</v>
      </c>
      <c r="C2119" t="s">
        <v>2</v>
      </c>
      <c r="D2119" s="2">
        <v>133.59994428751199</v>
      </c>
      <c r="E2119" t="s">
        <v>3</v>
      </c>
      <c r="F2119" s="2">
        <v>33.7045857881008</v>
      </c>
      <c r="G2119" t="s">
        <v>4</v>
      </c>
      <c r="H2119" s="2" t="s">
        <v>429</v>
      </c>
      <c r="I2119" s="2" t="s">
        <v>377</v>
      </c>
      <c r="J2119" t="s">
        <v>304</v>
      </c>
      <c r="K2119" t="s">
        <v>302</v>
      </c>
      <c r="M2119">
        <v>0</v>
      </c>
      <c r="O2119">
        <v>1.9E-2</v>
      </c>
      <c r="Q2119">
        <v>27</v>
      </c>
      <c r="S2119">
        <v>2.52</v>
      </c>
      <c r="T2119" s="8">
        <v>0.58296565349252727</v>
      </c>
      <c r="U2119" s="8"/>
    </row>
    <row r="2120" spans="1:21" x14ac:dyDescent="0.35">
      <c r="A2120" s="3" t="s">
        <v>113</v>
      </c>
      <c r="B2120" t="s">
        <v>1</v>
      </c>
      <c r="C2120" t="s">
        <v>2</v>
      </c>
      <c r="D2120" s="2">
        <v>140.29173391458701</v>
      </c>
      <c r="E2120" t="s">
        <v>3</v>
      </c>
      <c r="F2120" s="2">
        <v>38.029522538224498</v>
      </c>
      <c r="G2120" t="s">
        <v>4</v>
      </c>
      <c r="H2120" s="2" t="s">
        <v>429</v>
      </c>
      <c r="I2120" s="2" t="s">
        <v>377</v>
      </c>
      <c r="J2120" t="s">
        <v>304</v>
      </c>
      <c r="K2120" t="s">
        <v>302</v>
      </c>
      <c r="M2120">
        <v>0</v>
      </c>
      <c r="O2120">
        <v>1.9E-2</v>
      </c>
      <c r="Q2120">
        <v>27</v>
      </c>
      <c r="S2120">
        <v>2.52</v>
      </c>
      <c r="T2120" s="8">
        <v>0.58296565349252727</v>
      </c>
      <c r="U2120" s="8"/>
    </row>
    <row r="2121" spans="1:21" x14ac:dyDescent="0.35">
      <c r="A2121" s="3" t="s">
        <v>114</v>
      </c>
      <c r="B2121" t="s">
        <v>1</v>
      </c>
      <c r="C2121" t="s">
        <v>2</v>
      </c>
      <c r="D2121" s="2">
        <v>66.923683999999994</v>
      </c>
      <c r="E2121" t="s">
        <v>3</v>
      </c>
      <c r="F2121" s="2">
        <v>48.019573000000001</v>
      </c>
      <c r="G2121" t="s">
        <v>4</v>
      </c>
      <c r="H2121" s="2" t="s">
        <v>429</v>
      </c>
      <c r="I2121" s="2" t="s">
        <v>377</v>
      </c>
      <c r="J2121" t="s">
        <v>304</v>
      </c>
      <c r="K2121" t="s">
        <v>302</v>
      </c>
      <c r="M2121">
        <v>1440</v>
      </c>
      <c r="O2121">
        <v>1.9E-2</v>
      </c>
      <c r="Q2121">
        <v>27</v>
      </c>
      <c r="S2121">
        <v>2.52</v>
      </c>
      <c r="T2121" s="8">
        <v>0.58296565349252727</v>
      </c>
      <c r="U2121" s="8"/>
    </row>
    <row r="2122" spans="1:21" x14ac:dyDescent="0.35">
      <c r="A2122" s="3" t="s">
        <v>115</v>
      </c>
      <c r="B2122" t="s">
        <v>1</v>
      </c>
      <c r="C2122" t="s">
        <v>2</v>
      </c>
      <c r="D2122" s="2">
        <v>74.766098</v>
      </c>
      <c r="E2122" t="s">
        <v>3</v>
      </c>
      <c r="F2122" s="2">
        <v>41.20438</v>
      </c>
      <c r="G2122" t="s">
        <v>4</v>
      </c>
      <c r="H2122" s="2" t="s">
        <v>429</v>
      </c>
      <c r="I2122" s="2" t="s">
        <v>377</v>
      </c>
      <c r="J2122" t="s">
        <v>304</v>
      </c>
      <c r="K2122" t="s">
        <v>302</v>
      </c>
      <c r="M2122">
        <v>0</v>
      </c>
      <c r="O2122">
        <v>1.9E-2</v>
      </c>
      <c r="Q2122">
        <v>27</v>
      </c>
      <c r="S2122">
        <v>2.52</v>
      </c>
      <c r="T2122" s="8">
        <v>0.58296565349252727</v>
      </c>
      <c r="U2122" s="8"/>
    </row>
    <row r="2123" spans="1:21" x14ac:dyDescent="0.35">
      <c r="A2123" s="3" t="s">
        <v>116</v>
      </c>
      <c r="B2123" t="s">
        <v>1</v>
      </c>
      <c r="C2123" t="s">
        <v>2</v>
      </c>
      <c r="D2123" s="2">
        <v>104.99096299999999</v>
      </c>
      <c r="E2123" t="s">
        <v>3</v>
      </c>
      <c r="F2123" s="2">
        <v>12.565678999999999</v>
      </c>
      <c r="G2123" t="s">
        <v>4</v>
      </c>
      <c r="H2123" s="2" t="s">
        <v>429</v>
      </c>
      <c r="I2123" s="2" t="s">
        <v>377</v>
      </c>
      <c r="J2123" t="s">
        <v>304</v>
      </c>
      <c r="K2123" t="s">
        <v>302</v>
      </c>
      <c r="M2123">
        <v>0</v>
      </c>
      <c r="O2123">
        <v>1.9E-2</v>
      </c>
      <c r="Q2123">
        <v>27</v>
      </c>
      <c r="S2123">
        <v>2.52</v>
      </c>
      <c r="T2123" s="8">
        <v>0.58296565349252727</v>
      </c>
      <c r="U2123" s="8"/>
    </row>
    <row r="2124" spans="1:21" x14ac:dyDescent="0.35">
      <c r="A2124" s="3" t="s">
        <v>117</v>
      </c>
      <c r="B2124" t="s">
        <v>1</v>
      </c>
      <c r="C2124" t="s">
        <v>2</v>
      </c>
      <c r="D2124" s="2">
        <v>127.76692199999999</v>
      </c>
      <c r="E2124" t="s">
        <v>3</v>
      </c>
      <c r="F2124" s="2">
        <v>35.907756999999997</v>
      </c>
      <c r="G2124" t="s">
        <v>4</v>
      </c>
      <c r="H2124" s="2" t="s">
        <v>429</v>
      </c>
      <c r="I2124" s="2" t="s">
        <v>377</v>
      </c>
      <c r="J2124" t="s">
        <v>304</v>
      </c>
      <c r="K2124" t="s">
        <v>302</v>
      </c>
      <c r="M2124">
        <v>2031</v>
      </c>
      <c r="O2124">
        <v>1.9E-2</v>
      </c>
      <c r="Q2124">
        <v>27</v>
      </c>
      <c r="S2124">
        <v>2.52</v>
      </c>
      <c r="T2124" s="8">
        <v>0.58296565349252727</v>
      </c>
      <c r="U2124" s="8"/>
    </row>
    <row r="2125" spans="1:21" x14ac:dyDescent="0.35">
      <c r="A2125" s="3" t="s">
        <v>118</v>
      </c>
      <c r="B2125" t="s">
        <v>1</v>
      </c>
      <c r="C2125" t="s">
        <v>2</v>
      </c>
      <c r="D2125" s="2">
        <v>47.481766</v>
      </c>
      <c r="E2125" t="s">
        <v>3</v>
      </c>
      <c r="F2125" s="2">
        <v>29.31166</v>
      </c>
      <c r="G2125" t="s">
        <v>4</v>
      </c>
      <c r="H2125" s="2" t="s">
        <v>429</v>
      </c>
      <c r="I2125" s="2" t="s">
        <v>377</v>
      </c>
      <c r="J2125" t="s">
        <v>304</v>
      </c>
      <c r="K2125" t="s">
        <v>302</v>
      </c>
      <c r="M2125">
        <v>12</v>
      </c>
      <c r="O2125">
        <v>1.9E-2</v>
      </c>
      <c r="Q2125">
        <v>27</v>
      </c>
      <c r="S2125">
        <v>2.52</v>
      </c>
      <c r="T2125" s="8">
        <v>0.58296565349252727</v>
      </c>
      <c r="U2125" s="8"/>
    </row>
    <row r="2126" spans="1:21" x14ac:dyDescent="0.35">
      <c r="A2126" s="3" t="s">
        <v>119</v>
      </c>
      <c r="B2126" t="s">
        <v>1</v>
      </c>
      <c r="C2126" t="s">
        <v>2</v>
      </c>
      <c r="D2126" s="2">
        <v>102.495496</v>
      </c>
      <c r="E2126" t="s">
        <v>3</v>
      </c>
      <c r="F2126" s="2">
        <v>19.856269999999999</v>
      </c>
      <c r="G2126" t="s">
        <v>4</v>
      </c>
      <c r="H2126" s="2" t="s">
        <v>429</v>
      </c>
      <c r="I2126" s="2" t="s">
        <v>377</v>
      </c>
      <c r="J2126" t="s">
        <v>304</v>
      </c>
      <c r="K2126" t="s">
        <v>302</v>
      </c>
      <c r="M2126">
        <v>0</v>
      </c>
      <c r="O2126">
        <v>1.9E-2</v>
      </c>
      <c r="Q2126">
        <v>27</v>
      </c>
      <c r="S2126">
        <v>2.52</v>
      </c>
      <c r="T2126" s="8">
        <v>0.58296565349252727</v>
      </c>
      <c r="U2126" s="8"/>
    </row>
    <row r="2127" spans="1:21" x14ac:dyDescent="0.35">
      <c r="A2127" s="3" t="s">
        <v>120</v>
      </c>
      <c r="B2127" t="s">
        <v>1</v>
      </c>
      <c r="C2127" t="s">
        <v>2</v>
      </c>
      <c r="D2127" s="2">
        <v>35.862285</v>
      </c>
      <c r="E2127" t="s">
        <v>3</v>
      </c>
      <c r="F2127" s="2">
        <v>33.854720999999998</v>
      </c>
      <c r="G2127" t="s">
        <v>4</v>
      </c>
      <c r="H2127" s="2" t="s">
        <v>429</v>
      </c>
      <c r="I2127" s="2" t="s">
        <v>377</v>
      </c>
      <c r="J2127" t="s">
        <v>304</v>
      </c>
      <c r="K2127" t="s">
        <v>302</v>
      </c>
      <c r="M2127">
        <v>3</v>
      </c>
      <c r="O2127">
        <v>1.9E-2</v>
      </c>
      <c r="Q2127">
        <v>27</v>
      </c>
      <c r="S2127">
        <v>2.52</v>
      </c>
      <c r="T2127" s="8">
        <v>0.58296565349252727</v>
      </c>
      <c r="U2127" s="8"/>
    </row>
    <row r="2128" spans="1:21" x14ac:dyDescent="0.35">
      <c r="A2128" s="3" t="s">
        <v>121</v>
      </c>
      <c r="B2128" t="s">
        <v>1</v>
      </c>
      <c r="C2128" t="s">
        <v>2</v>
      </c>
      <c r="D2128" s="2">
        <v>80.771797000000007</v>
      </c>
      <c r="E2128" t="s">
        <v>3</v>
      </c>
      <c r="F2128" s="2">
        <v>7.8730539999999998</v>
      </c>
      <c r="G2128" t="s">
        <v>4</v>
      </c>
      <c r="H2128" s="2" t="s">
        <v>429</v>
      </c>
      <c r="I2128" s="2" t="s">
        <v>377</v>
      </c>
      <c r="J2128" t="s">
        <v>304</v>
      </c>
      <c r="K2128" t="s">
        <v>302</v>
      </c>
      <c r="M2128">
        <v>267</v>
      </c>
      <c r="O2128">
        <v>1.9E-2</v>
      </c>
      <c r="Q2128">
        <v>27</v>
      </c>
      <c r="S2128">
        <v>2.52</v>
      </c>
      <c r="T2128" s="8">
        <v>0.58296565349252727</v>
      </c>
      <c r="U2128" s="8"/>
    </row>
    <row r="2129" spans="1:21" x14ac:dyDescent="0.35">
      <c r="A2129" s="3" t="s">
        <v>122</v>
      </c>
      <c r="B2129" t="s">
        <v>1</v>
      </c>
      <c r="C2129" t="s">
        <v>2</v>
      </c>
      <c r="D2129" s="2">
        <v>95.956222999999994</v>
      </c>
      <c r="E2129" t="s">
        <v>3</v>
      </c>
      <c r="F2129" s="2">
        <v>21.913965000000001</v>
      </c>
      <c r="G2129" t="s">
        <v>4</v>
      </c>
      <c r="H2129" s="2" t="s">
        <v>429</v>
      </c>
      <c r="I2129" s="2" t="s">
        <v>377</v>
      </c>
      <c r="J2129" t="s">
        <v>304</v>
      </c>
      <c r="K2129" t="s">
        <v>302</v>
      </c>
      <c r="M2129">
        <v>0</v>
      </c>
      <c r="O2129">
        <v>1.9E-2</v>
      </c>
      <c r="Q2129">
        <v>27</v>
      </c>
      <c r="S2129">
        <v>2.52</v>
      </c>
      <c r="T2129" s="8">
        <v>0.58296565349252727</v>
      </c>
      <c r="U2129" s="8"/>
    </row>
    <row r="2130" spans="1:21" x14ac:dyDescent="0.35">
      <c r="A2130" s="3" t="s">
        <v>123</v>
      </c>
      <c r="B2130" t="s">
        <v>1</v>
      </c>
      <c r="C2130" t="s">
        <v>2</v>
      </c>
      <c r="D2130" s="2">
        <v>103.846656</v>
      </c>
      <c r="E2130" t="s">
        <v>3</v>
      </c>
      <c r="F2130" s="2">
        <v>46.862496</v>
      </c>
      <c r="G2130" t="s">
        <v>4</v>
      </c>
      <c r="H2130" s="2" t="s">
        <v>429</v>
      </c>
      <c r="I2130" s="2" t="s">
        <v>377</v>
      </c>
      <c r="J2130" t="s">
        <v>304</v>
      </c>
      <c r="K2130" t="s">
        <v>302</v>
      </c>
      <c r="M2130">
        <v>156</v>
      </c>
      <c r="O2130">
        <v>1.9E-2</v>
      </c>
      <c r="Q2130">
        <v>27</v>
      </c>
      <c r="S2130">
        <v>2.52</v>
      </c>
      <c r="T2130" s="8">
        <v>0.58296565349252727</v>
      </c>
      <c r="U2130" s="8"/>
    </row>
    <row r="2131" spans="1:21" x14ac:dyDescent="0.35">
      <c r="A2131" s="3" t="s">
        <v>124</v>
      </c>
      <c r="B2131" t="s">
        <v>1</v>
      </c>
      <c r="C2131" t="s">
        <v>2</v>
      </c>
      <c r="D2131" s="2">
        <v>101.97576599999999</v>
      </c>
      <c r="E2131" t="s">
        <v>3</v>
      </c>
      <c r="F2131" s="2">
        <v>4.2104840000000001</v>
      </c>
      <c r="G2131" t="s">
        <v>4</v>
      </c>
      <c r="H2131" s="2" t="s">
        <v>429</v>
      </c>
      <c r="I2131" s="2" t="s">
        <v>377</v>
      </c>
      <c r="J2131" t="s">
        <v>304</v>
      </c>
      <c r="K2131" t="s">
        <v>302</v>
      </c>
      <c r="M2131">
        <v>0</v>
      </c>
      <c r="O2131">
        <v>1.9E-2</v>
      </c>
      <c r="Q2131">
        <v>27</v>
      </c>
      <c r="S2131">
        <v>2.52</v>
      </c>
      <c r="T2131" s="8">
        <v>0.58296565349252727</v>
      </c>
      <c r="U2131" s="8"/>
    </row>
    <row r="2132" spans="1:21" x14ac:dyDescent="0.35">
      <c r="A2132" s="3" t="s">
        <v>125</v>
      </c>
      <c r="B2132" t="s">
        <v>1</v>
      </c>
      <c r="C2132" t="s">
        <v>2</v>
      </c>
      <c r="D2132" s="2">
        <v>84.124008000000003</v>
      </c>
      <c r="E2132" t="s">
        <v>3</v>
      </c>
      <c r="F2132" s="2">
        <v>28.394856999999998</v>
      </c>
      <c r="G2132" t="s">
        <v>4</v>
      </c>
      <c r="H2132" s="2" t="s">
        <v>429</v>
      </c>
      <c r="I2132" s="2" t="s">
        <v>377</v>
      </c>
      <c r="J2132" t="s">
        <v>304</v>
      </c>
      <c r="K2132" t="s">
        <v>302</v>
      </c>
      <c r="M2132">
        <v>0</v>
      </c>
      <c r="O2132">
        <v>1.9E-2</v>
      </c>
      <c r="Q2132">
        <v>27</v>
      </c>
      <c r="S2132">
        <v>2.52</v>
      </c>
      <c r="T2132" s="8">
        <v>0.58296565349252727</v>
      </c>
      <c r="U2132" s="8"/>
    </row>
    <row r="2133" spans="1:21" x14ac:dyDescent="0.35">
      <c r="A2133" s="3" t="s">
        <v>126</v>
      </c>
      <c r="B2133" t="s">
        <v>1</v>
      </c>
      <c r="C2133" t="s">
        <v>2</v>
      </c>
      <c r="D2133" s="2">
        <v>55.923254999999997</v>
      </c>
      <c r="E2133" t="s">
        <v>3</v>
      </c>
      <c r="F2133" s="2">
        <v>21.512582999999999</v>
      </c>
      <c r="G2133" t="s">
        <v>4</v>
      </c>
      <c r="H2133" s="2" t="s">
        <v>429</v>
      </c>
      <c r="I2133" s="2" t="s">
        <v>377</v>
      </c>
      <c r="J2133" t="s">
        <v>304</v>
      </c>
      <c r="K2133" t="s">
        <v>302</v>
      </c>
      <c r="M2133">
        <v>50</v>
      </c>
      <c r="O2133">
        <v>1.9E-2</v>
      </c>
      <c r="Q2133">
        <v>27</v>
      </c>
      <c r="S2133">
        <v>2.52</v>
      </c>
      <c r="T2133" s="8">
        <v>0.58296565349252727</v>
      </c>
      <c r="U2133" s="8"/>
    </row>
    <row r="2134" spans="1:21" x14ac:dyDescent="0.35">
      <c r="A2134" s="3" t="s">
        <v>127</v>
      </c>
      <c r="B2134" t="s">
        <v>1</v>
      </c>
      <c r="C2134" t="s">
        <v>2</v>
      </c>
      <c r="D2134" s="2">
        <v>69.345116000000004</v>
      </c>
      <c r="E2134" t="s">
        <v>3</v>
      </c>
      <c r="F2134" s="2">
        <v>30.375321</v>
      </c>
      <c r="G2134" t="s">
        <v>4</v>
      </c>
      <c r="H2134" s="2" t="s">
        <v>429</v>
      </c>
      <c r="I2134" s="2" t="s">
        <v>377</v>
      </c>
      <c r="J2134" t="s">
        <v>304</v>
      </c>
      <c r="K2134" t="s">
        <v>302</v>
      </c>
      <c r="M2134">
        <v>1845</v>
      </c>
      <c r="O2134">
        <v>1.9E-2</v>
      </c>
      <c r="Q2134">
        <v>27</v>
      </c>
      <c r="S2134">
        <v>2.52</v>
      </c>
      <c r="T2134" s="8">
        <v>0.58296565349252727</v>
      </c>
      <c r="U2134" s="8"/>
    </row>
    <row r="2135" spans="1:21" x14ac:dyDescent="0.35">
      <c r="A2135" s="3" t="s">
        <v>128</v>
      </c>
      <c r="B2135" t="s">
        <v>1</v>
      </c>
      <c r="C2135" t="s">
        <v>2</v>
      </c>
      <c r="D2135" s="2">
        <v>121.008118</v>
      </c>
      <c r="E2135" t="s">
        <v>3</v>
      </c>
      <c r="F2135" s="2">
        <v>14.616927</v>
      </c>
      <c r="G2135" t="s">
        <v>4</v>
      </c>
      <c r="H2135" s="2" t="s">
        <v>429</v>
      </c>
      <c r="I2135" s="2" t="s">
        <v>377</v>
      </c>
      <c r="J2135" t="s">
        <v>304</v>
      </c>
      <c r="K2135" t="s">
        <v>302</v>
      </c>
      <c r="M2135">
        <v>443</v>
      </c>
      <c r="O2135">
        <v>1.9E-2</v>
      </c>
      <c r="Q2135">
        <v>27</v>
      </c>
      <c r="S2135">
        <v>2.52</v>
      </c>
      <c r="T2135" s="8">
        <v>0.58296565349252727</v>
      </c>
      <c r="U2135" s="8"/>
    </row>
    <row r="2136" spans="1:21" x14ac:dyDescent="0.35">
      <c r="A2136" s="3" t="s">
        <v>129</v>
      </c>
      <c r="B2136" t="s">
        <v>1</v>
      </c>
      <c r="C2136" t="s">
        <v>2</v>
      </c>
      <c r="D2136" s="2">
        <v>127.510093</v>
      </c>
      <c r="E2136" t="s">
        <v>3</v>
      </c>
      <c r="F2136" s="2">
        <v>40.339852</v>
      </c>
      <c r="G2136" t="s">
        <v>4</v>
      </c>
      <c r="H2136" s="2" t="s">
        <v>429</v>
      </c>
      <c r="I2136" s="2" t="s">
        <v>377</v>
      </c>
      <c r="J2136" t="s">
        <v>304</v>
      </c>
      <c r="K2136" t="s">
        <v>302</v>
      </c>
      <c r="M2136">
        <v>2</v>
      </c>
      <c r="O2136">
        <v>1.9E-2</v>
      </c>
      <c r="Q2136">
        <v>27</v>
      </c>
      <c r="S2136">
        <v>2.52</v>
      </c>
      <c r="T2136" s="8">
        <v>0.58296565349252727</v>
      </c>
      <c r="U2136" s="8"/>
    </row>
    <row r="2137" spans="1:21" x14ac:dyDescent="0.35">
      <c r="A2137" s="3" t="s">
        <v>130</v>
      </c>
      <c r="B2137" t="s">
        <v>1</v>
      </c>
      <c r="C2137" t="s">
        <v>2</v>
      </c>
      <c r="D2137" s="2">
        <v>51.183883999999999</v>
      </c>
      <c r="E2137" t="s">
        <v>3</v>
      </c>
      <c r="F2137" s="2">
        <v>25.354825999999999</v>
      </c>
      <c r="G2137" t="s">
        <v>4</v>
      </c>
      <c r="H2137" s="2" t="s">
        <v>429</v>
      </c>
      <c r="I2137" s="2" t="s">
        <v>377</v>
      </c>
      <c r="J2137" t="s">
        <v>304</v>
      </c>
      <c r="K2137" t="s">
        <v>302</v>
      </c>
      <c r="M2137">
        <v>0</v>
      </c>
      <c r="O2137">
        <v>1.9E-2</v>
      </c>
      <c r="Q2137">
        <v>27</v>
      </c>
      <c r="S2137">
        <v>2.52</v>
      </c>
      <c r="T2137" s="8">
        <v>0.58296565349252727</v>
      </c>
      <c r="U2137" s="8"/>
    </row>
    <row r="2138" spans="1:21" x14ac:dyDescent="0.35">
      <c r="A2138" s="3" t="s">
        <v>131</v>
      </c>
      <c r="B2138" t="s">
        <v>1</v>
      </c>
      <c r="C2138" t="s">
        <v>2</v>
      </c>
      <c r="D2138" s="2">
        <f>AVERAGE(D2139:D2145)</f>
        <v>66.619219656719494</v>
      </c>
      <c r="E2138" t="s">
        <v>3</v>
      </c>
      <c r="F2138" s="2">
        <f t="shared" ref="F2138" si="122">AVERAGE(F2139:F2145)</f>
        <v>57.185329126063273</v>
      </c>
      <c r="G2138" t="s">
        <v>4</v>
      </c>
      <c r="H2138" s="2" t="s">
        <v>429</v>
      </c>
      <c r="I2138" s="2" t="s">
        <v>377</v>
      </c>
      <c r="J2138" t="s">
        <v>304</v>
      </c>
      <c r="K2138" t="s">
        <v>302</v>
      </c>
      <c r="M2138">
        <v>2518</v>
      </c>
      <c r="O2138">
        <v>1.9E-2</v>
      </c>
      <c r="Q2138">
        <v>27</v>
      </c>
      <c r="S2138">
        <v>2.52</v>
      </c>
      <c r="T2138" s="8">
        <v>0.58296565349252727</v>
      </c>
      <c r="U2138" s="8"/>
    </row>
    <row r="2139" spans="1:21" x14ac:dyDescent="0.35">
      <c r="A2139" s="3" t="s">
        <v>132</v>
      </c>
      <c r="B2139" t="s">
        <v>1</v>
      </c>
      <c r="C2139" t="s">
        <v>2</v>
      </c>
      <c r="D2139" s="2">
        <v>37.6333188382443</v>
      </c>
      <c r="E2139" t="s">
        <v>3</v>
      </c>
      <c r="F2139" s="2">
        <v>55.750028634417198</v>
      </c>
      <c r="G2139" t="s">
        <v>4</v>
      </c>
      <c r="H2139" s="2" t="s">
        <v>429</v>
      </c>
      <c r="I2139" s="2" t="s">
        <v>377</v>
      </c>
      <c r="J2139" t="s">
        <v>304</v>
      </c>
      <c r="K2139" t="s">
        <v>302</v>
      </c>
      <c r="M2139">
        <v>0</v>
      </c>
      <c r="O2139">
        <v>1.9E-2</v>
      </c>
      <c r="Q2139">
        <v>27</v>
      </c>
      <c r="S2139">
        <v>2.52</v>
      </c>
      <c r="T2139" s="8">
        <v>0.58296565349252727</v>
      </c>
      <c r="U2139" s="8"/>
    </row>
    <row r="2140" spans="1:21" x14ac:dyDescent="0.35">
      <c r="A2140" s="3" t="s">
        <v>133</v>
      </c>
      <c r="B2140" t="s">
        <v>1</v>
      </c>
      <c r="C2140" t="s">
        <v>2</v>
      </c>
      <c r="D2140" s="2">
        <v>134.75309643952301</v>
      </c>
      <c r="E2140" t="s">
        <v>3</v>
      </c>
      <c r="F2140" s="2">
        <v>64.618387280561706</v>
      </c>
      <c r="G2140" t="s">
        <v>4</v>
      </c>
      <c r="H2140" s="2" t="s">
        <v>429</v>
      </c>
      <c r="I2140" s="2" t="s">
        <v>377</v>
      </c>
      <c r="J2140" t="s">
        <v>304</v>
      </c>
      <c r="K2140" t="s">
        <v>302</v>
      </c>
      <c r="M2140">
        <v>0</v>
      </c>
      <c r="O2140">
        <v>1.9E-2</v>
      </c>
      <c r="Q2140">
        <v>27</v>
      </c>
      <c r="S2140">
        <v>2.52</v>
      </c>
      <c r="T2140" s="8">
        <v>0.58296565349252727</v>
      </c>
      <c r="U2140" s="8"/>
    </row>
    <row r="2141" spans="1:21" x14ac:dyDescent="0.35">
      <c r="A2141" s="3" t="s">
        <v>134</v>
      </c>
      <c r="B2141" t="s">
        <v>1</v>
      </c>
      <c r="C2141" t="s">
        <v>2</v>
      </c>
      <c r="D2141" s="2">
        <v>46.549635279400398</v>
      </c>
      <c r="E2141" t="s">
        <v>3</v>
      </c>
      <c r="F2141" s="2">
        <v>54.348367768465501</v>
      </c>
      <c r="G2141" t="s">
        <v>4</v>
      </c>
      <c r="H2141" s="2" t="s">
        <v>429</v>
      </c>
      <c r="I2141" s="2" t="s">
        <v>377</v>
      </c>
      <c r="J2141" t="s">
        <v>304</v>
      </c>
      <c r="K2141" t="s">
        <v>302</v>
      </c>
      <c r="M2141">
        <v>0</v>
      </c>
      <c r="O2141">
        <v>1.9E-2</v>
      </c>
      <c r="Q2141">
        <v>27</v>
      </c>
      <c r="S2141">
        <v>2.52</v>
      </c>
      <c r="T2141" s="8">
        <v>0.58296565349252727</v>
      </c>
      <c r="U2141" s="8"/>
    </row>
    <row r="2142" spans="1:21" x14ac:dyDescent="0.35">
      <c r="A2142" s="3" t="s">
        <v>135</v>
      </c>
      <c r="B2142" t="s">
        <v>1</v>
      </c>
      <c r="C2142" t="s">
        <v>2</v>
      </c>
      <c r="D2142" s="2">
        <v>49.390305273752098</v>
      </c>
      <c r="E2142" t="s">
        <v>3</v>
      </c>
      <c r="F2142" s="2">
        <v>63.562928827792902</v>
      </c>
      <c r="G2142" t="s">
        <v>4</v>
      </c>
      <c r="H2142" s="2" t="s">
        <v>429</v>
      </c>
      <c r="I2142" s="2" t="s">
        <v>377</v>
      </c>
      <c r="J2142" t="s">
        <v>304</v>
      </c>
      <c r="K2142" t="s">
        <v>302</v>
      </c>
      <c r="M2142">
        <v>0</v>
      </c>
      <c r="O2142">
        <v>1.9E-2</v>
      </c>
      <c r="Q2142">
        <v>27</v>
      </c>
      <c r="S2142">
        <v>2.52</v>
      </c>
      <c r="T2142" s="8">
        <v>0.58296565349252727</v>
      </c>
      <c r="U2142" s="8"/>
    </row>
    <row r="2143" spans="1:21" x14ac:dyDescent="0.35">
      <c r="A2143" s="3" t="s">
        <v>136</v>
      </c>
      <c r="B2143" t="s">
        <v>1</v>
      </c>
      <c r="C2143" t="s">
        <v>2</v>
      </c>
      <c r="D2143" s="2">
        <v>93.190968935202093</v>
      </c>
      <c r="E2143" t="s">
        <v>3</v>
      </c>
      <c r="F2143" s="2">
        <v>58.681865403530402</v>
      </c>
      <c r="G2143" t="s">
        <v>4</v>
      </c>
      <c r="H2143" s="2" t="s">
        <v>429</v>
      </c>
      <c r="I2143" s="2" t="s">
        <v>377</v>
      </c>
      <c r="J2143" t="s">
        <v>304</v>
      </c>
      <c r="K2143" t="s">
        <v>302</v>
      </c>
      <c r="M2143">
        <v>0</v>
      </c>
      <c r="O2143">
        <v>1.9E-2</v>
      </c>
      <c r="Q2143">
        <v>27</v>
      </c>
      <c r="S2143">
        <v>2.52</v>
      </c>
      <c r="T2143" s="8">
        <v>0.58296565349252727</v>
      </c>
      <c r="U2143" s="8"/>
    </row>
    <row r="2144" spans="1:21" x14ac:dyDescent="0.35">
      <c r="A2144" s="3" t="s">
        <v>137</v>
      </c>
      <c r="B2144" t="s">
        <v>1</v>
      </c>
      <c r="C2144" t="s">
        <v>2</v>
      </c>
      <c r="D2144" s="2">
        <v>42.896885809069502</v>
      </c>
      <c r="E2144" t="s">
        <v>3</v>
      </c>
      <c r="F2144" s="2">
        <v>45.226322943269103</v>
      </c>
      <c r="G2144" t="s">
        <v>4</v>
      </c>
      <c r="H2144" s="2" t="s">
        <v>429</v>
      </c>
      <c r="I2144" s="2" t="s">
        <v>377</v>
      </c>
      <c r="J2144" t="s">
        <v>304</v>
      </c>
      <c r="K2144" t="s">
        <v>302</v>
      </c>
      <c r="M2144">
        <v>0</v>
      </c>
      <c r="O2144">
        <v>1.9E-2</v>
      </c>
      <c r="Q2144">
        <v>27</v>
      </c>
      <c r="S2144">
        <v>2.52</v>
      </c>
      <c r="T2144" s="8">
        <v>0.58296565349252727</v>
      </c>
      <c r="U2144" s="8"/>
    </row>
    <row r="2145" spans="1:21" x14ac:dyDescent="0.35">
      <c r="A2145" s="3" t="s">
        <v>138</v>
      </c>
      <c r="B2145" t="s">
        <v>1</v>
      </c>
      <c r="C2145" t="s">
        <v>2</v>
      </c>
      <c r="D2145" s="2">
        <v>61.920327021845097</v>
      </c>
      <c r="E2145" t="s">
        <v>3</v>
      </c>
      <c r="F2145" s="2">
        <v>58.109403024406099</v>
      </c>
      <c r="G2145" t="s">
        <v>4</v>
      </c>
      <c r="H2145" s="2" t="s">
        <v>429</v>
      </c>
      <c r="I2145" s="2" t="s">
        <v>377</v>
      </c>
      <c r="J2145" t="s">
        <v>304</v>
      </c>
      <c r="K2145" t="s">
        <v>302</v>
      </c>
      <c r="M2145">
        <v>0</v>
      </c>
      <c r="O2145">
        <v>1.9E-2</v>
      </c>
      <c r="Q2145">
        <v>27</v>
      </c>
      <c r="S2145">
        <v>2.52</v>
      </c>
      <c r="T2145" s="8">
        <v>0.58296565349252727</v>
      </c>
      <c r="U2145" s="8"/>
    </row>
    <row r="2146" spans="1:21" x14ac:dyDescent="0.35">
      <c r="A2146" s="3" t="s">
        <v>139</v>
      </c>
      <c r="B2146" t="s">
        <v>1</v>
      </c>
      <c r="C2146" t="s">
        <v>2</v>
      </c>
      <c r="D2146" s="2">
        <v>45.079161999999997</v>
      </c>
      <c r="E2146" t="s">
        <v>3</v>
      </c>
      <c r="F2146" s="2">
        <v>23.885942</v>
      </c>
      <c r="G2146" t="s">
        <v>4</v>
      </c>
      <c r="H2146" s="2" t="s">
        <v>429</v>
      </c>
      <c r="I2146" s="2" t="s">
        <v>377</v>
      </c>
      <c r="J2146" t="s">
        <v>304</v>
      </c>
      <c r="K2146" t="s">
        <v>302</v>
      </c>
      <c r="M2146">
        <v>403</v>
      </c>
      <c r="O2146">
        <v>1.9E-2</v>
      </c>
      <c r="Q2146">
        <v>27</v>
      </c>
      <c r="S2146">
        <v>2.52</v>
      </c>
      <c r="T2146" s="8">
        <v>0.58296565349252727</v>
      </c>
      <c r="U2146" s="8"/>
    </row>
    <row r="2147" spans="1:21" x14ac:dyDescent="0.35">
      <c r="A2147" s="3" t="s">
        <v>140</v>
      </c>
      <c r="B2147" t="s">
        <v>1</v>
      </c>
      <c r="C2147" t="s">
        <v>2</v>
      </c>
      <c r="D2147" s="2">
        <v>103.819836</v>
      </c>
      <c r="E2147" t="s">
        <v>3</v>
      </c>
      <c r="F2147" s="2">
        <v>1.3520829999999999</v>
      </c>
      <c r="G2147" t="s">
        <v>4</v>
      </c>
      <c r="H2147" s="2" t="s">
        <v>429</v>
      </c>
      <c r="I2147" s="2" t="s">
        <v>377</v>
      </c>
      <c r="J2147" t="s">
        <v>304</v>
      </c>
      <c r="K2147" t="s">
        <v>302</v>
      </c>
      <c r="M2147">
        <v>0</v>
      </c>
      <c r="O2147">
        <v>1.9E-2</v>
      </c>
      <c r="Q2147">
        <v>27</v>
      </c>
      <c r="S2147">
        <v>2.52</v>
      </c>
      <c r="T2147" s="8">
        <v>0.58296565349252727</v>
      </c>
      <c r="U2147" s="8"/>
    </row>
    <row r="2148" spans="1:21" x14ac:dyDescent="0.35">
      <c r="A2148" s="3" t="s">
        <v>141</v>
      </c>
      <c r="B2148" t="s">
        <v>1</v>
      </c>
      <c r="C2148" t="s">
        <v>2</v>
      </c>
      <c r="D2148" s="2">
        <v>38.996814999999998</v>
      </c>
      <c r="E2148" t="s">
        <v>3</v>
      </c>
      <c r="F2148" s="2">
        <v>34.802075000000002</v>
      </c>
      <c r="G2148" t="s">
        <v>4</v>
      </c>
      <c r="H2148" s="2" t="s">
        <v>429</v>
      </c>
      <c r="I2148" s="2" t="s">
        <v>377</v>
      </c>
      <c r="J2148" t="s">
        <v>304</v>
      </c>
      <c r="K2148" t="s">
        <v>302</v>
      </c>
      <c r="M2148">
        <v>1</v>
      </c>
      <c r="O2148">
        <v>1.9E-2</v>
      </c>
      <c r="Q2148">
        <v>27</v>
      </c>
      <c r="S2148">
        <v>2.52</v>
      </c>
      <c r="T2148" s="8">
        <v>0.58296565349252727</v>
      </c>
      <c r="U2148" s="8"/>
    </row>
    <row r="2149" spans="1:21" x14ac:dyDescent="0.35">
      <c r="A2149" s="3" t="s">
        <v>142</v>
      </c>
      <c r="B2149" t="s">
        <v>1</v>
      </c>
      <c r="C2149" t="s">
        <v>2</v>
      </c>
      <c r="D2149" s="2">
        <v>100.992541</v>
      </c>
      <c r="E2149" t="s">
        <v>3</v>
      </c>
      <c r="F2149" s="2">
        <v>15.870032</v>
      </c>
      <c r="G2149" t="s">
        <v>4</v>
      </c>
      <c r="H2149" s="2" t="s">
        <v>429</v>
      </c>
      <c r="I2149" s="2" t="s">
        <v>377</v>
      </c>
      <c r="J2149" t="s">
        <v>304</v>
      </c>
      <c r="K2149" t="s">
        <v>302</v>
      </c>
      <c r="M2149">
        <v>1545</v>
      </c>
      <c r="O2149">
        <v>1.9E-2</v>
      </c>
      <c r="Q2149">
        <v>27</v>
      </c>
      <c r="S2149">
        <v>2.52</v>
      </c>
      <c r="T2149" s="8">
        <v>0.58296565349252727</v>
      </c>
      <c r="U2149" s="8"/>
    </row>
    <row r="2150" spans="1:21" x14ac:dyDescent="0.35">
      <c r="A2150" s="3" t="s">
        <v>143</v>
      </c>
      <c r="B2150" t="s">
        <v>1</v>
      </c>
      <c r="C2150" t="s">
        <v>2</v>
      </c>
      <c r="D2150" s="2">
        <v>71.276093000000003</v>
      </c>
      <c r="E2150" t="s">
        <v>3</v>
      </c>
      <c r="F2150" s="2">
        <v>38.861033999999997</v>
      </c>
      <c r="G2150" t="s">
        <v>4</v>
      </c>
      <c r="H2150" s="2" t="s">
        <v>429</v>
      </c>
      <c r="I2150" s="2" t="s">
        <v>377</v>
      </c>
      <c r="J2150" t="s">
        <v>304</v>
      </c>
      <c r="K2150" t="s">
        <v>302</v>
      </c>
      <c r="M2150">
        <v>0</v>
      </c>
      <c r="O2150">
        <v>1.9E-2</v>
      </c>
      <c r="Q2150">
        <v>27</v>
      </c>
      <c r="S2150">
        <v>2.52</v>
      </c>
      <c r="T2150" s="8">
        <v>0.58296565349252727</v>
      </c>
      <c r="U2150" s="8"/>
    </row>
    <row r="2151" spans="1:21" x14ac:dyDescent="0.35">
      <c r="A2151" s="3" t="s">
        <v>144</v>
      </c>
      <c r="B2151" t="s">
        <v>1</v>
      </c>
      <c r="C2151" t="s">
        <v>2</v>
      </c>
      <c r="D2151" s="2">
        <v>59.556277999999999</v>
      </c>
      <c r="E2151" t="s">
        <v>3</v>
      </c>
      <c r="F2151" s="2">
        <v>38.969718999999998</v>
      </c>
      <c r="G2151" t="s">
        <v>4</v>
      </c>
      <c r="H2151" s="2" t="s">
        <v>429</v>
      </c>
      <c r="I2151" s="2" t="s">
        <v>377</v>
      </c>
      <c r="J2151" t="s">
        <v>304</v>
      </c>
      <c r="K2151" t="s">
        <v>302</v>
      </c>
      <c r="M2151">
        <v>0</v>
      </c>
      <c r="O2151">
        <v>1.9E-2</v>
      </c>
      <c r="Q2151">
        <v>27</v>
      </c>
      <c r="S2151">
        <v>2.52</v>
      </c>
      <c r="T2151" s="8">
        <v>0.58296565349252727</v>
      </c>
      <c r="U2151" s="8"/>
    </row>
    <row r="2152" spans="1:21" x14ac:dyDescent="0.35">
      <c r="A2152" s="3" t="s">
        <v>145</v>
      </c>
      <c r="B2152" t="s">
        <v>1</v>
      </c>
      <c r="C2152" t="s">
        <v>2</v>
      </c>
      <c r="D2152" s="2">
        <v>125.72753899999999</v>
      </c>
      <c r="E2152" t="s">
        <v>3</v>
      </c>
      <c r="F2152" s="2">
        <v>-8.8742169999999998</v>
      </c>
      <c r="G2152" t="s">
        <v>4</v>
      </c>
      <c r="H2152" s="2" t="s">
        <v>429</v>
      </c>
      <c r="I2152" s="2" t="s">
        <v>377</v>
      </c>
      <c r="J2152" t="s">
        <v>304</v>
      </c>
      <c r="K2152" t="s">
        <v>302</v>
      </c>
      <c r="M2152">
        <v>0</v>
      </c>
      <c r="O2152">
        <v>1.9E-2</v>
      </c>
      <c r="Q2152">
        <v>27</v>
      </c>
      <c r="S2152">
        <v>2.52</v>
      </c>
      <c r="T2152" s="8">
        <v>0.58296565349252727</v>
      </c>
      <c r="U2152" s="8"/>
    </row>
    <row r="2153" spans="1:21" x14ac:dyDescent="0.35">
      <c r="A2153" s="10" t="s">
        <v>146</v>
      </c>
      <c r="B2153" t="s">
        <v>1</v>
      </c>
      <c r="C2153" t="s">
        <v>2</v>
      </c>
      <c r="D2153" s="2">
        <v>35.243321999999999</v>
      </c>
      <c r="E2153" t="s">
        <v>3</v>
      </c>
      <c r="F2153" s="2">
        <v>38.963745000000003</v>
      </c>
      <c r="G2153" t="s">
        <v>4</v>
      </c>
      <c r="H2153" s="2" t="s">
        <v>429</v>
      </c>
      <c r="I2153" s="2" t="s">
        <v>377</v>
      </c>
      <c r="J2153" t="s">
        <v>304</v>
      </c>
      <c r="K2153" t="s">
        <v>302</v>
      </c>
      <c r="M2153">
        <v>11697</v>
      </c>
      <c r="O2153">
        <v>1.9E-2</v>
      </c>
      <c r="Q2153">
        <v>27</v>
      </c>
      <c r="S2153">
        <v>2.52</v>
      </c>
      <c r="T2153" s="8">
        <v>0.58296565349252727</v>
      </c>
      <c r="U2153" s="8"/>
    </row>
    <row r="2154" spans="1:21" x14ac:dyDescent="0.35">
      <c r="A2154" s="3" t="s">
        <v>147</v>
      </c>
      <c r="B2154" t="s">
        <v>1</v>
      </c>
      <c r="C2154" t="s">
        <v>2</v>
      </c>
      <c r="D2154" s="2">
        <v>120.960515</v>
      </c>
      <c r="E2154" t="s">
        <v>3</v>
      </c>
      <c r="F2154" s="2">
        <v>23.69781</v>
      </c>
      <c r="G2154" t="s">
        <v>4</v>
      </c>
      <c r="H2154" s="2" t="s">
        <v>429</v>
      </c>
      <c r="I2154" s="2" t="s">
        <v>377</v>
      </c>
      <c r="J2154" t="s">
        <v>304</v>
      </c>
      <c r="K2154" t="s">
        <v>302</v>
      </c>
      <c r="M2154">
        <v>1410</v>
      </c>
      <c r="O2154">
        <v>1.9E-2</v>
      </c>
      <c r="Q2154">
        <v>27</v>
      </c>
      <c r="S2154">
        <v>2.52</v>
      </c>
      <c r="T2154" s="8">
        <v>0.58296565349252727</v>
      </c>
      <c r="U2154" s="8"/>
    </row>
    <row r="2155" spans="1:21" x14ac:dyDescent="0.35">
      <c r="A2155" s="3" t="s">
        <v>148</v>
      </c>
      <c r="B2155" t="s">
        <v>1</v>
      </c>
      <c r="C2155" t="s">
        <v>2</v>
      </c>
      <c r="D2155" s="2">
        <v>64.585262</v>
      </c>
      <c r="E2155" t="s">
        <v>3</v>
      </c>
      <c r="F2155" s="2">
        <v>41.377490999999999</v>
      </c>
      <c r="G2155" t="s">
        <v>4</v>
      </c>
      <c r="H2155" s="2" t="s">
        <v>429</v>
      </c>
      <c r="I2155" s="2" t="s">
        <v>377</v>
      </c>
      <c r="J2155" t="s">
        <v>304</v>
      </c>
      <c r="K2155" t="s">
        <v>302</v>
      </c>
      <c r="M2155">
        <v>1</v>
      </c>
      <c r="O2155">
        <v>1.9E-2</v>
      </c>
      <c r="Q2155">
        <v>27</v>
      </c>
      <c r="S2155">
        <v>2.52</v>
      </c>
      <c r="T2155" s="8">
        <v>0.58296565349252727</v>
      </c>
      <c r="U2155" s="8"/>
    </row>
    <row r="2156" spans="1:21" x14ac:dyDescent="0.35">
      <c r="A2156" s="3" t="s">
        <v>149</v>
      </c>
      <c r="B2156" t="s">
        <v>1</v>
      </c>
      <c r="C2156" t="s">
        <v>2</v>
      </c>
      <c r="D2156" s="2">
        <v>108.277199</v>
      </c>
      <c r="E2156" t="s">
        <v>3</v>
      </c>
      <c r="F2156" s="2">
        <v>14.058324000000001</v>
      </c>
      <c r="G2156" t="s">
        <v>4</v>
      </c>
      <c r="H2156" s="2" t="s">
        <v>429</v>
      </c>
      <c r="I2156" s="2" t="s">
        <v>377</v>
      </c>
      <c r="J2156" t="s">
        <v>304</v>
      </c>
      <c r="K2156" t="s">
        <v>302</v>
      </c>
      <c r="M2156">
        <v>4784</v>
      </c>
      <c r="O2156">
        <v>1.9E-2</v>
      </c>
      <c r="Q2156">
        <v>27</v>
      </c>
      <c r="S2156">
        <v>2.52</v>
      </c>
      <c r="T2156" s="8">
        <v>0.58296565349252727</v>
      </c>
      <c r="U2156" s="8"/>
    </row>
    <row r="2157" spans="1:21" x14ac:dyDescent="0.35">
      <c r="A2157" s="3" t="s">
        <v>150</v>
      </c>
      <c r="B2157" t="s">
        <v>1</v>
      </c>
      <c r="C2157" t="s">
        <v>2</v>
      </c>
      <c r="D2157" s="2">
        <v>48.516387999999999</v>
      </c>
      <c r="E2157" t="s">
        <v>3</v>
      </c>
      <c r="F2157" s="2">
        <v>15.552727000000001</v>
      </c>
      <c r="G2157" t="s">
        <v>4</v>
      </c>
      <c r="H2157" s="2" t="s">
        <v>429</v>
      </c>
      <c r="I2157" s="2" t="s">
        <v>377</v>
      </c>
      <c r="J2157" t="s">
        <v>304</v>
      </c>
      <c r="K2157" t="s">
        <v>302</v>
      </c>
      <c r="M2157">
        <v>0</v>
      </c>
      <c r="O2157">
        <v>1.9E-2</v>
      </c>
      <c r="Q2157">
        <v>27</v>
      </c>
      <c r="S2157">
        <v>2.52</v>
      </c>
      <c r="T2157" s="8">
        <v>0.58296565349252727</v>
      </c>
      <c r="U2157" s="8"/>
    </row>
    <row r="2158" spans="1:21" x14ac:dyDescent="0.35">
      <c r="A2158" s="10" t="s">
        <v>151</v>
      </c>
      <c r="B2158" t="s">
        <v>1</v>
      </c>
      <c r="C2158" t="s">
        <v>2</v>
      </c>
      <c r="D2158" s="2">
        <v>20.168330999999998</v>
      </c>
      <c r="E2158" t="s">
        <v>3</v>
      </c>
      <c r="F2158" s="2">
        <v>41.153331999999999</v>
      </c>
      <c r="G2158" t="s">
        <v>4</v>
      </c>
      <c r="H2158" s="2" t="s">
        <v>429</v>
      </c>
      <c r="I2158" s="2" t="s">
        <v>377</v>
      </c>
      <c r="J2158" t="s">
        <v>304</v>
      </c>
      <c r="K2158" t="s">
        <v>302</v>
      </c>
      <c r="M2158">
        <v>0</v>
      </c>
      <c r="O2158">
        <v>1.9E-2</v>
      </c>
      <c r="Q2158">
        <v>27</v>
      </c>
      <c r="S2158">
        <v>2.52</v>
      </c>
      <c r="T2158" s="8">
        <v>1.3486719798104709</v>
      </c>
      <c r="U2158" s="8"/>
    </row>
    <row r="2159" spans="1:21" x14ac:dyDescent="0.35">
      <c r="A2159" s="10" t="s">
        <v>152</v>
      </c>
      <c r="B2159" t="s">
        <v>1</v>
      </c>
      <c r="C2159" t="s">
        <v>2</v>
      </c>
      <c r="D2159" s="2">
        <v>45.038189000000003</v>
      </c>
      <c r="E2159" t="s">
        <v>3</v>
      </c>
      <c r="F2159" s="2">
        <v>40.069099000000001</v>
      </c>
      <c r="G2159" t="s">
        <v>4</v>
      </c>
      <c r="H2159" s="2" t="s">
        <v>429</v>
      </c>
      <c r="I2159" s="2" t="s">
        <v>377</v>
      </c>
      <c r="J2159" t="s">
        <v>304</v>
      </c>
      <c r="K2159" t="s">
        <v>302</v>
      </c>
      <c r="M2159">
        <v>3</v>
      </c>
      <c r="O2159">
        <v>1.9E-2</v>
      </c>
      <c r="Q2159">
        <v>27</v>
      </c>
      <c r="S2159">
        <v>2.52</v>
      </c>
      <c r="T2159" s="8">
        <v>1.3486719798104709</v>
      </c>
      <c r="U2159" s="8"/>
    </row>
    <row r="2160" spans="1:21" x14ac:dyDescent="0.35">
      <c r="A2160" s="10" t="s">
        <v>153</v>
      </c>
      <c r="B2160" t="s">
        <v>1</v>
      </c>
      <c r="C2160" t="s">
        <v>2</v>
      </c>
      <c r="D2160" s="2">
        <v>14.550072</v>
      </c>
      <c r="E2160" t="s">
        <v>3</v>
      </c>
      <c r="F2160" s="2">
        <v>47.516230999999998</v>
      </c>
      <c r="G2160" t="s">
        <v>4</v>
      </c>
      <c r="H2160" s="2" t="s">
        <v>429</v>
      </c>
      <c r="I2160" s="2" t="s">
        <v>377</v>
      </c>
      <c r="J2160" t="s">
        <v>304</v>
      </c>
      <c r="K2160" t="s">
        <v>302</v>
      </c>
      <c r="M2160">
        <v>3977</v>
      </c>
      <c r="O2160">
        <v>1.9E-2</v>
      </c>
      <c r="Q2160">
        <v>27</v>
      </c>
      <c r="S2160">
        <v>2.52</v>
      </c>
      <c r="T2160" s="8">
        <v>1.34867197981047</v>
      </c>
      <c r="U2160" s="8"/>
    </row>
    <row r="2161" spans="1:21" x14ac:dyDescent="0.35">
      <c r="A2161" s="10" t="s">
        <v>154</v>
      </c>
      <c r="B2161" t="s">
        <v>1</v>
      </c>
      <c r="C2161" t="s">
        <v>2</v>
      </c>
      <c r="D2161" s="2">
        <v>47.576926999999998</v>
      </c>
      <c r="E2161" t="s">
        <v>3</v>
      </c>
      <c r="F2161" s="2">
        <v>40.143104999999998</v>
      </c>
      <c r="G2161" t="s">
        <v>4</v>
      </c>
      <c r="H2161" s="2" t="s">
        <v>429</v>
      </c>
      <c r="I2161" s="2" t="s">
        <v>377</v>
      </c>
      <c r="J2161" t="s">
        <v>304</v>
      </c>
      <c r="K2161" t="s">
        <v>302</v>
      </c>
      <c r="M2161">
        <v>67</v>
      </c>
      <c r="O2161">
        <v>1.9E-2</v>
      </c>
      <c r="Q2161">
        <v>27</v>
      </c>
      <c r="S2161">
        <v>2.52</v>
      </c>
      <c r="T2161" s="8">
        <v>1.34867197981047</v>
      </c>
      <c r="U2161" s="8"/>
    </row>
    <row r="2162" spans="1:21" x14ac:dyDescent="0.35">
      <c r="A2162" s="10" t="s">
        <v>155</v>
      </c>
      <c r="B2162" t="s">
        <v>1</v>
      </c>
      <c r="C2162" t="s">
        <v>2</v>
      </c>
      <c r="D2162" s="2">
        <v>4.4699359999999997</v>
      </c>
      <c r="E2162" t="s">
        <v>3</v>
      </c>
      <c r="F2162" s="2">
        <v>50.503886999999999</v>
      </c>
      <c r="G2162" t="s">
        <v>4</v>
      </c>
      <c r="H2162" s="2" t="s">
        <v>429</v>
      </c>
      <c r="I2162" s="2" t="s">
        <v>377</v>
      </c>
      <c r="J2162" t="s">
        <v>304</v>
      </c>
      <c r="K2162" t="s">
        <v>302</v>
      </c>
      <c r="M2162">
        <v>3242</v>
      </c>
      <c r="O2162">
        <v>1.9E-2</v>
      </c>
      <c r="Q2162">
        <v>27</v>
      </c>
      <c r="S2162">
        <v>2.52</v>
      </c>
      <c r="T2162" s="8">
        <v>1.34867197981047</v>
      </c>
      <c r="U2162" s="8"/>
    </row>
    <row r="2163" spans="1:21" x14ac:dyDescent="0.35">
      <c r="A2163" s="10" t="s">
        <v>156</v>
      </c>
      <c r="B2163" t="s">
        <v>1</v>
      </c>
      <c r="C2163" t="s">
        <v>2</v>
      </c>
      <c r="D2163" s="2">
        <v>25.48583</v>
      </c>
      <c r="E2163" t="s">
        <v>3</v>
      </c>
      <c r="F2163" s="2">
        <v>42.733882999999999</v>
      </c>
      <c r="G2163" t="s">
        <v>4</v>
      </c>
      <c r="H2163" s="2" t="s">
        <v>429</v>
      </c>
      <c r="I2163" s="2" t="s">
        <v>377</v>
      </c>
      <c r="J2163" t="s">
        <v>304</v>
      </c>
      <c r="K2163" t="s">
        <v>302</v>
      </c>
      <c r="M2163">
        <v>702</v>
      </c>
      <c r="O2163">
        <v>1.9E-2</v>
      </c>
      <c r="Q2163">
        <v>27</v>
      </c>
      <c r="S2163">
        <v>2.52</v>
      </c>
      <c r="T2163" s="8">
        <v>1.34867197981047</v>
      </c>
      <c r="U2163" s="8"/>
    </row>
    <row r="2164" spans="1:21" x14ac:dyDescent="0.35">
      <c r="A2164" s="10" t="s">
        <v>157</v>
      </c>
      <c r="B2164" t="s">
        <v>1</v>
      </c>
      <c r="C2164" t="s">
        <v>2</v>
      </c>
      <c r="D2164" s="2">
        <v>17.679075999999998</v>
      </c>
      <c r="E2164" t="s">
        <v>3</v>
      </c>
      <c r="F2164" s="2">
        <v>43.915886</v>
      </c>
      <c r="G2164" t="s">
        <v>4</v>
      </c>
      <c r="H2164" s="2" t="s">
        <v>429</v>
      </c>
      <c r="I2164" s="2" t="s">
        <v>377</v>
      </c>
      <c r="J2164" t="s">
        <v>304</v>
      </c>
      <c r="K2164" t="s">
        <v>302</v>
      </c>
      <c r="M2164">
        <v>135</v>
      </c>
      <c r="O2164">
        <v>1.9E-2</v>
      </c>
      <c r="Q2164">
        <v>27</v>
      </c>
      <c r="S2164">
        <v>2.52</v>
      </c>
      <c r="T2164" s="8">
        <v>1.34867197981047</v>
      </c>
      <c r="U2164" s="8"/>
    </row>
    <row r="2165" spans="1:21" x14ac:dyDescent="0.35">
      <c r="A2165" s="4" t="s">
        <v>158</v>
      </c>
      <c r="B2165" t="s">
        <v>1</v>
      </c>
      <c r="C2165" t="s">
        <v>2</v>
      </c>
      <c r="D2165" s="2">
        <v>27.953389000000001</v>
      </c>
      <c r="E2165" t="s">
        <v>3</v>
      </c>
      <c r="F2165" s="2">
        <v>53.709806999999998</v>
      </c>
      <c r="G2165" t="s">
        <v>4</v>
      </c>
      <c r="H2165" s="2" t="s">
        <v>429</v>
      </c>
      <c r="I2165" s="2" t="s">
        <v>377</v>
      </c>
      <c r="J2165" t="s">
        <v>304</v>
      </c>
      <c r="K2165" t="s">
        <v>302</v>
      </c>
      <c r="M2165">
        <v>122</v>
      </c>
      <c r="O2165">
        <v>1.9E-2</v>
      </c>
      <c r="Q2165">
        <v>27</v>
      </c>
      <c r="S2165">
        <v>2.52</v>
      </c>
      <c r="T2165" s="8">
        <v>1.34867197981047</v>
      </c>
      <c r="U2165" s="8"/>
    </row>
    <row r="2166" spans="1:21" x14ac:dyDescent="0.35">
      <c r="A2166" s="10" t="s">
        <v>159</v>
      </c>
      <c r="B2166" t="s">
        <v>1</v>
      </c>
      <c r="C2166" t="s">
        <v>2</v>
      </c>
      <c r="D2166" s="2">
        <v>8.2275120000000008</v>
      </c>
      <c r="E2166" t="s">
        <v>3</v>
      </c>
      <c r="F2166" s="2">
        <v>46.818187999999999</v>
      </c>
      <c r="G2166" t="s">
        <v>4</v>
      </c>
      <c r="H2166" s="2" t="s">
        <v>429</v>
      </c>
      <c r="I2166" s="2" t="s">
        <v>377</v>
      </c>
      <c r="J2166" t="s">
        <v>304</v>
      </c>
      <c r="K2166" t="s">
        <v>302</v>
      </c>
      <c r="M2166">
        <v>87</v>
      </c>
      <c r="O2166">
        <v>1.9E-2</v>
      </c>
      <c r="Q2166">
        <v>27</v>
      </c>
      <c r="S2166">
        <v>2.52</v>
      </c>
      <c r="T2166" s="8">
        <v>1.34867197981047</v>
      </c>
      <c r="U2166" s="8"/>
    </row>
    <row r="2167" spans="1:21" x14ac:dyDescent="0.35">
      <c r="A2167" s="4" t="s">
        <v>160</v>
      </c>
      <c r="B2167" t="s">
        <v>1</v>
      </c>
      <c r="C2167" t="s">
        <v>2</v>
      </c>
      <c r="D2167" s="2">
        <v>33.429859</v>
      </c>
      <c r="E2167" t="s">
        <v>3</v>
      </c>
      <c r="F2167" s="2">
        <v>35.126412999999999</v>
      </c>
      <c r="G2167" t="s">
        <v>4</v>
      </c>
      <c r="H2167" s="2" t="s">
        <v>429</v>
      </c>
      <c r="I2167" s="2" t="s">
        <v>377</v>
      </c>
      <c r="J2167" t="s">
        <v>304</v>
      </c>
      <c r="K2167" t="s">
        <v>302</v>
      </c>
      <c r="M2167">
        <v>158</v>
      </c>
      <c r="O2167">
        <v>1.9E-2</v>
      </c>
      <c r="Q2167">
        <v>27</v>
      </c>
      <c r="S2167">
        <v>2.52</v>
      </c>
      <c r="T2167" s="8">
        <v>1.34867197981047</v>
      </c>
      <c r="U2167" s="8"/>
    </row>
    <row r="2168" spans="1:21" x14ac:dyDescent="0.35">
      <c r="A2168" s="10" t="s">
        <v>161</v>
      </c>
      <c r="B2168" t="s">
        <v>1</v>
      </c>
      <c r="C2168" t="s">
        <v>2</v>
      </c>
      <c r="D2168" s="2">
        <v>15.472962000000001</v>
      </c>
      <c r="E2168" t="s">
        <v>3</v>
      </c>
      <c r="F2168" s="2">
        <v>49.817492000000001</v>
      </c>
      <c r="G2168" t="s">
        <v>4</v>
      </c>
      <c r="H2168" s="2" t="s">
        <v>429</v>
      </c>
      <c r="I2168" s="2" t="s">
        <v>377</v>
      </c>
      <c r="J2168" t="s">
        <v>304</v>
      </c>
      <c r="K2168" t="s">
        <v>302</v>
      </c>
      <c r="M2168">
        <v>343</v>
      </c>
      <c r="O2168">
        <v>1.9E-2</v>
      </c>
      <c r="Q2168">
        <v>27</v>
      </c>
      <c r="S2168">
        <v>2.52</v>
      </c>
      <c r="T2168" s="8">
        <v>1.34867197981047</v>
      </c>
      <c r="U2168" s="8"/>
    </row>
    <row r="2169" spans="1:21" x14ac:dyDescent="0.35">
      <c r="A2169" s="10" t="s">
        <v>162</v>
      </c>
      <c r="B2169" t="s">
        <v>1</v>
      </c>
      <c r="C2169" t="s">
        <v>2</v>
      </c>
      <c r="D2169" s="2">
        <v>9.2345130480234907</v>
      </c>
      <c r="E2169" t="s">
        <v>3</v>
      </c>
      <c r="F2169" s="2">
        <v>52.190327993345299</v>
      </c>
      <c r="G2169" t="s">
        <v>4</v>
      </c>
      <c r="H2169" s="2" t="s">
        <v>429</v>
      </c>
      <c r="I2169" s="2" t="s">
        <v>377</v>
      </c>
      <c r="J2169" t="s">
        <v>304</v>
      </c>
      <c r="K2169" t="s">
        <v>302</v>
      </c>
      <c r="M2169">
        <v>61052</v>
      </c>
      <c r="O2169">
        <v>1.9E-2</v>
      </c>
      <c r="Q2169">
        <v>27</v>
      </c>
      <c r="S2169">
        <v>2.52</v>
      </c>
      <c r="T2169" s="8">
        <v>1.34867197981047</v>
      </c>
      <c r="U2169" s="8"/>
    </row>
    <row r="2170" spans="1:21" x14ac:dyDescent="0.35">
      <c r="A2170" s="10" t="s">
        <v>163</v>
      </c>
      <c r="B2170" t="s">
        <v>1</v>
      </c>
      <c r="C2170" t="s">
        <v>2</v>
      </c>
      <c r="D2170" s="2">
        <f>AVERAGE(D2171:D2172)</f>
        <v>10.644012285383525</v>
      </c>
      <c r="E2170" t="s">
        <v>3</v>
      </c>
      <c r="F2170" s="2">
        <f t="shared" ref="F2170" si="123">AVERAGE(F2171:F2172)</f>
        <v>55.907048348482903</v>
      </c>
      <c r="G2170" t="s">
        <v>4</v>
      </c>
      <c r="H2170" s="2" t="s">
        <v>429</v>
      </c>
      <c r="I2170" s="2" t="s">
        <v>377</v>
      </c>
      <c r="J2170" t="s">
        <v>304</v>
      </c>
      <c r="K2170" t="s">
        <v>302</v>
      </c>
      <c r="M2170">
        <v>4832</v>
      </c>
      <c r="O2170">
        <v>1.9E-2</v>
      </c>
      <c r="Q2170">
        <v>27</v>
      </c>
      <c r="S2170">
        <v>2.52</v>
      </c>
      <c r="T2170" s="8">
        <v>1.34867197981047</v>
      </c>
      <c r="U2170" s="8"/>
    </row>
    <row r="2171" spans="1:21" x14ac:dyDescent="0.35">
      <c r="A2171" s="10" t="s">
        <v>164</v>
      </c>
      <c r="B2171" t="s">
        <v>1</v>
      </c>
      <c r="C2171" t="s">
        <v>2</v>
      </c>
      <c r="D2171" s="2">
        <v>8.9730720935565493</v>
      </c>
      <c r="E2171" t="s">
        <v>3</v>
      </c>
      <c r="F2171" s="2">
        <v>56.125650467195797</v>
      </c>
      <c r="G2171" t="s">
        <v>4</v>
      </c>
      <c r="H2171" s="2" t="s">
        <v>429</v>
      </c>
      <c r="I2171" s="2" t="s">
        <v>377</v>
      </c>
      <c r="J2171" t="s">
        <v>304</v>
      </c>
      <c r="K2171" t="s">
        <v>302</v>
      </c>
      <c r="M2171">
        <v>3514.3958630527818</v>
      </c>
      <c r="O2171">
        <v>1.9E-2</v>
      </c>
      <c r="Q2171">
        <v>27</v>
      </c>
      <c r="S2171">
        <v>2.52</v>
      </c>
      <c r="T2171" s="8">
        <v>1.34867197981047</v>
      </c>
      <c r="U2171" s="8"/>
    </row>
    <row r="2172" spans="1:21" x14ac:dyDescent="0.35">
      <c r="A2172" s="10" t="s">
        <v>165</v>
      </c>
      <c r="B2172" t="s">
        <v>1</v>
      </c>
      <c r="C2172" t="s">
        <v>2</v>
      </c>
      <c r="D2172" s="2">
        <v>12.3149524772105</v>
      </c>
      <c r="E2172" t="s">
        <v>3</v>
      </c>
      <c r="F2172" s="2">
        <v>55.688446229770001</v>
      </c>
      <c r="G2172" t="s">
        <v>4</v>
      </c>
      <c r="H2172" s="2" t="s">
        <v>429</v>
      </c>
      <c r="I2172" s="2" t="s">
        <v>377</v>
      </c>
      <c r="J2172" t="s">
        <v>304</v>
      </c>
      <c r="K2172" t="s">
        <v>302</v>
      </c>
      <c r="M2172">
        <v>1196.1041369472182</v>
      </c>
      <c r="O2172">
        <v>1.9E-2</v>
      </c>
      <c r="Q2172">
        <v>27</v>
      </c>
      <c r="S2172">
        <v>2.52</v>
      </c>
      <c r="T2172" s="8">
        <v>1.34867197981047</v>
      </c>
      <c r="U2172" s="8"/>
    </row>
    <row r="2173" spans="1:21" x14ac:dyDescent="0.35">
      <c r="A2173" s="10" t="s">
        <v>166</v>
      </c>
      <c r="B2173" t="s">
        <v>1</v>
      </c>
      <c r="C2173" t="s">
        <v>2</v>
      </c>
      <c r="D2173" s="2">
        <v>-3.7492200000000002</v>
      </c>
      <c r="E2173" t="s">
        <v>3</v>
      </c>
      <c r="F2173" s="2">
        <v>40.463667000000001</v>
      </c>
      <c r="G2173" t="s">
        <v>4</v>
      </c>
      <c r="H2173" s="2" t="s">
        <v>429</v>
      </c>
      <c r="I2173" s="2" t="s">
        <v>377</v>
      </c>
      <c r="J2173" t="s">
        <v>304</v>
      </c>
      <c r="K2173" t="s">
        <v>302</v>
      </c>
      <c r="M2173">
        <v>31021</v>
      </c>
      <c r="O2173">
        <v>1.9E-2</v>
      </c>
      <c r="Q2173">
        <v>27</v>
      </c>
      <c r="S2173">
        <v>2.52</v>
      </c>
      <c r="T2173" s="8">
        <v>1.34867197981047</v>
      </c>
      <c r="U2173" s="8"/>
    </row>
    <row r="2174" spans="1:21" x14ac:dyDescent="0.35">
      <c r="A2174" s="10" t="s">
        <v>167</v>
      </c>
      <c r="B2174" t="s">
        <v>1</v>
      </c>
      <c r="C2174" t="s">
        <v>2</v>
      </c>
      <c r="D2174" s="2">
        <v>25.013607</v>
      </c>
      <c r="E2174" t="s">
        <v>3</v>
      </c>
      <c r="F2174" s="2">
        <v>58.595272000000001</v>
      </c>
      <c r="G2174" t="s">
        <v>4</v>
      </c>
      <c r="H2174" s="2" t="s">
        <v>429</v>
      </c>
      <c r="I2174" s="2" t="s">
        <v>377</v>
      </c>
      <c r="J2174" t="s">
        <v>304</v>
      </c>
      <c r="K2174" t="s">
        <v>302</v>
      </c>
      <c r="M2174">
        <v>408</v>
      </c>
      <c r="O2174">
        <v>1.9E-2</v>
      </c>
      <c r="Q2174">
        <v>27</v>
      </c>
      <c r="S2174">
        <v>2.52</v>
      </c>
      <c r="T2174" s="8">
        <v>1.34867197981047</v>
      </c>
      <c r="U2174" s="8"/>
    </row>
    <row r="2175" spans="1:21" x14ac:dyDescent="0.35">
      <c r="A2175" s="10" t="s">
        <v>168</v>
      </c>
      <c r="B2175" t="s">
        <v>1</v>
      </c>
      <c r="C2175" t="s">
        <v>2</v>
      </c>
      <c r="D2175" s="2">
        <v>25.748151</v>
      </c>
      <c r="E2175" t="s">
        <v>3</v>
      </c>
      <c r="F2175" s="2">
        <v>61.924109999999999</v>
      </c>
      <c r="G2175" t="s">
        <v>4</v>
      </c>
      <c r="H2175" s="2" t="s">
        <v>429</v>
      </c>
      <c r="I2175" s="2" t="s">
        <v>377</v>
      </c>
      <c r="J2175" t="s">
        <v>304</v>
      </c>
      <c r="K2175" t="s">
        <v>302</v>
      </c>
      <c r="M2175">
        <v>6884</v>
      </c>
      <c r="O2175">
        <v>1.9E-2</v>
      </c>
      <c r="Q2175">
        <v>27</v>
      </c>
      <c r="S2175">
        <v>2.52</v>
      </c>
      <c r="T2175" s="8">
        <v>1.34867197981047</v>
      </c>
      <c r="U2175" s="8"/>
    </row>
    <row r="2176" spans="1:21" x14ac:dyDescent="0.35">
      <c r="A2176" s="10" t="s">
        <v>169</v>
      </c>
      <c r="B2176" t="s">
        <v>1</v>
      </c>
      <c r="C2176" t="s">
        <v>2</v>
      </c>
      <c r="D2176" s="2">
        <v>2.213749</v>
      </c>
      <c r="E2176" t="s">
        <v>3</v>
      </c>
      <c r="F2176" s="2">
        <v>46.227637999999999</v>
      </c>
      <c r="G2176" t="s">
        <v>4</v>
      </c>
      <c r="H2176" s="2" t="s">
        <v>429</v>
      </c>
      <c r="I2176" s="2" t="s">
        <v>377</v>
      </c>
      <c r="J2176" t="s">
        <v>304</v>
      </c>
      <c r="K2176" t="s">
        <v>302</v>
      </c>
      <c r="M2176">
        <v>22194</v>
      </c>
      <c r="O2176">
        <v>1.9E-2</v>
      </c>
      <c r="Q2176">
        <v>27</v>
      </c>
      <c r="S2176">
        <v>2.52</v>
      </c>
      <c r="T2176" s="8">
        <v>1.34867197981047</v>
      </c>
      <c r="U2176" s="8"/>
    </row>
    <row r="2177" spans="1:21" x14ac:dyDescent="0.35">
      <c r="A2177" s="10" t="s">
        <v>170</v>
      </c>
      <c r="B2177" t="s">
        <v>1</v>
      </c>
      <c r="C2177" t="s">
        <v>2</v>
      </c>
      <c r="D2177" s="2">
        <v>-0.77974118041876805</v>
      </c>
      <c r="E2177" t="s">
        <v>3</v>
      </c>
      <c r="F2177" s="2">
        <v>53</v>
      </c>
      <c r="G2177" t="s">
        <v>4</v>
      </c>
      <c r="H2177" s="2" t="s">
        <v>429</v>
      </c>
      <c r="I2177" s="2" t="s">
        <v>377</v>
      </c>
      <c r="J2177" t="s">
        <v>304</v>
      </c>
      <c r="K2177" t="s">
        <v>302</v>
      </c>
      <c r="M2177">
        <v>15470</v>
      </c>
      <c r="O2177">
        <v>1.9E-2</v>
      </c>
      <c r="Q2177">
        <v>27</v>
      </c>
      <c r="S2177">
        <v>2.52</v>
      </c>
      <c r="T2177" s="8">
        <v>1.34867197981047</v>
      </c>
      <c r="U2177" s="8"/>
    </row>
    <row r="2178" spans="1:21" x14ac:dyDescent="0.35">
      <c r="A2178" s="10" t="s">
        <v>171</v>
      </c>
      <c r="B2178" t="s">
        <v>1</v>
      </c>
      <c r="C2178" t="s">
        <v>2</v>
      </c>
      <c r="D2178" s="2">
        <v>43.356892000000002</v>
      </c>
      <c r="E2178" t="s">
        <v>3</v>
      </c>
      <c r="F2178" s="2">
        <v>42.315407</v>
      </c>
      <c r="G2178" t="s">
        <v>4</v>
      </c>
      <c r="H2178" s="2" t="s">
        <v>429</v>
      </c>
      <c r="I2178" s="2" t="s">
        <v>377</v>
      </c>
      <c r="J2178" t="s">
        <v>304</v>
      </c>
      <c r="K2178" t="s">
        <v>302</v>
      </c>
      <c r="M2178">
        <v>21</v>
      </c>
      <c r="O2178">
        <v>1.9E-2</v>
      </c>
      <c r="Q2178">
        <v>27</v>
      </c>
      <c r="S2178">
        <v>2.52</v>
      </c>
      <c r="T2178" s="8">
        <v>1.34867197981047</v>
      </c>
      <c r="U2178" s="8"/>
    </row>
    <row r="2179" spans="1:21" x14ac:dyDescent="0.35">
      <c r="A2179" s="10" t="s">
        <v>172</v>
      </c>
      <c r="B2179" t="s">
        <v>1</v>
      </c>
      <c r="C2179" t="s">
        <v>2</v>
      </c>
      <c r="D2179" s="2">
        <v>21.824311999999999</v>
      </c>
      <c r="E2179" t="s">
        <v>3</v>
      </c>
      <c r="F2179" s="2">
        <v>39.074207999999999</v>
      </c>
      <c r="G2179" t="s">
        <v>4</v>
      </c>
      <c r="H2179" s="2" t="s">
        <v>429</v>
      </c>
      <c r="I2179" s="2" t="s">
        <v>377</v>
      </c>
      <c r="J2179" t="s">
        <v>304</v>
      </c>
      <c r="K2179" t="s">
        <v>302</v>
      </c>
      <c r="M2179">
        <v>5220</v>
      </c>
      <c r="O2179">
        <v>1.9E-2</v>
      </c>
      <c r="Q2179">
        <v>27</v>
      </c>
      <c r="S2179">
        <v>2.52</v>
      </c>
      <c r="T2179" s="8">
        <v>1.34867197981047</v>
      </c>
      <c r="U2179" s="8"/>
    </row>
    <row r="2180" spans="1:21" x14ac:dyDescent="0.35">
      <c r="A2180" s="10" t="s">
        <v>173</v>
      </c>
      <c r="B2180" t="s">
        <v>1</v>
      </c>
      <c r="C2180" t="s">
        <v>2</v>
      </c>
      <c r="D2180" s="2">
        <v>15.2</v>
      </c>
      <c r="E2180" t="s">
        <v>3</v>
      </c>
      <c r="F2180" s="2">
        <v>45.1</v>
      </c>
      <c r="G2180" t="s">
        <v>4</v>
      </c>
      <c r="H2180" s="2" t="s">
        <v>429</v>
      </c>
      <c r="I2180" s="2" t="s">
        <v>377</v>
      </c>
      <c r="J2180" t="s">
        <v>304</v>
      </c>
      <c r="K2180" t="s">
        <v>302</v>
      </c>
      <c r="M2180">
        <v>1143</v>
      </c>
      <c r="O2180">
        <v>1.9E-2</v>
      </c>
      <c r="Q2180">
        <v>27</v>
      </c>
      <c r="S2180">
        <v>2.52</v>
      </c>
      <c r="T2180" s="8">
        <v>1.34867197981047</v>
      </c>
      <c r="U2180" s="8"/>
    </row>
    <row r="2181" spans="1:21" x14ac:dyDescent="0.35">
      <c r="A2181" s="10" t="s">
        <v>174</v>
      </c>
      <c r="B2181" t="s">
        <v>1</v>
      </c>
      <c r="C2181" t="s">
        <v>2</v>
      </c>
      <c r="D2181" s="2">
        <v>19.503304</v>
      </c>
      <c r="E2181" t="s">
        <v>3</v>
      </c>
      <c r="F2181" s="2">
        <v>47.162494000000002</v>
      </c>
      <c r="G2181" t="s">
        <v>4</v>
      </c>
      <c r="H2181" s="2" t="s">
        <v>429</v>
      </c>
      <c r="I2181" s="2" t="s">
        <v>377</v>
      </c>
      <c r="J2181" t="s">
        <v>304</v>
      </c>
      <c r="K2181" t="s">
        <v>302</v>
      </c>
      <c r="M2181">
        <v>324</v>
      </c>
      <c r="O2181">
        <v>1.9E-2</v>
      </c>
      <c r="Q2181">
        <v>27</v>
      </c>
      <c r="S2181">
        <v>2.52</v>
      </c>
      <c r="T2181" s="8">
        <v>1.34867197981047</v>
      </c>
      <c r="U2181" s="8"/>
    </row>
    <row r="2182" spans="1:21" x14ac:dyDescent="0.35">
      <c r="A2182" s="10" t="s">
        <v>175</v>
      </c>
      <c r="B2182" t="s">
        <v>1</v>
      </c>
      <c r="C2182" t="s">
        <v>2</v>
      </c>
      <c r="D2182" s="2">
        <v>-8.2438900000000004</v>
      </c>
      <c r="E2182" t="s">
        <v>3</v>
      </c>
      <c r="F2182" s="2">
        <v>53.412909999999997</v>
      </c>
      <c r="G2182" t="s">
        <v>4</v>
      </c>
      <c r="H2182" s="2" t="s">
        <v>429</v>
      </c>
      <c r="I2182" s="2" t="s">
        <v>377</v>
      </c>
      <c r="J2182" t="s">
        <v>304</v>
      </c>
      <c r="K2182" t="s">
        <v>302</v>
      </c>
      <c r="M2182">
        <v>4782</v>
      </c>
      <c r="O2182">
        <v>1.9E-2</v>
      </c>
      <c r="Q2182">
        <v>27</v>
      </c>
      <c r="S2182">
        <v>2.52</v>
      </c>
      <c r="T2182" s="8">
        <v>1.34867197981047</v>
      </c>
      <c r="U2182" s="8"/>
    </row>
    <row r="2183" spans="1:21" x14ac:dyDescent="0.35">
      <c r="A2183" s="10" t="s">
        <v>176</v>
      </c>
      <c r="B2183" t="s">
        <v>1</v>
      </c>
      <c r="C2183" t="s">
        <v>2</v>
      </c>
      <c r="D2183" s="2">
        <v>-19.020835000000002</v>
      </c>
      <c r="E2183" t="s">
        <v>3</v>
      </c>
      <c r="F2183" s="2">
        <v>64.963050999999993</v>
      </c>
      <c r="G2183" t="s">
        <v>4</v>
      </c>
      <c r="H2183" s="2" t="s">
        <v>429</v>
      </c>
      <c r="I2183" s="2" t="s">
        <v>377</v>
      </c>
      <c r="J2183" t="s">
        <v>304</v>
      </c>
      <c r="K2183" t="s">
        <v>302</v>
      </c>
      <c r="M2183">
        <v>2</v>
      </c>
      <c r="O2183">
        <v>1.9E-2</v>
      </c>
      <c r="Q2183">
        <v>27</v>
      </c>
      <c r="S2183">
        <v>2.52</v>
      </c>
      <c r="T2183" s="8">
        <v>1.34867197981047</v>
      </c>
      <c r="U2183" s="8"/>
    </row>
    <row r="2184" spans="1:21" x14ac:dyDescent="0.35">
      <c r="A2184" s="10" t="s">
        <v>177</v>
      </c>
      <c r="B2184" t="s">
        <v>1</v>
      </c>
      <c r="C2184" t="s">
        <v>2</v>
      </c>
      <c r="D2184" s="2">
        <f>AVERAGE(D2185:D2190)</f>
        <v>12.36920510485286</v>
      </c>
      <c r="E2184" t="s">
        <v>3</v>
      </c>
      <c r="F2184" s="2">
        <f t="shared" ref="F2184" si="124">AVERAGE(F2185:F2190)</f>
        <v>41.716605451699031</v>
      </c>
      <c r="G2184" t="s">
        <v>4</v>
      </c>
      <c r="H2184" s="2" t="s">
        <v>429</v>
      </c>
      <c r="I2184" s="2" t="s">
        <v>377</v>
      </c>
      <c r="J2184" t="s">
        <v>304</v>
      </c>
      <c r="K2184" t="s">
        <v>302</v>
      </c>
      <c r="M2184">
        <v>12308</v>
      </c>
      <c r="O2184">
        <v>1.9E-2</v>
      </c>
      <c r="Q2184">
        <v>27</v>
      </c>
      <c r="S2184">
        <v>2.52</v>
      </c>
      <c r="T2184" s="8">
        <v>1.34867197981047</v>
      </c>
      <c r="U2184" s="8"/>
    </row>
    <row r="2185" spans="1:21" x14ac:dyDescent="0.35">
      <c r="A2185" s="10" t="s">
        <v>178</v>
      </c>
      <c r="B2185" t="s">
        <v>1</v>
      </c>
      <c r="C2185" t="s">
        <v>2</v>
      </c>
      <c r="D2185" s="2">
        <v>10.366451295361699</v>
      </c>
      <c r="E2185" t="s">
        <v>3</v>
      </c>
      <c r="F2185" s="2">
        <v>45.543946147049503</v>
      </c>
      <c r="G2185" t="s">
        <v>4</v>
      </c>
      <c r="H2185" s="2" t="s">
        <v>429</v>
      </c>
      <c r="I2185" s="2" t="s">
        <v>377</v>
      </c>
      <c r="J2185" t="s">
        <v>304</v>
      </c>
      <c r="K2185" t="s">
        <v>302</v>
      </c>
      <c r="M2185">
        <v>167</v>
      </c>
      <c r="O2185">
        <v>1.9E-2</v>
      </c>
      <c r="Q2185">
        <v>27</v>
      </c>
      <c r="S2185">
        <v>2.52</v>
      </c>
      <c r="T2185" s="8">
        <v>1.34867197981047</v>
      </c>
      <c r="U2185" s="8"/>
    </row>
    <row r="2186" spans="1:21" x14ac:dyDescent="0.35">
      <c r="A2186" s="10" t="s">
        <v>179</v>
      </c>
      <c r="B2186" t="s">
        <v>1</v>
      </c>
      <c r="C2186" t="s">
        <v>2</v>
      </c>
      <c r="D2186" s="2">
        <v>11.430959434426599</v>
      </c>
      <c r="E2186" t="s">
        <v>3</v>
      </c>
      <c r="F2186" s="2">
        <v>43.886171790874599</v>
      </c>
      <c r="G2186" t="s">
        <v>4</v>
      </c>
      <c r="H2186" s="2" t="s">
        <v>429</v>
      </c>
      <c r="I2186" s="2" t="s">
        <v>377</v>
      </c>
      <c r="J2186" t="s">
        <v>304</v>
      </c>
      <c r="K2186" t="s">
        <v>302</v>
      </c>
      <c r="M2186">
        <v>163</v>
      </c>
      <c r="O2186">
        <v>1.9E-2</v>
      </c>
      <c r="Q2186">
        <v>27</v>
      </c>
      <c r="S2186">
        <v>2.52</v>
      </c>
      <c r="T2186" s="8">
        <v>1.34867197981047</v>
      </c>
      <c r="U2186" s="8"/>
    </row>
    <row r="2187" spans="1:21" x14ac:dyDescent="0.35">
      <c r="A2187" s="10" t="s">
        <v>180</v>
      </c>
      <c r="B2187" t="s">
        <v>1</v>
      </c>
      <c r="C2187" t="s">
        <v>2</v>
      </c>
      <c r="D2187" s="2">
        <v>12.4624359805309</v>
      </c>
      <c r="E2187" t="s">
        <v>3</v>
      </c>
      <c r="F2187" s="2">
        <v>42.461740125399203</v>
      </c>
      <c r="G2187" t="s">
        <v>4</v>
      </c>
      <c r="H2187" s="2" t="s">
        <v>429</v>
      </c>
      <c r="I2187" s="2" t="s">
        <v>377</v>
      </c>
      <c r="J2187" t="s">
        <v>304</v>
      </c>
      <c r="K2187" t="s">
        <v>302</v>
      </c>
      <c r="M2187">
        <v>2120</v>
      </c>
      <c r="O2187">
        <v>1.9E-2</v>
      </c>
      <c r="Q2187">
        <v>27</v>
      </c>
      <c r="S2187">
        <v>2.52</v>
      </c>
      <c r="T2187" s="8">
        <v>1.34867197981047</v>
      </c>
      <c r="U2187" s="8"/>
    </row>
    <row r="2188" spans="1:21" x14ac:dyDescent="0.35">
      <c r="A2188" s="10" t="s">
        <v>181</v>
      </c>
      <c r="B2188" t="s">
        <v>1</v>
      </c>
      <c r="C2188" t="s">
        <v>2</v>
      </c>
      <c r="D2188" s="2">
        <v>16.697371135244101</v>
      </c>
      <c r="E2188" t="s">
        <v>3</v>
      </c>
      <c r="F2188" s="2">
        <v>40.856714979440298</v>
      </c>
      <c r="G2188" t="s">
        <v>4</v>
      </c>
      <c r="H2188" s="2" t="s">
        <v>429</v>
      </c>
      <c r="I2188" s="2" t="s">
        <v>377</v>
      </c>
      <c r="J2188" t="s">
        <v>304</v>
      </c>
      <c r="K2188" t="s">
        <v>302</v>
      </c>
      <c r="M2188">
        <v>5740</v>
      </c>
      <c r="O2188">
        <v>1.9E-2</v>
      </c>
      <c r="Q2188">
        <v>27</v>
      </c>
      <c r="S2188">
        <v>2.52</v>
      </c>
      <c r="T2188" s="8">
        <v>1.34867197981047</v>
      </c>
      <c r="U2188" s="8"/>
    </row>
    <row r="2189" spans="1:21" x14ac:dyDescent="0.35">
      <c r="A2189" s="10" t="s">
        <v>182</v>
      </c>
      <c r="B2189" t="s">
        <v>1</v>
      </c>
      <c r="C2189" t="s">
        <v>2</v>
      </c>
      <c r="D2189" s="2">
        <v>9.0081865912375694</v>
      </c>
      <c r="E2189" t="s">
        <v>3</v>
      </c>
      <c r="F2189" s="2">
        <v>40.006668801798902</v>
      </c>
      <c r="G2189" t="s">
        <v>4</v>
      </c>
      <c r="H2189" s="2" t="s">
        <v>429</v>
      </c>
      <c r="I2189" s="2" t="s">
        <v>377</v>
      </c>
      <c r="J2189" t="s">
        <v>304</v>
      </c>
      <c r="K2189" t="s">
        <v>302</v>
      </c>
      <c r="M2189">
        <v>1090</v>
      </c>
      <c r="O2189">
        <v>1.9E-2</v>
      </c>
      <c r="Q2189">
        <v>27</v>
      </c>
      <c r="S2189">
        <v>2.52</v>
      </c>
      <c r="T2189" s="8">
        <v>1.34867197981047</v>
      </c>
      <c r="U2189" s="8"/>
    </row>
    <row r="2190" spans="1:21" x14ac:dyDescent="0.35">
      <c r="A2190" s="10" t="s">
        <v>183</v>
      </c>
      <c r="B2190" t="s">
        <v>1</v>
      </c>
      <c r="C2190" t="s">
        <v>2</v>
      </c>
      <c r="D2190" s="2">
        <v>14.2498261923163</v>
      </c>
      <c r="E2190" t="s">
        <v>3</v>
      </c>
      <c r="F2190" s="2">
        <v>37.544390865631698</v>
      </c>
      <c r="G2190" t="s">
        <v>4</v>
      </c>
      <c r="H2190" s="2" t="s">
        <v>429</v>
      </c>
      <c r="I2190" s="2" t="s">
        <v>377</v>
      </c>
      <c r="J2190" t="s">
        <v>304</v>
      </c>
      <c r="K2190" t="s">
        <v>302</v>
      </c>
      <c r="M2190">
        <v>2010</v>
      </c>
      <c r="O2190">
        <v>1.9E-2</v>
      </c>
      <c r="Q2190">
        <v>27</v>
      </c>
      <c r="S2190">
        <v>2.52</v>
      </c>
      <c r="T2190" s="8">
        <v>1.34867197981047</v>
      </c>
      <c r="U2190" s="8"/>
    </row>
    <row r="2191" spans="1:21" x14ac:dyDescent="0.35">
      <c r="A2191" s="4" t="s">
        <v>184</v>
      </c>
      <c r="B2191" t="s">
        <v>1</v>
      </c>
      <c r="C2191" t="s">
        <v>2</v>
      </c>
      <c r="D2191" s="2">
        <v>20.902977</v>
      </c>
      <c r="E2191" t="s">
        <v>3</v>
      </c>
      <c r="F2191" s="2">
        <v>42.602635999999997</v>
      </c>
      <c r="G2191" t="s">
        <v>4</v>
      </c>
      <c r="H2191" s="2" t="s">
        <v>429</v>
      </c>
      <c r="I2191" s="2" t="s">
        <v>377</v>
      </c>
      <c r="J2191" t="s">
        <v>304</v>
      </c>
      <c r="K2191" t="s">
        <v>302</v>
      </c>
      <c r="M2191">
        <v>136</v>
      </c>
      <c r="O2191">
        <v>1.9E-2</v>
      </c>
      <c r="Q2191">
        <v>27</v>
      </c>
      <c r="S2191">
        <v>2.52</v>
      </c>
      <c r="T2191" s="8">
        <v>1.34867197981047</v>
      </c>
      <c r="U2191" s="8"/>
    </row>
    <row r="2192" spans="1:21" x14ac:dyDescent="0.35">
      <c r="A2192" s="10" t="s">
        <v>185</v>
      </c>
      <c r="B2192" t="s">
        <v>1</v>
      </c>
      <c r="C2192" t="s">
        <v>2</v>
      </c>
      <c r="D2192" s="2">
        <v>24.5</v>
      </c>
      <c r="E2192" t="s">
        <v>3</v>
      </c>
      <c r="F2192" s="2">
        <v>55.169438</v>
      </c>
      <c r="G2192" t="s">
        <v>4</v>
      </c>
      <c r="H2192" s="2" t="s">
        <v>429</v>
      </c>
      <c r="I2192" s="2" t="s">
        <v>377</v>
      </c>
      <c r="J2192" t="s">
        <v>304</v>
      </c>
      <c r="K2192" t="s">
        <v>302</v>
      </c>
      <c r="M2192">
        <v>1287</v>
      </c>
      <c r="O2192">
        <v>1.9E-2</v>
      </c>
      <c r="Q2192">
        <v>27</v>
      </c>
      <c r="S2192">
        <v>2.52</v>
      </c>
      <c r="T2192" s="8">
        <v>1.34867197981047</v>
      </c>
      <c r="U2192" s="8"/>
    </row>
    <row r="2193" spans="1:21" x14ac:dyDescent="0.35">
      <c r="A2193" s="10" t="s">
        <v>186</v>
      </c>
      <c r="B2193" t="s">
        <v>1</v>
      </c>
      <c r="C2193" t="s">
        <v>2</v>
      </c>
      <c r="D2193" s="2">
        <v>6.1295830000000002</v>
      </c>
      <c r="E2193" t="s">
        <v>3</v>
      </c>
      <c r="F2193" s="2">
        <v>49.815272999999998</v>
      </c>
      <c r="G2193" t="s">
        <v>4</v>
      </c>
      <c r="H2193" s="2" t="s">
        <v>429</v>
      </c>
      <c r="I2193" s="2" t="s">
        <v>377</v>
      </c>
      <c r="J2193" t="s">
        <v>304</v>
      </c>
      <c r="K2193" t="s">
        <v>302</v>
      </c>
      <c r="M2193">
        <v>221</v>
      </c>
      <c r="O2193">
        <v>1.9E-2</v>
      </c>
      <c r="Q2193">
        <v>27</v>
      </c>
      <c r="S2193">
        <v>2.52</v>
      </c>
      <c r="T2193" s="8">
        <v>1.34867197981047</v>
      </c>
      <c r="U2193" s="8"/>
    </row>
    <row r="2194" spans="1:21" x14ac:dyDescent="0.35">
      <c r="A2194" s="10" t="s">
        <v>187</v>
      </c>
      <c r="B2194" t="s">
        <v>1</v>
      </c>
      <c r="C2194" t="s">
        <v>2</v>
      </c>
      <c r="D2194" s="2">
        <v>24.603189</v>
      </c>
      <c r="E2194" t="s">
        <v>3</v>
      </c>
      <c r="F2194" s="2">
        <v>56.879635</v>
      </c>
      <c r="G2194" t="s">
        <v>4</v>
      </c>
      <c r="H2194" s="2" t="s">
        <v>429</v>
      </c>
      <c r="I2194" s="2" t="s">
        <v>377</v>
      </c>
      <c r="J2194" t="s">
        <v>304</v>
      </c>
      <c r="K2194" t="s">
        <v>302</v>
      </c>
      <c r="M2194">
        <v>141</v>
      </c>
      <c r="O2194">
        <v>1.9E-2</v>
      </c>
      <c r="Q2194">
        <v>27</v>
      </c>
      <c r="S2194">
        <v>2.52</v>
      </c>
      <c r="T2194" s="8">
        <v>1.34867197981047</v>
      </c>
      <c r="U2194" s="8"/>
    </row>
    <row r="2195" spans="1:21" x14ac:dyDescent="0.35">
      <c r="A2195" s="10" t="s">
        <v>188</v>
      </c>
      <c r="B2195" t="s">
        <v>1</v>
      </c>
      <c r="C2195" t="s">
        <v>2</v>
      </c>
      <c r="D2195" s="2">
        <v>28.369885</v>
      </c>
      <c r="E2195" t="s">
        <v>3</v>
      </c>
      <c r="F2195" s="2">
        <v>47.411631</v>
      </c>
      <c r="G2195" t="s">
        <v>4</v>
      </c>
      <c r="H2195" s="2" t="s">
        <v>429</v>
      </c>
      <c r="I2195" s="2" t="s">
        <v>377</v>
      </c>
      <c r="J2195" t="s">
        <v>304</v>
      </c>
      <c r="K2195" t="s">
        <v>302</v>
      </c>
      <c r="M2195">
        <v>141</v>
      </c>
      <c r="O2195">
        <v>1.9E-2</v>
      </c>
      <c r="Q2195">
        <v>27</v>
      </c>
      <c r="S2195">
        <v>2.52</v>
      </c>
      <c r="T2195" s="8">
        <v>1.34867197981047</v>
      </c>
      <c r="U2195" s="8"/>
    </row>
    <row r="2196" spans="1:21" x14ac:dyDescent="0.35">
      <c r="A2196" s="10" t="s">
        <v>189</v>
      </c>
      <c r="B2196" t="s">
        <v>1</v>
      </c>
      <c r="C2196" t="s">
        <v>2</v>
      </c>
      <c r="D2196" s="2">
        <v>21.745274999999999</v>
      </c>
      <c r="E2196" t="s">
        <v>3</v>
      </c>
      <c r="F2196" s="2">
        <v>41.608635</v>
      </c>
      <c r="G2196" t="s">
        <v>4</v>
      </c>
      <c r="H2196" s="2" t="s">
        <v>429</v>
      </c>
      <c r="I2196" s="2" t="s">
        <v>377</v>
      </c>
      <c r="J2196" t="s">
        <v>304</v>
      </c>
      <c r="K2196" t="s">
        <v>302</v>
      </c>
      <c r="M2196">
        <v>110</v>
      </c>
      <c r="O2196">
        <v>1.9E-2</v>
      </c>
      <c r="Q2196">
        <v>27</v>
      </c>
      <c r="S2196">
        <v>2.52</v>
      </c>
      <c r="T2196" s="8">
        <v>1.34867197981047</v>
      </c>
      <c r="U2196" s="8"/>
    </row>
    <row r="2197" spans="1:21" x14ac:dyDescent="0.35">
      <c r="A2197" s="10" t="s">
        <v>190</v>
      </c>
      <c r="B2197" t="s">
        <v>1</v>
      </c>
      <c r="C2197" t="s">
        <v>2</v>
      </c>
      <c r="D2197" s="2">
        <v>14.375416</v>
      </c>
      <c r="E2197" t="s">
        <v>3</v>
      </c>
      <c r="F2197" s="2">
        <v>35.937496000000003</v>
      </c>
      <c r="G2197" t="s">
        <v>4</v>
      </c>
      <c r="H2197" s="2" t="s">
        <v>429</v>
      </c>
      <c r="I2197" s="2" t="s">
        <v>377</v>
      </c>
      <c r="J2197" t="s">
        <v>304</v>
      </c>
      <c r="K2197" t="s">
        <v>302</v>
      </c>
      <c r="M2197">
        <v>0</v>
      </c>
      <c r="O2197">
        <v>1.9E-2</v>
      </c>
      <c r="Q2197">
        <v>27</v>
      </c>
      <c r="S2197">
        <v>2.52</v>
      </c>
      <c r="T2197" s="8">
        <v>1.34867197981047</v>
      </c>
      <c r="U2197" s="8"/>
    </row>
    <row r="2198" spans="1:21" x14ac:dyDescent="0.35">
      <c r="A2198" s="10" t="s">
        <v>191</v>
      </c>
      <c r="B2198" t="s">
        <v>1</v>
      </c>
      <c r="C2198" t="s">
        <v>2</v>
      </c>
      <c r="D2198" s="2">
        <v>19.374389999999998</v>
      </c>
      <c r="E2198" t="s">
        <v>3</v>
      </c>
      <c r="F2198" s="2">
        <v>42.708677999999999</v>
      </c>
      <c r="G2198" t="s">
        <v>4</v>
      </c>
      <c r="H2198" s="2" t="s">
        <v>429</v>
      </c>
      <c r="I2198" s="2" t="s">
        <v>377</v>
      </c>
      <c r="J2198" t="s">
        <v>304</v>
      </c>
      <c r="K2198" t="s">
        <v>302</v>
      </c>
      <c r="M2198">
        <v>118</v>
      </c>
      <c r="O2198">
        <v>1.9E-2</v>
      </c>
      <c r="Q2198">
        <v>27</v>
      </c>
      <c r="S2198">
        <v>2.52</v>
      </c>
      <c r="T2198" s="8">
        <v>1.34867197981047</v>
      </c>
      <c r="U2198" s="8"/>
    </row>
    <row r="2199" spans="1:21" x14ac:dyDescent="0.35">
      <c r="A2199" s="4" t="s">
        <v>313</v>
      </c>
      <c r="B2199" t="s">
        <v>1</v>
      </c>
      <c r="C2199" t="s">
        <v>2</v>
      </c>
      <c r="D2199" s="2">
        <v>-6.4051594858815299</v>
      </c>
      <c r="E2199" t="s">
        <v>3</v>
      </c>
      <c r="F2199" s="2">
        <v>54.610668080958099</v>
      </c>
      <c r="G2199" t="s">
        <v>4</v>
      </c>
      <c r="H2199" s="2" t="s">
        <v>429</v>
      </c>
      <c r="I2199" s="2" t="s">
        <v>377</v>
      </c>
      <c r="J2199" t="s">
        <v>304</v>
      </c>
      <c r="K2199" t="s">
        <v>302</v>
      </c>
      <c r="M2199">
        <v>1430</v>
      </c>
      <c r="O2199">
        <v>1.9E-2</v>
      </c>
      <c r="Q2199">
        <v>27</v>
      </c>
      <c r="S2199">
        <v>2.52</v>
      </c>
      <c r="T2199" s="8">
        <v>1.34867197981047</v>
      </c>
      <c r="U2199" s="8"/>
    </row>
    <row r="2200" spans="1:21" x14ac:dyDescent="0.35">
      <c r="A2200" s="10" t="s">
        <v>192</v>
      </c>
      <c r="B2200" t="s">
        <v>1</v>
      </c>
      <c r="C2200" t="s">
        <v>2</v>
      </c>
      <c r="D2200" s="2">
        <v>5.2912660000000002</v>
      </c>
      <c r="E2200" t="s">
        <v>3</v>
      </c>
      <c r="F2200" s="2">
        <v>52.132632999999998</v>
      </c>
      <c r="G2200" t="s">
        <v>4</v>
      </c>
      <c r="H2200" s="2" t="s">
        <v>429</v>
      </c>
      <c r="I2200" s="2" t="s">
        <v>377</v>
      </c>
      <c r="J2200" t="s">
        <v>304</v>
      </c>
      <c r="K2200" t="s">
        <v>302</v>
      </c>
      <c r="M2200">
        <v>6771</v>
      </c>
      <c r="O2200">
        <v>1.9E-2</v>
      </c>
      <c r="Q2200">
        <v>27</v>
      </c>
      <c r="S2200">
        <v>2.52</v>
      </c>
      <c r="T2200" s="8">
        <v>1.34867197981047</v>
      </c>
      <c r="U2200" s="8"/>
    </row>
    <row r="2201" spans="1:21" x14ac:dyDescent="0.35">
      <c r="A2201" s="10" t="s">
        <v>193</v>
      </c>
      <c r="B2201" t="s">
        <v>1</v>
      </c>
      <c r="C2201" t="s">
        <v>2</v>
      </c>
      <c r="D2201" s="2">
        <f>AVERAGE(D2202:D2206)</f>
        <v>10.672611431425244</v>
      </c>
      <c r="E2201" t="s">
        <v>3</v>
      </c>
      <c r="F2201" s="2">
        <f t="shared" ref="F2201" si="125">AVERAGE(F2202:F2206)</f>
        <v>62.533801483906984</v>
      </c>
      <c r="G2201" t="s">
        <v>4</v>
      </c>
      <c r="H2201" s="2" t="s">
        <v>429</v>
      </c>
      <c r="I2201" s="2" t="s">
        <v>377</v>
      </c>
      <c r="J2201" t="s">
        <v>304</v>
      </c>
      <c r="K2201" t="s">
        <v>302</v>
      </c>
      <c r="M2201">
        <v>5063</v>
      </c>
      <c r="O2201">
        <v>1.9E-2</v>
      </c>
      <c r="Q2201">
        <v>27</v>
      </c>
      <c r="S2201">
        <v>2.52</v>
      </c>
      <c r="T2201" s="8">
        <v>1.34867197981047</v>
      </c>
      <c r="U2201" s="8"/>
    </row>
    <row r="2202" spans="1:21" x14ac:dyDescent="0.35">
      <c r="A2202" s="10" t="s">
        <v>194</v>
      </c>
      <c r="B2202" t="s">
        <v>1</v>
      </c>
      <c r="C2202" t="s">
        <v>2</v>
      </c>
      <c r="D2202" s="2">
        <v>11.2545920238741</v>
      </c>
      <c r="E2202" t="s">
        <v>3</v>
      </c>
      <c r="F2202" s="2">
        <v>60.204070969842199</v>
      </c>
      <c r="G2202" t="s">
        <v>4</v>
      </c>
      <c r="H2202" s="2" t="s">
        <v>429</v>
      </c>
      <c r="I2202" s="2" t="s">
        <v>377</v>
      </c>
      <c r="J2202" t="s">
        <v>304</v>
      </c>
      <c r="K2202" t="s">
        <v>302</v>
      </c>
      <c r="M2202">
        <v>406</v>
      </c>
      <c r="O2202">
        <v>1.9E-2</v>
      </c>
      <c r="Q2202">
        <v>27</v>
      </c>
      <c r="S2202">
        <v>2.52</v>
      </c>
      <c r="T2202" s="8">
        <v>1.34867197981047</v>
      </c>
      <c r="U2202" s="8"/>
    </row>
    <row r="2203" spans="1:21" x14ac:dyDescent="0.35">
      <c r="A2203" s="10" t="s">
        <v>195</v>
      </c>
      <c r="B2203" t="s">
        <v>1</v>
      </c>
      <c r="C2203" t="s">
        <v>2</v>
      </c>
      <c r="D2203" s="2">
        <v>7.1577443610937097</v>
      </c>
      <c r="E2203" t="s">
        <v>3</v>
      </c>
      <c r="F2203" s="2">
        <v>58.381637676133799</v>
      </c>
      <c r="G2203" t="s">
        <v>4</v>
      </c>
      <c r="H2203" s="2" t="s">
        <v>429</v>
      </c>
      <c r="I2203" s="2" t="s">
        <v>377</v>
      </c>
      <c r="J2203" t="s">
        <v>304</v>
      </c>
      <c r="K2203" t="s">
        <v>302</v>
      </c>
      <c r="M2203">
        <v>1450</v>
      </c>
      <c r="O2203">
        <v>1.9E-2</v>
      </c>
      <c r="Q2203">
        <v>27</v>
      </c>
      <c r="S2203">
        <v>2.52</v>
      </c>
      <c r="T2203" s="8">
        <v>1.34867197981047</v>
      </c>
      <c r="U2203" s="8"/>
    </row>
    <row r="2204" spans="1:21" x14ac:dyDescent="0.35">
      <c r="A2204" s="10" t="s">
        <v>196</v>
      </c>
      <c r="B2204" t="s">
        <v>1</v>
      </c>
      <c r="C2204" t="s">
        <v>2</v>
      </c>
      <c r="D2204" s="2">
        <v>10.4638878677147</v>
      </c>
      <c r="E2204" t="s">
        <v>3</v>
      </c>
      <c r="F2204" s="2">
        <v>64</v>
      </c>
      <c r="G2204" t="s">
        <v>4</v>
      </c>
      <c r="H2204" s="2" t="s">
        <v>429</v>
      </c>
      <c r="I2204" s="2" t="s">
        <v>377</v>
      </c>
      <c r="J2204" t="s">
        <v>304</v>
      </c>
      <c r="K2204" t="s">
        <v>302</v>
      </c>
      <c r="M2204">
        <v>2120</v>
      </c>
      <c r="O2204">
        <v>1.9E-2</v>
      </c>
      <c r="Q2204">
        <v>27</v>
      </c>
      <c r="S2204">
        <v>2.52</v>
      </c>
      <c r="T2204" s="8">
        <v>1.34867197981047</v>
      </c>
      <c r="U2204" s="8"/>
    </row>
    <row r="2205" spans="1:21" x14ac:dyDescent="0.35">
      <c r="A2205" s="10" t="s">
        <v>197</v>
      </c>
      <c r="B2205" t="s">
        <v>1</v>
      </c>
      <c r="C2205" t="s">
        <v>2</v>
      </c>
      <c r="D2205" s="2">
        <v>17.720099344868199</v>
      </c>
      <c r="E2205" t="s">
        <v>3</v>
      </c>
      <c r="F2205" s="2">
        <v>68.8</v>
      </c>
      <c r="G2205" t="s">
        <v>4</v>
      </c>
      <c r="H2205" s="2" t="s">
        <v>429</v>
      </c>
      <c r="I2205" s="2" t="s">
        <v>377</v>
      </c>
      <c r="J2205" t="s">
        <v>304</v>
      </c>
      <c r="K2205" t="s">
        <v>302</v>
      </c>
      <c r="M2205">
        <v>1160</v>
      </c>
      <c r="O2205">
        <v>1.9E-2</v>
      </c>
      <c r="Q2205">
        <v>27</v>
      </c>
      <c r="S2205">
        <v>2.52</v>
      </c>
      <c r="T2205" s="8">
        <v>1.34867197981047</v>
      </c>
      <c r="U2205" s="8"/>
    </row>
    <row r="2206" spans="1:21" x14ac:dyDescent="0.35">
      <c r="A2206" s="10" t="s">
        <v>198</v>
      </c>
      <c r="B2206" t="s">
        <v>1</v>
      </c>
      <c r="C2206" t="s">
        <v>2</v>
      </c>
      <c r="D2206" s="2">
        <v>6.7667335595755098</v>
      </c>
      <c r="E2206" t="s">
        <v>3</v>
      </c>
      <c r="F2206" s="2">
        <v>61.283298773558897</v>
      </c>
      <c r="G2206" t="s">
        <v>4</v>
      </c>
      <c r="H2206" s="2" t="s">
        <v>429</v>
      </c>
      <c r="I2206" s="2" t="s">
        <v>377</v>
      </c>
      <c r="J2206" t="s">
        <v>304</v>
      </c>
      <c r="K2206" t="s">
        <v>302</v>
      </c>
      <c r="M2206">
        <v>0</v>
      </c>
      <c r="O2206">
        <v>1.9E-2</v>
      </c>
      <c r="Q2206">
        <v>27</v>
      </c>
      <c r="S2206">
        <v>2.52</v>
      </c>
      <c r="T2206" s="8">
        <v>1.34867197981047</v>
      </c>
      <c r="U2206" s="8"/>
    </row>
    <row r="2207" spans="1:21" x14ac:dyDescent="0.35">
      <c r="A2207" s="10" t="s">
        <v>199</v>
      </c>
      <c r="B2207" t="s">
        <v>1</v>
      </c>
      <c r="C2207" t="s">
        <v>2</v>
      </c>
      <c r="D2207" s="2">
        <v>19.145136000000001</v>
      </c>
      <c r="E2207" t="s">
        <v>3</v>
      </c>
      <c r="F2207" s="2">
        <v>51.919438</v>
      </c>
      <c r="G2207" t="s">
        <v>4</v>
      </c>
      <c r="H2207" s="2" t="s">
        <v>429</v>
      </c>
      <c r="I2207" s="2" t="s">
        <v>377</v>
      </c>
      <c r="J2207" t="s">
        <v>304</v>
      </c>
      <c r="K2207" t="s">
        <v>302</v>
      </c>
      <c r="M2207">
        <v>9307</v>
      </c>
      <c r="O2207">
        <v>1.9E-2</v>
      </c>
      <c r="Q2207">
        <v>27</v>
      </c>
      <c r="S2207">
        <v>2.52</v>
      </c>
      <c r="T2207" s="8">
        <v>1.34867197981047</v>
      </c>
      <c r="U2207" s="8"/>
    </row>
    <row r="2208" spans="1:21" x14ac:dyDescent="0.35">
      <c r="A2208" s="10" t="s">
        <v>200</v>
      </c>
      <c r="B2208" t="s">
        <v>1</v>
      </c>
      <c r="C2208" t="s">
        <v>2</v>
      </c>
      <c r="D2208" s="2">
        <v>-8.2244539999999997</v>
      </c>
      <c r="E2208" t="s">
        <v>3</v>
      </c>
      <c r="F2208" s="2">
        <v>39.399872000000002</v>
      </c>
      <c r="G2208" t="s">
        <v>4</v>
      </c>
      <c r="H2208" s="2" t="s">
        <v>429</v>
      </c>
      <c r="I2208" s="2" t="s">
        <v>377</v>
      </c>
      <c r="J2208" t="s">
        <v>304</v>
      </c>
      <c r="K2208" t="s">
        <v>302</v>
      </c>
      <c r="M2208">
        <v>5592</v>
      </c>
      <c r="O2208">
        <v>1.9E-2</v>
      </c>
      <c r="Q2208">
        <v>27</v>
      </c>
      <c r="S2208">
        <v>2.52</v>
      </c>
      <c r="T2208" s="8">
        <v>1.34867197981047</v>
      </c>
      <c r="U2208" s="8"/>
    </row>
    <row r="2209" spans="1:21" x14ac:dyDescent="0.35">
      <c r="A2209" s="10" t="s">
        <v>201</v>
      </c>
      <c r="B2209" t="s">
        <v>1</v>
      </c>
      <c r="C2209" t="s">
        <v>2</v>
      </c>
      <c r="D2209" s="2">
        <v>24.966760000000001</v>
      </c>
      <c r="E2209" t="s">
        <v>3</v>
      </c>
      <c r="F2209" s="2">
        <v>45.943161000000003</v>
      </c>
      <c r="G2209" t="s">
        <v>4</v>
      </c>
      <c r="H2209" s="2" t="s">
        <v>429</v>
      </c>
      <c r="I2209" s="2" t="s">
        <v>377</v>
      </c>
      <c r="J2209" t="s">
        <v>304</v>
      </c>
      <c r="K2209" t="s">
        <v>302</v>
      </c>
      <c r="M2209">
        <v>3087</v>
      </c>
      <c r="O2209">
        <v>1.9E-2</v>
      </c>
      <c r="Q2209">
        <v>27</v>
      </c>
      <c r="S2209">
        <v>2.52</v>
      </c>
      <c r="T2209" s="8">
        <v>1.34867197981047</v>
      </c>
      <c r="U2209" s="8"/>
    </row>
    <row r="2210" spans="1:21" x14ac:dyDescent="0.35">
      <c r="A2210" s="10" t="s">
        <v>202</v>
      </c>
      <c r="B2210" t="s">
        <v>1</v>
      </c>
      <c r="C2210" t="s">
        <v>2</v>
      </c>
      <c r="D2210" s="2">
        <v>21.005859000000001</v>
      </c>
      <c r="E2210" t="s">
        <v>3</v>
      </c>
      <c r="F2210" s="2">
        <v>44.016520999999997</v>
      </c>
      <c r="G2210" t="s">
        <v>4</v>
      </c>
      <c r="H2210" s="2" t="s">
        <v>429</v>
      </c>
      <c r="I2210" s="2" t="s">
        <v>377</v>
      </c>
      <c r="J2210" t="s">
        <v>304</v>
      </c>
      <c r="K2210" t="s">
        <v>302</v>
      </c>
      <c r="M2210">
        <v>511</v>
      </c>
      <c r="O2210">
        <v>1.9E-2</v>
      </c>
      <c r="Q2210">
        <v>27</v>
      </c>
      <c r="S2210">
        <v>2.52</v>
      </c>
      <c r="T2210" s="8">
        <v>1.34867197981047</v>
      </c>
      <c r="U2210" s="8"/>
    </row>
    <row r="2211" spans="1:21" x14ac:dyDescent="0.35">
      <c r="A2211" s="10" t="s">
        <v>203</v>
      </c>
      <c r="B2211" t="s">
        <v>1</v>
      </c>
      <c r="C2211" t="s">
        <v>2</v>
      </c>
      <c r="D2211" s="2">
        <v>19.699024000000001</v>
      </c>
      <c r="E2211" t="s">
        <v>3</v>
      </c>
      <c r="F2211" s="2">
        <v>48.669026000000002</v>
      </c>
      <c r="G2211" t="s">
        <v>4</v>
      </c>
      <c r="H2211" s="2" t="s">
        <v>429</v>
      </c>
      <c r="I2211" s="2" t="s">
        <v>377</v>
      </c>
      <c r="J2211" t="s">
        <v>304</v>
      </c>
      <c r="K2211" t="s">
        <v>302</v>
      </c>
      <c r="M2211">
        <v>4</v>
      </c>
      <c r="O2211">
        <v>1.9E-2</v>
      </c>
      <c r="Q2211">
        <v>27</v>
      </c>
      <c r="S2211">
        <v>2.52</v>
      </c>
      <c r="T2211" s="8">
        <v>1.34867197981047</v>
      </c>
      <c r="U2211" s="8"/>
    </row>
    <row r="2212" spans="1:21" x14ac:dyDescent="0.35">
      <c r="A2212" s="10" t="s">
        <v>204</v>
      </c>
      <c r="B2212" t="s">
        <v>1</v>
      </c>
      <c r="C2212" t="s">
        <v>2</v>
      </c>
      <c r="D2212" s="2">
        <v>14.995463000000001</v>
      </c>
      <c r="E2212" t="s">
        <v>3</v>
      </c>
      <c r="F2212" s="2">
        <v>46.151240999999999</v>
      </c>
      <c r="G2212" t="s">
        <v>4</v>
      </c>
      <c r="H2212" s="2" t="s">
        <v>429</v>
      </c>
      <c r="I2212" s="2" t="s">
        <v>377</v>
      </c>
      <c r="J2212" t="s">
        <v>304</v>
      </c>
      <c r="K2212" t="s">
        <v>302</v>
      </c>
      <c r="M2212">
        <v>3</v>
      </c>
      <c r="O2212">
        <v>1.9E-2</v>
      </c>
      <c r="Q2212">
        <v>27</v>
      </c>
      <c r="S2212">
        <v>2.52</v>
      </c>
      <c r="T2212" s="8">
        <v>1.34867197981047</v>
      </c>
      <c r="U2212" s="8"/>
    </row>
    <row r="2213" spans="1:21" x14ac:dyDescent="0.35">
      <c r="A2213" s="10" t="s">
        <v>205</v>
      </c>
      <c r="B2213" t="s">
        <v>1</v>
      </c>
      <c r="C2213" t="s">
        <v>2</v>
      </c>
      <c r="D2213" s="2">
        <f>AVERAGE(D2214:D2217)</f>
        <v>17.241208033123826</v>
      </c>
      <c r="E2213" t="s">
        <v>3</v>
      </c>
      <c r="F2213" s="2">
        <f t="shared" ref="F2213" si="126">AVERAGE(F2214:F2217)</f>
        <v>61.560701447109466</v>
      </c>
      <c r="G2213" t="s">
        <v>4</v>
      </c>
      <c r="H2213" s="2" t="s">
        <v>429</v>
      </c>
      <c r="I2213" s="2" t="s">
        <v>377</v>
      </c>
      <c r="J2213" t="s">
        <v>304</v>
      </c>
      <c r="K2213" t="s">
        <v>302</v>
      </c>
      <c r="M2213">
        <v>16059</v>
      </c>
      <c r="O2213">
        <v>1.9E-2</v>
      </c>
      <c r="Q2213">
        <v>27</v>
      </c>
      <c r="S2213">
        <v>2.52</v>
      </c>
      <c r="T2213" s="8">
        <v>1.34867197981047</v>
      </c>
      <c r="U2213" s="8"/>
    </row>
    <row r="2214" spans="1:21" x14ac:dyDescent="0.35">
      <c r="A2214" s="10" t="s">
        <v>206</v>
      </c>
      <c r="B2214" t="s">
        <v>1</v>
      </c>
      <c r="C2214" t="s">
        <v>2</v>
      </c>
      <c r="D2214" s="2">
        <v>21.323745605867199</v>
      </c>
      <c r="E2214" t="s">
        <v>3</v>
      </c>
      <c r="F2214" s="2">
        <v>66.281754638604298</v>
      </c>
      <c r="G2214" t="s">
        <v>4</v>
      </c>
      <c r="H2214" s="2" t="s">
        <v>429</v>
      </c>
      <c r="I2214" s="2" t="s">
        <v>377</v>
      </c>
      <c r="J2214" t="s">
        <v>304</v>
      </c>
      <c r="K2214" t="s">
        <v>302</v>
      </c>
      <c r="M2214">
        <v>2680</v>
      </c>
      <c r="O2214">
        <v>1.9E-2</v>
      </c>
      <c r="Q2214">
        <v>27</v>
      </c>
      <c r="S2214">
        <v>2.52</v>
      </c>
      <c r="T2214" s="8">
        <v>1.34867197981047</v>
      </c>
      <c r="U2214" s="8"/>
    </row>
    <row r="2215" spans="1:21" x14ac:dyDescent="0.35">
      <c r="A2215" s="10" t="s">
        <v>207</v>
      </c>
      <c r="B2215" t="s">
        <v>1</v>
      </c>
      <c r="C2215" t="s">
        <v>2</v>
      </c>
      <c r="D2215" s="2">
        <v>17.003547309817801</v>
      </c>
      <c r="E2215" t="s">
        <v>3</v>
      </c>
      <c r="F2215" s="2">
        <v>63.335727049140203</v>
      </c>
      <c r="G2215" t="s">
        <v>4</v>
      </c>
      <c r="H2215" s="2" t="s">
        <v>429</v>
      </c>
      <c r="I2215" s="2" t="s">
        <v>377</v>
      </c>
      <c r="J2215" t="s">
        <v>304</v>
      </c>
      <c r="K2215" t="s">
        <v>302</v>
      </c>
      <c r="M2215">
        <v>5910</v>
      </c>
      <c r="O2215">
        <v>1.9E-2</v>
      </c>
      <c r="Q2215">
        <v>27</v>
      </c>
      <c r="S2215">
        <v>2.52</v>
      </c>
      <c r="T2215" s="8">
        <v>1.34867197981047</v>
      </c>
      <c r="U2215" s="8"/>
    </row>
    <row r="2216" spans="1:21" x14ac:dyDescent="0.35">
      <c r="A2216" s="10" t="s">
        <v>208</v>
      </c>
      <c r="B2216" t="s">
        <v>1</v>
      </c>
      <c r="C2216" t="s">
        <v>2</v>
      </c>
      <c r="D2216" s="2">
        <v>16.4986279706857</v>
      </c>
      <c r="E2216" t="s">
        <v>3</v>
      </c>
      <c r="F2216" s="2">
        <v>59.850542786761999</v>
      </c>
      <c r="G2216" t="s">
        <v>4</v>
      </c>
      <c r="H2216" s="2" t="s">
        <v>429</v>
      </c>
      <c r="I2216" s="2" t="s">
        <v>377</v>
      </c>
      <c r="J2216" t="s">
        <v>304</v>
      </c>
      <c r="K2216" t="s">
        <v>302</v>
      </c>
      <c r="M2216">
        <v>3680</v>
      </c>
      <c r="O2216">
        <v>1.9E-2</v>
      </c>
      <c r="Q2216">
        <v>27</v>
      </c>
      <c r="S2216">
        <v>2.52</v>
      </c>
      <c r="T2216" s="8">
        <v>1.34867197981047</v>
      </c>
      <c r="U2216" s="8"/>
    </row>
    <row r="2217" spans="1:21" x14ac:dyDescent="0.35">
      <c r="A2217" s="10" t="s">
        <v>209</v>
      </c>
      <c r="B2217" t="s">
        <v>1</v>
      </c>
      <c r="C2217" t="s">
        <v>2</v>
      </c>
      <c r="D2217" s="2">
        <v>14.1389112461246</v>
      </c>
      <c r="E2217" t="s">
        <v>3</v>
      </c>
      <c r="F2217" s="2">
        <v>56.774781313931399</v>
      </c>
      <c r="G2217" t="s">
        <v>4</v>
      </c>
      <c r="H2217" s="2" t="s">
        <v>429</v>
      </c>
      <c r="I2217" s="2" t="s">
        <v>377</v>
      </c>
      <c r="J2217" t="s">
        <v>304</v>
      </c>
      <c r="K2217" t="s">
        <v>302</v>
      </c>
      <c r="M2217">
        <v>2100</v>
      </c>
      <c r="O2217">
        <v>1.9E-2</v>
      </c>
      <c r="Q2217">
        <v>27</v>
      </c>
      <c r="S2217">
        <v>2.52</v>
      </c>
      <c r="T2217" s="8">
        <v>1.34867197981047</v>
      </c>
      <c r="U2217" s="8"/>
    </row>
    <row r="2218" spans="1:21" x14ac:dyDescent="0.35">
      <c r="A2218" s="10" t="s">
        <v>210</v>
      </c>
      <c r="B2218" t="s">
        <v>1</v>
      </c>
      <c r="C2218" t="s">
        <v>2</v>
      </c>
      <c r="D2218" s="2">
        <v>31.165579999999999</v>
      </c>
      <c r="E2218" t="s">
        <v>3</v>
      </c>
      <c r="F2218" s="2">
        <v>50</v>
      </c>
      <c r="G2218" t="s">
        <v>4</v>
      </c>
      <c r="H2218" s="2" t="s">
        <v>429</v>
      </c>
      <c r="I2218" s="2" t="s">
        <v>377</v>
      </c>
      <c r="J2218" t="s">
        <v>304</v>
      </c>
      <c r="K2218" t="s">
        <v>302</v>
      </c>
      <c r="M2218">
        <f>0.2*1761</f>
        <v>352.20000000000005</v>
      </c>
      <c r="O2218">
        <v>1.9E-2</v>
      </c>
      <c r="Q2218">
        <v>27</v>
      </c>
      <c r="S2218">
        <v>2.52</v>
      </c>
      <c r="T2218" s="8">
        <v>1.34867197981047</v>
      </c>
      <c r="U2218" s="8"/>
    </row>
    <row r="2219" spans="1:21" x14ac:dyDescent="0.35">
      <c r="A2219" s="5" t="s">
        <v>211</v>
      </c>
      <c r="B2219" t="s">
        <v>1</v>
      </c>
      <c r="C2219" t="s">
        <v>2</v>
      </c>
      <c r="D2219" s="2">
        <v>-88.497649999999993</v>
      </c>
      <c r="E2219" t="s">
        <v>3</v>
      </c>
      <c r="F2219" s="2">
        <v>17.189876999999999</v>
      </c>
      <c r="G2219" t="s">
        <v>4</v>
      </c>
      <c r="H2219" s="2" t="s">
        <v>429</v>
      </c>
      <c r="I2219" s="2" t="s">
        <v>377</v>
      </c>
      <c r="J2219" t="s">
        <v>304</v>
      </c>
      <c r="K2219" t="s">
        <v>302</v>
      </c>
      <c r="M2219">
        <v>0</v>
      </c>
      <c r="O2219">
        <v>1.9E-2</v>
      </c>
      <c r="Q2219">
        <v>27</v>
      </c>
      <c r="S2219">
        <v>2.52</v>
      </c>
      <c r="T2219" s="8">
        <v>0.19446491273097016</v>
      </c>
      <c r="U2219" s="8"/>
    </row>
    <row r="2220" spans="1:21" x14ac:dyDescent="0.35">
      <c r="A2220" s="5" t="s">
        <v>212</v>
      </c>
      <c r="B2220" t="s">
        <v>1</v>
      </c>
      <c r="C2220" t="s">
        <v>2</v>
      </c>
      <c r="D2220" s="2">
        <f>AVERAGE(D2221:D2229)</f>
        <v>-93.481128380965501</v>
      </c>
      <c r="E2220" t="s">
        <v>3</v>
      </c>
      <c r="F2220" s="2">
        <f t="shared" ref="F2220" si="127">AVERAGE(F2221:F2229)</f>
        <v>53.310060814017909</v>
      </c>
      <c r="G2220" t="s">
        <v>4</v>
      </c>
      <c r="H2220" s="2" t="s">
        <v>429</v>
      </c>
      <c r="I2220" s="2" t="s">
        <v>377</v>
      </c>
      <c r="J2220" t="s">
        <v>304</v>
      </c>
      <c r="K2220" t="s">
        <v>302</v>
      </c>
      <c r="M2220">
        <v>16989</v>
      </c>
      <c r="O2220">
        <v>1.9E-2</v>
      </c>
      <c r="Q2220">
        <v>27</v>
      </c>
      <c r="S2220">
        <v>2.52</v>
      </c>
      <c r="T2220" s="8">
        <v>1.3374192380309164</v>
      </c>
      <c r="U2220" s="8"/>
    </row>
    <row r="2221" spans="1:21" x14ac:dyDescent="0.35">
      <c r="A2221" s="5" t="s">
        <v>213</v>
      </c>
      <c r="B2221" t="s">
        <v>1</v>
      </c>
      <c r="C2221" t="s">
        <v>2</v>
      </c>
      <c r="D2221" s="2">
        <v>-114.687617226762</v>
      </c>
      <c r="E2221" t="s">
        <v>3</v>
      </c>
      <c r="F2221" s="2">
        <v>54.839868802882798</v>
      </c>
      <c r="G2221" t="s">
        <v>4</v>
      </c>
      <c r="H2221" s="2" t="s">
        <v>429</v>
      </c>
      <c r="I2221" s="2" t="s">
        <v>377</v>
      </c>
      <c r="J2221" t="s">
        <v>304</v>
      </c>
      <c r="K2221" t="s">
        <v>302</v>
      </c>
      <c r="M2221">
        <v>0</v>
      </c>
      <c r="O2221">
        <v>1.9E-2</v>
      </c>
      <c r="Q2221">
        <v>27</v>
      </c>
      <c r="S2221">
        <v>2.52</v>
      </c>
      <c r="T2221" s="8">
        <v>1.3374192380309164</v>
      </c>
      <c r="U2221" s="8"/>
    </row>
    <row r="2222" spans="1:21" x14ac:dyDescent="0.35">
      <c r="A2222" s="5" t="s">
        <v>214</v>
      </c>
      <c r="B2222" t="s">
        <v>1</v>
      </c>
      <c r="C2222" t="s">
        <v>2</v>
      </c>
      <c r="D2222" s="2">
        <v>-64.903434433535395</v>
      </c>
      <c r="E2222" t="s">
        <v>3</v>
      </c>
      <c r="F2222" s="2">
        <v>46.001723491061398</v>
      </c>
      <c r="G2222" t="s">
        <v>4</v>
      </c>
      <c r="H2222" s="2" t="s">
        <v>429</v>
      </c>
      <c r="I2222" s="2" t="s">
        <v>377</v>
      </c>
      <c r="J2222" t="s">
        <v>304</v>
      </c>
      <c r="K2222" t="s">
        <v>302</v>
      </c>
      <c r="M2222">
        <v>0</v>
      </c>
      <c r="O2222">
        <v>1.9E-2</v>
      </c>
      <c r="Q2222">
        <v>27</v>
      </c>
      <c r="S2222">
        <v>2.52</v>
      </c>
      <c r="T2222" s="8">
        <v>1.33741923803092</v>
      </c>
      <c r="U2222" s="8"/>
    </row>
    <row r="2223" spans="1:21" x14ac:dyDescent="0.35">
      <c r="A2223" s="5" t="s">
        <v>215</v>
      </c>
      <c r="B2223" t="s">
        <v>1</v>
      </c>
      <c r="C2223" t="s">
        <v>2</v>
      </c>
      <c r="D2223" s="2">
        <v>-124.53394214741699</v>
      </c>
      <c r="E2223" t="s">
        <v>3</v>
      </c>
      <c r="F2223" s="2">
        <v>54.764075937035798</v>
      </c>
      <c r="G2223" t="s">
        <v>4</v>
      </c>
      <c r="H2223" s="2" t="s">
        <v>429</v>
      </c>
      <c r="I2223" s="2" t="s">
        <v>377</v>
      </c>
      <c r="J2223" t="s">
        <v>304</v>
      </c>
      <c r="K2223" t="s">
        <v>302</v>
      </c>
      <c r="M2223">
        <v>0</v>
      </c>
      <c r="O2223">
        <v>1.9E-2</v>
      </c>
      <c r="Q2223">
        <v>27</v>
      </c>
      <c r="S2223">
        <v>2.52</v>
      </c>
      <c r="T2223" s="8">
        <v>1.33741923803092</v>
      </c>
      <c r="U2223" s="8"/>
    </row>
    <row r="2224" spans="1:21" x14ac:dyDescent="0.35">
      <c r="A2224" s="5" t="s">
        <v>216</v>
      </c>
      <c r="B2224" t="s">
        <v>1</v>
      </c>
      <c r="C2224" t="s">
        <v>2</v>
      </c>
      <c r="D2224" s="2">
        <v>-97.895358010454203</v>
      </c>
      <c r="E2224" t="s">
        <v>3</v>
      </c>
      <c r="F2224" s="2">
        <v>54.788828137861401</v>
      </c>
      <c r="G2224" t="s">
        <v>4</v>
      </c>
      <c r="H2224" s="2" t="s">
        <v>429</v>
      </c>
      <c r="I2224" s="2" t="s">
        <v>377</v>
      </c>
      <c r="J2224" t="s">
        <v>304</v>
      </c>
      <c r="K2224" t="s">
        <v>302</v>
      </c>
      <c r="M2224">
        <v>0</v>
      </c>
      <c r="O2224">
        <v>1.9E-2</v>
      </c>
      <c r="Q2224">
        <v>27</v>
      </c>
      <c r="S2224">
        <v>2.52</v>
      </c>
      <c r="T2224" s="8">
        <v>1.33741923803092</v>
      </c>
      <c r="U2224" s="8"/>
    </row>
    <row r="2225" spans="1:21" x14ac:dyDescent="0.35">
      <c r="A2225" s="5" t="s">
        <v>217</v>
      </c>
      <c r="B2225" t="s">
        <v>1</v>
      </c>
      <c r="C2225" t="s">
        <v>2</v>
      </c>
      <c r="D2225" s="2">
        <v>-58.305405553434603</v>
      </c>
      <c r="E2225" t="s">
        <v>3</v>
      </c>
      <c r="F2225" s="2">
        <v>52.576578551550298</v>
      </c>
      <c r="G2225" t="s">
        <v>4</v>
      </c>
      <c r="H2225" s="2" t="s">
        <v>429</v>
      </c>
      <c r="I2225" s="2" t="s">
        <v>377</v>
      </c>
      <c r="J2225" t="s">
        <v>304</v>
      </c>
      <c r="K2225" t="s">
        <v>302</v>
      </c>
      <c r="M2225">
        <v>0</v>
      </c>
      <c r="O2225">
        <v>1.9E-2</v>
      </c>
      <c r="Q2225">
        <v>27</v>
      </c>
      <c r="S2225">
        <v>2.52</v>
      </c>
      <c r="T2225" s="8">
        <v>1.33741923803092</v>
      </c>
      <c r="U2225" s="8"/>
    </row>
    <row r="2226" spans="1:21" x14ac:dyDescent="0.35">
      <c r="A2226" s="5" t="s">
        <v>218</v>
      </c>
      <c r="B2226" t="s">
        <v>1</v>
      </c>
      <c r="C2226" t="s">
        <v>2</v>
      </c>
      <c r="D2226" s="2">
        <v>-116.45057956807101</v>
      </c>
      <c r="E2226" t="s">
        <v>3</v>
      </c>
      <c r="F2226" s="2">
        <v>62.320293948909097</v>
      </c>
      <c r="G2226" t="s">
        <v>4</v>
      </c>
      <c r="H2226" s="2" t="s">
        <v>429</v>
      </c>
      <c r="I2226" s="2" t="s">
        <v>377</v>
      </c>
      <c r="J2226" t="s">
        <v>304</v>
      </c>
      <c r="K2226" t="s">
        <v>302</v>
      </c>
      <c r="M2226">
        <v>0</v>
      </c>
      <c r="O2226">
        <v>1.9E-2</v>
      </c>
      <c r="Q2226">
        <v>27</v>
      </c>
      <c r="S2226">
        <v>2.52</v>
      </c>
      <c r="T2226" s="8">
        <v>1.33741923803092</v>
      </c>
      <c r="U2226" s="8"/>
    </row>
    <row r="2227" spans="1:21" x14ac:dyDescent="0.35">
      <c r="A2227" s="5" t="s">
        <v>219</v>
      </c>
      <c r="B2227" t="s">
        <v>1</v>
      </c>
      <c r="C2227" t="s">
        <v>2</v>
      </c>
      <c r="D2227" s="2">
        <v>-84.882395669145694</v>
      </c>
      <c r="E2227" t="s">
        <v>3</v>
      </c>
      <c r="F2227" s="2">
        <v>49.767538804971402</v>
      </c>
      <c r="G2227" t="s">
        <v>4</v>
      </c>
      <c r="H2227" s="2" t="s">
        <v>429</v>
      </c>
      <c r="I2227" s="2" t="s">
        <v>377</v>
      </c>
      <c r="J2227" t="s">
        <v>304</v>
      </c>
      <c r="K2227" t="s">
        <v>302</v>
      </c>
      <c r="M2227">
        <v>0</v>
      </c>
      <c r="O2227">
        <v>1.9E-2</v>
      </c>
      <c r="Q2227">
        <v>27</v>
      </c>
      <c r="S2227">
        <v>2.52</v>
      </c>
      <c r="T2227" s="8">
        <v>1.33741923803092</v>
      </c>
      <c r="U2227" s="8"/>
    </row>
    <row r="2228" spans="1:21" x14ac:dyDescent="0.35">
      <c r="A2228" s="5" t="s">
        <v>220</v>
      </c>
      <c r="B2228" t="s">
        <v>1</v>
      </c>
      <c r="C2228" t="s">
        <v>2</v>
      </c>
      <c r="D2228" s="2">
        <v>-73.951224263761702</v>
      </c>
      <c r="E2228" t="s">
        <v>3</v>
      </c>
      <c r="F2228" s="2">
        <v>49.866669861314897</v>
      </c>
      <c r="G2228" t="s">
        <v>4</v>
      </c>
      <c r="H2228" s="2" t="s">
        <v>429</v>
      </c>
      <c r="I2228" s="2" t="s">
        <v>377</v>
      </c>
      <c r="J2228" t="s">
        <v>304</v>
      </c>
      <c r="K2228" t="s">
        <v>302</v>
      </c>
      <c r="M2228">
        <v>0</v>
      </c>
      <c r="O2228">
        <v>1.9E-2</v>
      </c>
      <c r="Q2228">
        <v>27</v>
      </c>
      <c r="S2228">
        <v>2.52</v>
      </c>
      <c r="T2228" s="8">
        <v>1.33741923803092</v>
      </c>
      <c r="U2228" s="8"/>
    </row>
    <row r="2229" spans="1:21" x14ac:dyDescent="0.35">
      <c r="A2229" s="5" t="s">
        <v>221</v>
      </c>
      <c r="B2229" t="s">
        <v>1</v>
      </c>
      <c r="C2229" t="s">
        <v>2</v>
      </c>
      <c r="D2229" s="2">
        <v>-105.720198556108</v>
      </c>
      <c r="E2229" t="s">
        <v>3</v>
      </c>
      <c r="F2229" s="2">
        <v>54.864969790574101</v>
      </c>
      <c r="G2229" t="s">
        <v>4</v>
      </c>
      <c r="H2229" s="2" t="s">
        <v>429</v>
      </c>
      <c r="I2229" s="2" t="s">
        <v>377</v>
      </c>
      <c r="J2229" t="s">
        <v>304</v>
      </c>
      <c r="K2229" t="s">
        <v>302</v>
      </c>
      <c r="M2229">
        <v>0</v>
      </c>
      <c r="O2229">
        <v>1.9E-2</v>
      </c>
      <c r="Q2229">
        <v>27</v>
      </c>
      <c r="S2229">
        <v>2.52</v>
      </c>
      <c r="T2229" s="8">
        <v>1.33741923803092</v>
      </c>
      <c r="U2229" s="8"/>
    </row>
    <row r="2230" spans="1:21" x14ac:dyDescent="0.35">
      <c r="A2230" s="5" t="s">
        <v>222</v>
      </c>
      <c r="B2230" t="s">
        <v>1</v>
      </c>
      <c r="C2230" t="s">
        <v>2</v>
      </c>
      <c r="D2230" s="2">
        <v>-83.753428</v>
      </c>
      <c r="E2230" t="s">
        <v>3</v>
      </c>
      <c r="F2230" s="2">
        <v>9.7489170000000005</v>
      </c>
      <c r="G2230" t="s">
        <v>4</v>
      </c>
      <c r="H2230" s="2" t="s">
        <v>429</v>
      </c>
      <c r="I2230" s="2" t="s">
        <v>377</v>
      </c>
      <c r="J2230" t="s">
        <v>304</v>
      </c>
      <c r="K2230" t="s">
        <v>302</v>
      </c>
      <c r="M2230">
        <v>408</v>
      </c>
      <c r="O2230">
        <v>1.9E-2</v>
      </c>
      <c r="Q2230">
        <v>27</v>
      </c>
      <c r="S2230">
        <v>2.52</v>
      </c>
      <c r="T2230" s="8">
        <v>0.19446491273097016</v>
      </c>
      <c r="U2230" s="8"/>
    </row>
    <row r="2231" spans="1:21" x14ac:dyDescent="0.35">
      <c r="A2231" s="5" t="s">
        <v>223</v>
      </c>
      <c r="B2231" t="s">
        <v>1</v>
      </c>
      <c r="C2231" t="s">
        <v>2</v>
      </c>
      <c r="D2231" s="2">
        <v>-77.781166999999996</v>
      </c>
      <c r="E2231" t="s">
        <v>3</v>
      </c>
      <c r="F2231" s="2">
        <v>21.521757000000001</v>
      </c>
      <c r="G2231" t="s">
        <v>4</v>
      </c>
      <c r="H2231" s="2" t="s">
        <v>429</v>
      </c>
      <c r="I2231" s="2" t="s">
        <v>377</v>
      </c>
      <c r="J2231" t="s">
        <v>304</v>
      </c>
      <c r="K2231" t="s">
        <v>302</v>
      </c>
      <c r="M2231">
        <v>66</v>
      </c>
      <c r="O2231">
        <v>1.9E-2</v>
      </c>
      <c r="Q2231">
        <v>27</v>
      </c>
      <c r="S2231">
        <v>2.52</v>
      </c>
      <c r="T2231" s="8">
        <v>0.19446491273097016</v>
      </c>
      <c r="U2231" s="8"/>
    </row>
    <row r="2232" spans="1:21" x14ac:dyDescent="0.35">
      <c r="A2232" s="5" t="s">
        <v>224</v>
      </c>
      <c r="B2232" t="s">
        <v>1</v>
      </c>
      <c r="C2232" t="s">
        <v>2</v>
      </c>
      <c r="D2232" s="2">
        <v>-70.162650999999997</v>
      </c>
      <c r="E2232" t="s">
        <v>3</v>
      </c>
      <c r="F2232" s="2">
        <v>18.735693000000001</v>
      </c>
      <c r="G2232" t="s">
        <v>4</v>
      </c>
      <c r="H2232" s="2" t="s">
        <v>429</v>
      </c>
      <c r="I2232" s="2" t="s">
        <v>377</v>
      </c>
      <c r="J2232" t="s">
        <v>304</v>
      </c>
      <c r="K2232" t="s">
        <v>302</v>
      </c>
      <c r="M2232">
        <v>417</v>
      </c>
      <c r="O2232">
        <v>1.9E-2</v>
      </c>
      <c r="Q2232">
        <v>27</v>
      </c>
      <c r="S2232">
        <v>2.52</v>
      </c>
      <c r="T2232" s="8">
        <v>0.19446491273097016</v>
      </c>
      <c r="U2232" s="8"/>
    </row>
    <row r="2233" spans="1:21" x14ac:dyDescent="0.35">
      <c r="A2233" s="5" t="s">
        <v>225</v>
      </c>
      <c r="B2233" t="s">
        <v>1</v>
      </c>
      <c r="C2233" t="s">
        <v>2</v>
      </c>
      <c r="D2233" s="2">
        <v>-90.230759000000006</v>
      </c>
      <c r="E2233" t="s">
        <v>3</v>
      </c>
      <c r="F2233" s="2">
        <v>15.783471</v>
      </c>
      <c r="G2233" t="s">
        <v>4</v>
      </c>
      <c r="H2233" s="2" t="s">
        <v>429</v>
      </c>
      <c r="I2233" s="2" t="s">
        <v>377</v>
      </c>
      <c r="J2233" t="s">
        <v>304</v>
      </c>
      <c r="K2233" t="s">
        <v>302</v>
      </c>
      <c r="M2233">
        <v>107</v>
      </c>
      <c r="O2233">
        <v>1.9E-2</v>
      </c>
      <c r="Q2233">
        <v>27</v>
      </c>
      <c r="S2233">
        <v>2.52</v>
      </c>
      <c r="T2233" s="8">
        <v>0.19446491273097016</v>
      </c>
      <c r="U2233" s="8"/>
    </row>
    <row r="2234" spans="1:21" x14ac:dyDescent="0.35">
      <c r="A2234" s="5" t="s">
        <v>226</v>
      </c>
      <c r="B2234" t="s">
        <v>1</v>
      </c>
      <c r="C2234" t="s">
        <v>2</v>
      </c>
      <c r="D2234" s="2">
        <v>-86.241905000000003</v>
      </c>
      <c r="E2234" t="s">
        <v>3</v>
      </c>
      <c r="F2234" s="2">
        <v>15.199999</v>
      </c>
      <c r="G2234" t="s">
        <v>4</v>
      </c>
      <c r="H2234" s="2" t="s">
        <v>429</v>
      </c>
      <c r="I2234" s="2" t="s">
        <v>377</v>
      </c>
      <c r="J2234" t="s">
        <v>304</v>
      </c>
      <c r="K2234" t="s">
        <v>302</v>
      </c>
      <c r="M2234">
        <v>239</v>
      </c>
      <c r="O2234">
        <v>1.9E-2</v>
      </c>
      <c r="Q2234">
        <v>27</v>
      </c>
      <c r="S2234">
        <v>2.52</v>
      </c>
      <c r="T2234" s="8">
        <v>0.19446491273097016</v>
      </c>
      <c r="U2234" s="8"/>
    </row>
    <row r="2235" spans="1:21" x14ac:dyDescent="0.35">
      <c r="A2235" s="5" t="s">
        <v>227</v>
      </c>
      <c r="B2235" t="s">
        <v>1</v>
      </c>
      <c r="C2235" t="s">
        <v>2</v>
      </c>
      <c r="D2235" s="2">
        <v>-72.285214999999994</v>
      </c>
      <c r="E2235" t="s">
        <v>3</v>
      </c>
      <c r="F2235" s="2">
        <v>18.971187</v>
      </c>
      <c r="G2235" t="s">
        <v>4</v>
      </c>
      <c r="H2235" s="2" t="s">
        <v>429</v>
      </c>
      <c r="I2235" s="2" t="s">
        <v>377</v>
      </c>
      <c r="J2235" t="s">
        <v>304</v>
      </c>
      <c r="K2235" t="s">
        <v>302</v>
      </c>
      <c r="M2235">
        <v>0</v>
      </c>
      <c r="O2235">
        <v>1.9E-2</v>
      </c>
      <c r="Q2235">
        <v>27</v>
      </c>
      <c r="S2235">
        <v>2.52</v>
      </c>
      <c r="T2235" s="8">
        <v>0.19446491273097016</v>
      </c>
      <c r="U2235" s="8"/>
    </row>
    <row r="2236" spans="1:21" x14ac:dyDescent="0.35">
      <c r="A2236" s="5" t="s">
        <v>228</v>
      </c>
      <c r="B2236" t="s">
        <v>1</v>
      </c>
      <c r="C2236" t="s">
        <v>2</v>
      </c>
      <c r="D2236" s="2">
        <v>-77.297507999999993</v>
      </c>
      <c r="E2236" t="s">
        <v>3</v>
      </c>
      <c r="F2236" s="2">
        <v>18.109580999999999</v>
      </c>
      <c r="G2236" t="s">
        <v>4</v>
      </c>
      <c r="H2236" s="2" t="s">
        <v>429</v>
      </c>
      <c r="I2236" s="2" t="s">
        <v>377</v>
      </c>
      <c r="J2236" t="s">
        <v>304</v>
      </c>
      <c r="K2236" t="s">
        <v>302</v>
      </c>
      <c r="M2236">
        <v>102</v>
      </c>
      <c r="O2236">
        <v>1.9E-2</v>
      </c>
      <c r="Q2236">
        <v>27</v>
      </c>
      <c r="S2236">
        <v>2.52</v>
      </c>
      <c r="T2236" s="8">
        <v>0.19446491273097016</v>
      </c>
      <c r="U2236" s="8"/>
    </row>
    <row r="2237" spans="1:21" x14ac:dyDescent="0.35">
      <c r="A2237" s="5" t="s">
        <v>229</v>
      </c>
      <c r="B2237" t="s">
        <v>1</v>
      </c>
      <c r="C2237" t="s">
        <v>2</v>
      </c>
      <c r="D2237" s="2">
        <v>-102.552784</v>
      </c>
      <c r="E2237" t="s">
        <v>3</v>
      </c>
      <c r="F2237" s="2">
        <v>23.634501</v>
      </c>
      <c r="G2237" t="s">
        <v>4</v>
      </c>
      <c r="H2237" s="2" t="s">
        <v>429</v>
      </c>
      <c r="I2237" s="2" t="s">
        <v>377</v>
      </c>
      <c r="J2237" t="s">
        <v>304</v>
      </c>
      <c r="K2237" t="s">
        <v>302</v>
      </c>
      <c r="M2237">
        <v>7318</v>
      </c>
      <c r="O2237">
        <v>1.9E-2</v>
      </c>
      <c r="Q2237">
        <v>27</v>
      </c>
      <c r="S2237">
        <v>2.52</v>
      </c>
      <c r="T2237" s="8">
        <v>0.19446491273097016</v>
      </c>
      <c r="U2237" s="8"/>
    </row>
    <row r="2238" spans="1:21" x14ac:dyDescent="0.35">
      <c r="A2238" s="5" t="s">
        <v>230</v>
      </c>
      <c r="B2238" t="s">
        <v>1</v>
      </c>
      <c r="C2238" t="s">
        <v>2</v>
      </c>
      <c r="D2238" s="2">
        <v>-85.207228999999998</v>
      </c>
      <c r="E2238" t="s">
        <v>3</v>
      </c>
      <c r="F2238" s="2">
        <v>12.865416</v>
      </c>
      <c r="G2238" t="s">
        <v>4</v>
      </c>
      <c r="H2238" s="2" t="s">
        <v>429</v>
      </c>
      <c r="I2238" s="2" t="s">
        <v>377</v>
      </c>
      <c r="J2238" t="s">
        <v>304</v>
      </c>
      <c r="K2238" t="s">
        <v>302</v>
      </c>
      <c r="M2238">
        <v>186</v>
      </c>
      <c r="O2238">
        <v>1.9E-2</v>
      </c>
      <c r="Q2238">
        <v>27</v>
      </c>
      <c r="S2238">
        <v>2.52</v>
      </c>
      <c r="T2238" s="8">
        <v>0.19446491273097016</v>
      </c>
      <c r="U2238" s="8"/>
    </row>
    <row r="2239" spans="1:21" x14ac:dyDescent="0.35">
      <c r="A2239" s="5" t="s">
        <v>231</v>
      </c>
      <c r="B2239" t="s">
        <v>1</v>
      </c>
      <c r="C2239" t="s">
        <v>2</v>
      </c>
      <c r="D2239" s="2">
        <v>-80.782127000000003</v>
      </c>
      <c r="E2239" t="s">
        <v>3</v>
      </c>
      <c r="F2239" s="2">
        <v>8.5379810000000003</v>
      </c>
      <c r="G2239" t="s">
        <v>4</v>
      </c>
      <c r="H2239" s="2" t="s">
        <v>429</v>
      </c>
      <c r="I2239" s="2" t="s">
        <v>377</v>
      </c>
      <c r="J2239" t="s">
        <v>304</v>
      </c>
      <c r="K2239" t="s">
        <v>302</v>
      </c>
      <c r="M2239">
        <v>336</v>
      </c>
      <c r="O2239">
        <v>1.9E-2</v>
      </c>
      <c r="Q2239">
        <v>27</v>
      </c>
      <c r="S2239">
        <v>2.52</v>
      </c>
      <c r="T2239" s="8">
        <v>0.19446491273097016</v>
      </c>
      <c r="U2239" s="8"/>
    </row>
    <row r="2240" spans="1:21" x14ac:dyDescent="0.35">
      <c r="A2240" s="5" t="s">
        <v>232</v>
      </c>
      <c r="B2240" t="s">
        <v>1</v>
      </c>
      <c r="C2240" t="s">
        <v>2</v>
      </c>
      <c r="D2240" s="2">
        <v>-88.896529999999998</v>
      </c>
      <c r="E2240" t="s">
        <v>3</v>
      </c>
      <c r="F2240" s="2">
        <v>13.794185000000001</v>
      </c>
      <c r="G2240" t="s">
        <v>4</v>
      </c>
      <c r="H2240" s="2" t="s">
        <v>429</v>
      </c>
      <c r="I2240" s="2" t="s">
        <v>377</v>
      </c>
      <c r="J2240" t="s">
        <v>304</v>
      </c>
      <c r="K2240" t="s">
        <v>302</v>
      </c>
      <c r="M2240">
        <v>54</v>
      </c>
      <c r="O2240">
        <v>1.9E-2</v>
      </c>
      <c r="Q2240">
        <v>27</v>
      </c>
      <c r="S2240">
        <v>2.52</v>
      </c>
      <c r="T2240" s="8">
        <v>0.19446491273097016</v>
      </c>
      <c r="U2240" s="8"/>
    </row>
    <row r="2241" spans="1:21" x14ac:dyDescent="0.35">
      <c r="A2241" s="5" t="s">
        <v>233</v>
      </c>
      <c r="B2241" t="s">
        <v>1</v>
      </c>
      <c r="C2241" t="s">
        <v>2</v>
      </c>
      <c r="D2241" s="2">
        <v>-61.222503000000003</v>
      </c>
      <c r="E2241" t="s">
        <v>3</v>
      </c>
      <c r="F2241" s="2">
        <v>10.691803</v>
      </c>
      <c r="G2241" t="s">
        <v>4</v>
      </c>
      <c r="H2241" s="2" t="s">
        <v>429</v>
      </c>
      <c r="I2241" s="2" t="s">
        <v>377</v>
      </c>
      <c r="J2241" t="s">
        <v>304</v>
      </c>
      <c r="K2241" t="s">
        <v>302</v>
      </c>
      <c r="M2241">
        <v>0</v>
      </c>
      <c r="O2241">
        <v>1.9E-2</v>
      </c>
      <c r="Q2241">
        <v>27</v>
      </c>
      <c r="S2241">
        <v>2.52</v>
      </c>
      <c r="T2241" s="8">
        <v>0.19446491273097016</v>
      </c>
      <c r="U2241" s="8"/>
    </row>
    <row r="2242" spans="1:21" x14ac:dyDescent="0.35">
      <c r="A2242" s="5" t="s">
        <v>234</v>
      </c>
      <c r="B2242" t="s">
        <v>1</v>
      </c>
      <c r="C2242" t="s">
        <v>2</v>
      </c>
      <c r="D2242" s="2">
        <f>AVERAGE(D2243:D2266)</f>
        <v>-85.584640930247701</v>
      </c>
      <c r="E2242" t="s">
        <v>3</v>
      </c>
      <c r="F2242" s="2">
        <f t="shared" ref="F2242" si="128">AVERAGE(F2243:F2266)</f>
        <v>36.539755450886943</v>
      </c>
      <c r="G2242" t="s">
        <v>4</v>
      </c>
      <c r="H2242" s="2" t="s">
        <v>429</v>
      </c>
      <c r="I2242" s="2" t="s">
        <v>377</v>
      </c>
      <c r="J2242" t="s">
        <v>304</v>
      </c>
      <c r="K2242" t="s">
        <v>302</v>
      </c>
      <c r="M2242">
        <v>147979</v>
      </c>
      <c r="O2242">
        <v>1.9E-2</v>
      </c>
      <c r="Q2242">
        <v>27</v>
      </c>
      <c r="S2242">
        <v>2.52</v>
      </c>
      <c r="T2242" s="8">
        <v>1.33741923803092</v>
      </c>
      <c r="U2242" s="8"/>
    </row>
    <row r="2243" spans="1:21" x14ac:dyDescent="0.35">
      <c r="A2243" s="5" t="s">
        <v>235</v>
      </c>
      <c r="B2243" t="s">
        <v>1</v>
      </c>
      <c r="C2243" t="s">
        <v>2</v>
      </c>
      <c r="D2243" s="2">
        <v>-149.68090900000001</v>
      </c>
      <c r="E2243" t="s">
        <v>3</v>
      </c>
      <c r="F2243" s="2">
        <v>64.445961299999993</v>
      </c>
      <c r="G2243" t="s">
        <v>4</v>
      </c>
      <c r="H2243" s="2" t="s">
        <v>429</v>
      </c>
      <c r="I2243" s="2" t="s">
        <v>377</v>
      </c>
      <c r="J2243" t="s">
        <v>304</v>
      </c>
      <c r="K2243" t="s">
        <v>302</v>
      </c>
      <c r="M2243">
        <v>0</v>
      </c>
      <c r="O2243">
        <v>1.9E-2</v>
      </c>
      <c r="Q2243">
        <v>27</v>
      </c>
      <c r="S2243">
        <v>2.52</v>
      </c>
      <c r="T2243" s="8">
        <v>1.33741923803092</v>
      </c>
      <c r="U2243" s="8"/>
    </row>
    <row r="2244" spans="1:21" x14ac:dyDescent="0.35">
      <c r="A2244" s="5" t="s">
        <v>236</v>
      </c>
      <c r="B2244" t="s">
        <v>1</v>
      </c>
      <c r="C2244" t="s">
        <v>2</v>
      </c>
      <c r="D2244" s="2">
        <v>-109.059241864227</v>
      </c>
      <c r="E2244" t="s">
        <v>3</v>
      </c>
      <c r="F2244" s="2">
        <v>34.204419204412098</v>
      </c>
      <c r="G2244" t="s">
        <v>4</v>
      </c>
      <c r="H2244" s="2" t="s">
        <v>429</v>
      </c>
      <c r="I2244" s="2" t="s">
        <v>377</v>
      </c>
      <c r="J2244" t="s">
        <v>304</v>
      </c>
      <c r="K2244" t="s">
        <v>302</v>
      </c>
      <c r="M2244">
        <v>0</v>
      </c>
      <c r="O2244">
        <v>1.9E-2</v>
      </c>
      <c r="Q2244">
        <v>27</v>
      </c>
      <c r="S2244">
        <v>2.52</v>
      </c>
      <c r="T2244" s="8">
        <v>1.33741923803092</v>
      </c>
      <c r="U2244" s="8"/>
    </row>
    <row r="2245" spans="1:21" x14ac:dyDescent="0.35">
      <c r="A2245" s="5" t="s">
        <v>237</v>
      </c>
      <c r="B2245" t="s">
        <v>1</v>
      </c>
      <c r="C2245" t="s">
        <v>2</v>
      </c>
      <c r="D2245" s="2">
        <v>-119.667657467865</v>
      </c>
      <c r="E2245" t="s">
        <v>3</v>
      </c>
      <c r="F2245" s="2">
        <v>36.444898512132603</v>
      </c>
      <c r="G2245" t="s">
        <v>4</v>
      </c>
      <c r="H2245" s="2" t="s">
        <v>429</v>
      </c>
      <c r="I2245" s="2" t="s">
        <v>377</v>
      </c>
      <c r="J2245" t="s">
        <v>304</v>
      </c>
      <c r="K2245" t="s">
        <v>302</v>
      </c>
      <c r="M2245">
        <v>0</v>
      </c>
      <c r="O2245">
        <v>1.9E-2</v>
      </c>
      <c r="Q2245">
        <v>27</v>
      </c>
      <c r="S2245">
        <v>2.52</v>
      </c>
      <c r="T2245" s="8">
        <v>1.33741923803092</v>
      </c>
      <c r="U2245" s="8"/>
    </row>
    <row r="2246" spans="1:21" x14ac:dyDescent="0.35">
      <c r="A2246" s="5" t="s">
        <v>238</v>
      </c>
      <c r="B2246" t="s">
        <v>1</v>
      </c>
      <c r="C2246" t="s">
        <v>2</v>
      </c>
      <c r="D2246" s="2">
        <v>-98.899119946503205</v>
      </c>
      <c r="E2246" t="s">
        <v>3</v>
      </c>
      <c r="F2246" s="2">
        <v>30.568468074498899</v>
      </c>
      <c r="G2246" t="s">
        <v>4</v>
      </c>
      <c r="H2246" s="2" t="s">
        <v>429</v>
      </c>
      <c r="I2246" s="2" t="s">
        <v>377</v>
      </c>
      <c r="J2246" t="s">
        <v>304</v>
      </c>
      <c r="K2246" t="s">
        <v>302</v>
      </c>
      <c r="M2246">
        <v>0</v>
      </c>
      <c r="O2246">
        <v>1.9E-2</v>
      </c>
      <c r="Q2246">
        <v>27</v>
      </c>
      <c r="S2246">
        <v>2.52</v>
      </c>
      <c r="T2246" s="8">
        <v>1.33741923803092</v>
      </c>
      <c r="U2246" s="8"/>
    </row>
    <row r="2247" spans="1:21" x14ac:dyDescent="0.35">
      <c r="A2247" s="5" t="s">
        <v>239</v>
      </c>
      <c r="B2247" t="s">
        <v>1</v>
      </c>
      <c r="C2247" t="s">
        <v>2</v>
      </c>
      <c r="D2247" s="2">
        <v>-81.514371487640901</v>
      </c>
      <c r="E2247" t="s">
        <v>3</v>
      </c>
      <c r="F2247" s="2">
        <v>28.1363334529604</v>
      </c>
      <c r="G2247" t="s">
        <v>4</v>
      </c>
      <c r="H2247" s="2" t="s">
        <v>429</v>
      </c>
      <c r="I2247" s="2" t="s">
        <v>377</v>
      </c>
      <c r="J2247" t="s">
        <v>304</v>
      </c>
      <c r="K2247" t="s">
        <v>302</v>
      </c>
      <c r="M2247">
        <v>0</v>
      </c>
      <c r="O2247">
        <v>1.9E-2</v>
      </c>
      <c r="Q2247">
        <v>27</v>
      </c>
      <c r="S2247">
        <v>2.52</v>
      </c>
      <c r="T2247" s="8">
        <v>1.33741923803092</v>
      </c>
      <c r="U2247" s="8"/>
    </row>
    <row r="2248" spans="1:21" x14ac:dyDescent="0.35">
      <c r="A2248" s="5" t="s">
        <v>240</v>
      </c>
      <c r="B2248" t="s">
        <v>1</v>
      </c>
      <c r="C2248" t="s">
        <v>2</v>
      </c>
      <c r="D2248" s="2">
        <v>144.75755100000001</v>
      </c>
      <c r="E2248" t="s">
        <v>3</v>
      </c>
      <c r="F2248" s="2">
        <v>13.450125699999999</v>
      </c>
      <c r="G2248" t="s">
        <v>4</v>
      </c>
      <c r="H2248" s="2" t="s">
        <v>429</v>
      </c>
      <c r="I2248" s="2" t="s">
        <v>377</v>
      </c>
      <c r="J2248" t="s">
        <v>304</v>
      </c>
      <c r="K2248" t="s">
        <v>302</v>
      </c>
      <c r="M2248">
        <v>0</v>
      </c>
      <c r="O2248">
        <v>1.9E-2</v>
      </c>
      <c r="Q2248">
        <v>27</v>
      </c>
      <c r="S2248">
        <v>2.52</v>
      </c>
      <c r="T2248" s="8">
        <v>1.33741923803092</v>
      </c>
      <c r="U2248" s="8"/>
    </row>
    <row r="2249" spans="1:21" x14ac:dyDescent="0.35">
      <c r="A2249" s="5" t="s">
        <v>241</v>
      </c>
      <c r="B2249" t="s">
        <v>1</v>
      </c>
      <c r="C2249" t="s">
        <v>2</v>
      </c>
      <c r="D2249" s="2">
        <v>-155.524039689212</v>
      </c>
      <c r="E2249" t="s">
        <v>3</v>
      </c>
      <c r="F2249" s="2">
        <v>19.64486415144</v>
      </c>
      <c r="G2249" t="s">
        <v>4</v>
      </c>
      <c r="H2249" s="2" t="s">
        <v>429</v>
      </c>
      <c r="I2249" s="2" t="s">
        <v>377</v>
      </c>
      <c r="J2249" t="s">
        <v>304</v>
      </c>
      <c r="K2249" t="s">
        <v>302</v>
      </c>
      <c r="M2249">
        <v>0</v>
      </c>
      <c r="O2249">
        <v>1.9E-2</v>
      </c>
      <c r="Q2249">
        <v>27</v>
      </c>
      <c r="S2249">
        <v>2.52</v>
      </c>
      <c r="T2249" s="8">
        <v>1.33741923803092</v>
      </c>
      <c r="U2249" s="8"/>
    </row>
    <row r="2250" spans="1:21" x14ac:dyDescent="0.35">
      <c r="A2250" s="5" t="s">
        <v>242</v>
      </c>
      <c r="B2250" t="s">
        <v>1</v>
      </c>
      <c r="C2250" t="s">
        <v>2</v>
      </c>
      <c r="D2250" s="2">
        <v>-88.958724591278596</v>
      </c>
      <c r="E2250" t="s">
        <v>3</v>
      </c>
      <c r="F2250" s="2">
        <v>44.5014022151896</v>
      </c>
      <c r="G2250" t="s">
        <v>4</v>
      </c>
      <c r="H2250" s="2" t="s">
        <v>429</v>
      </c>
      <c r="I2250" s="2" t="s">
        <v>377</v>
      </c>
      <c r="J2250" t="s">
        <v>304</v>
      </c>
      <c r="K2250" t="s">
        <v>302</v>
      </c>
      <c r="M2250">
        <v>0</v>
      </c>
      <c r="O2250">
        <v>1.9E-2</v>
      </c>
      <c r="Q2250">
        <v>27</v>
      </c>
      <c r="S2250">
        <v>2.52</v>
      </c>
      <c r="T2250" s="8">
        <v>1.33741923803092</v>
      </c>
      <c r="U2250" s="8"/>
    </row>
    <row r="2251" spans="1:21" x14ac:dyDescent="0.35">
      <c r="A2251" s="5" t="s">
        <v>243</v>
      </c>
      <c r="B2251" t="s">
        <v>1</v>
      </c>
      <c r="C2251" t="s">
        <v>2</v>
      </c>
      <c r="D2251" s="2">
        <v>-96.868195468856499</v>
      </c>
      <c r="E2251" t="s">
        <v>3</v>
      </c>
      <c r="F2251" s="2">
        <v>45.166060544481503</v>
      </c>
      <c r="G2251" t="s">
        <v>4</v>
      </c>
      <c r="H2251" s="2" t="s">
        <v>429</v>
      </c>
      <c r="I2251" s="2" t="s">
        <v>377</v>
      </c>
      <c r="J2251" t="s">
        <v>304</v>
      </c>
      <c r="K2251" t="s">
        <v>302</v>
      </c>
      <c r="M2251">
        <v>0</v>
      </c>
      <c r="O2251">
        <v>1.9E-2</v>
      </c>
      <c r="Q2251">
        <v>27</v>
      </c>
      <c r="S2251">
        <v>2.52</v>
      </c>
      <c r="T2251" s="8">
        <v>1.33741923803092</v>
      </c>
      <c r="U2251" s="8"/>
    </row>
    <row r="2252" spans="1:21" x14ac:dyDescent="0.35">
      <c r="A2252" s="5" t="s">
        <v>244</v>
      </c>
      <c r="B2252" t="s">
        <v>1</v>
      </c>
      <c r="C2252" t="s">
        <v>2</v>
      </c>
      <c r="D2252" s="2">
        <v>-70.942479523473807</v>
      </c>
      <c r="E2252" t="s">
        <v>3</v>
      </c>
      <c r="F2252" s="2">
        <v>43.388455629903298</v>
      </c>
      <c r="G2252" t="s">
        <v>4</v>
      </c>
      <c r="H2252" s="2" t="s">
        <v>429</v>
      </c>
      <c r="I2252" s="2" t="s">
        <v>377</v>
      </c>
      <c r="J2252" t="s">
        <v>304</v>
      </c>
      <c r="K2252" t="s">
        <v>302</v>
      </c>
      <c r="M2252">
        <v>0</v>
      </c>
      <c r="O2252">
        <v>1.9E-2</v>
      </c>
      <c r="Q2252">
        <v>27</v>
      </c>
      <c r="S2252">
        <v>2.52</v>
      </c>
      <c r="T2252" s="8">
        <v>1.33741923803092</v>
      </c>
      <c r="U2252" s="8"/>
    </row>
    <row r="2253" spans="1:21" x14ac:dyDescent="0.35">
      <c r="A2253" s="5" t="s">
        <v>245</v>
      </c>
      <c r="B2253" t="s">
        <v>1</v>
      </c>
      <c r="C2253" t="s">
        <v>2</v>
      </c>
      <c r="D2253" s="2">
        <v>-114.018431135889</v>
      </c>
      <c r="E2253" t="s">
        <v>3</v>
      </c>
      <c r="F2253" s="2">
        <v>43.034781082519203</v>
      </c>
      <c r="G2253" t="s">
        <v>4</v>
      </c>
      <c r="H2253" s="2" t="s">
        <v>429</v>
      </c>
      <c r="I2253" s="2" t="s">
        <v>377</v>
      </c>
      <c r="J2253" t="s">
        <v>304</v>
      </c>
      <c r="K2253" t="s">
        <v>302</v>
      </c>
      <c r="M2253">
        <v>0</v>
      </c>
      <c r="O2253">
        <v>1.9E-2</v>
      </c>
      <c r="Q2253">
        <v>27</v>
      </c>
      <c r="S2253">
        <v>2.52</v>
      </c>
      <c r="T2253" s="8">
        <v>1.33741923803092</v>
      </c>
      <c r="U2253" s="8"/>
    </row>
    <row r="2254" spans="1:21" x14ac:dyDescent="0.35">
      <c r="A2254" s="5" t="s">
        <v>246</v>
      </c>
      <c r="B2254" t="s">
        <v>1</v>
      </c>
      <c r="C2254" t="s">
        <v>2</v>
      </c>
      <c r="D2254" s="2">
        <v>-74.825557286605701</v>
      </c>
      <c r="E2254" t="s">
        <v>3</v>
      </c>
      <c r="F2254" s="2">
        <v>42.763900460971001</v>
      </c>
      <c r="G2254" t="s">
        <v>4</v>
      </c>
      <c r="H2254" s="2" t="s">
        <v>429</v>
      </c>
      <c r="I2254" s="2" t="s">
        <v>377</v>
      </c>
      <c r="J2254" t="s">
        <v>304</v>
      </c>
      <c r="K2254" t="s">
        <v>302</v>
      </c>
      <c r="M2254">
        <v>0</v>
      </c>
      <c r="O2254">
        <v>1.9E-2</v>
      </c>
      <c r="Q2254">
        <v>27</v>
      </c>
      <c r="S2254">
        <v>2.52</v>
      </c>
      <c r="T2254" s="8">
        <v>1.33741923803092</v>
      </c>
      <c r="U2254" s="8"/>
    </row>
    <row r="2255" spans="1:21" x14ac:dyDescent="0.35">
      <c r="A2255" s="5" t="s">
        <v>247</v>
      </c>
      <c r="B2255" t="s">
        <v>1</v>
      </c>
      <c r="C2255" t="s">
        <v>2</v>
      </c>
      <c r="D2255" s="2">
        <v>-66.413281900000001</v>
      </c>
      <c r="E2255" t="s">
        <v>3</v>
      </c>
      <c r="F2255" s="2">
        <v>18.221417200000001</v>
      </c>
      <c r="G2255" t="s">
        <v>4</v>
      </c>
      <c r="H2255" s="2" t="s">
        <v>429</v>
      </c>
      <c r="I2255" s="2" t="s">
        <v>377</v>
      </c>
      <c r="J2255" t="s">
        <v>304</v>
      </c>
      <c r="K2255" t="s">
        <v>302</v>
      </c>
      <c r="M2255">
        <v>0</v>
      </c>
      <c r="O2255">
        <v>1.9E-2</v>
      </c>
      <c r="Q2255">
        <v>27</v>
      </c>
      <c r="S2255">
        <v>2.52</v>
      </c>
      <c r="T2255" s="8">
        <v>1.33741923803092</v>
      </c>
      <c r="U2255" s="8"/>
    </row>
    <row r="2256" spans="1:21" x14ac:dyDescent="0.35">
      <c r="A2256" s="5" t="s">
        <v>248</v>
      </c>
      <c r="B2256" t="s">
        <v>1</v>
      </c>
      <c r="C2256" t="s">
        <v>2</v>
      </c>
      <c r="D2256" s="2">
        <v>-104.986025142385</v>
      </c>
      <c r="E2256" t="s">
        <v>3</v>
      </c>
      <c r="F2256" s="2">
        <v>39.649484799605197</v>
      </c>
      <c r="G2256" t="s">
        <v>4</v>
      </c>
      <c r="H2256" s="2" t="s">
        <v>429</v>
      </c>
      <c r="I2256" s="2" t="s">
        <v>377</v>
      </c>
      <c r="J2256" t="s">
        <v>304</v>
      </c>
      <c r="K2256" t="s">
        <v>302</v>
      </c>
      <c r="M2256">
        <v>0</v>
      </c>
      <c r="O2256">
        <v>1.9E-2</v>
      </c>
      <c r="Q2256">
        <v>27</v>
      </c>
      <c r="S2256">
        <v>2.52</v>
      </c>
      <c r="T2256" s="8">
        <v>1.33741923803092</v>
      </c>
      <c r="U2256" s="8"/>
    </row>
    <row r="2257" spans="1:21" x14ac:dyDescent="0.35">
      <c r="A2257" s="5" t="s">
        <v>249</v>
      </c>
      <c r="B2257" t="s">
        <v>1</v>
      </c>
      <c r="C2257" t="s">
        <v>2</v>
      </c>
      <c r="D2257" s="2">
        <v>-75.664344808346399</v>
      </c>
      <c r="E2257" t="s">
        <v>3</v>
      </c>
      <c r="F2257" s="2">
        <v>40.747645491834596</v>
      </c>
      <c r="G2257" t="s">
        <v>4</v>
      </c>
      <c r="H2257" s="2" t="s">
        <v>429</v>
      </c>
      <c r="I2257" s="2" t="s">
        <v>377</v>
      </c>
      <c r="J2257" t="s">
        <v>304</v>
      </c>
      <c r="K2257" t="s">
        <v>302</v>
      </c>
      <c r="M2257">
        <v>0</v>
      </c>
      <c r="O2257">
        <v>1.9E-2</v>
      </c>
      <c r="Q2257">
        <v>27</v>
      </c>
      <c r="S2257">
        <v>2.52</v>
      </c>
      <c r="T2257" s="8">
        <v>1.33741923803092</v>
      </c>
      <c r="U2257" s="8"/>
    </row>
    <row r="2258" spans="1:21" x14ac:dyDescent="0.35">
      <c r="A2258" s="5" t="s">
        <v>250</v>
      </c>
      <c r="B2258" t="s">
        <v>1</v>
      </c>
      <c r="C2258" t="s">
        <v>2</v>
      </c>
      <c r="D2258" s="2">
        <v>-84.558893224484095</v>
      </c>
      <c r="E2258" t="s">
        <v>3</v>
      </c>
      <c r="F2258" s="2">
        <v>43.213431959340298</v>
      </c>
      <c r="G2258" t="s">
        <v>4</v>
      </c>
      <c r="H2258" s="2" t="s">
        <v>429</v>
      </c>
      <c r="I2258" s="2" t="s">
        <v>377</v>
      </c>
      <c r="J2258" t="s">
        <v>304</v>
      </c>
      <c r="K2258" t="s">
        <v>302</v>
      </c>
      <c r="M2258">
        <v>0</v>
      </c>
      <c r="O2258">
        <v>1.9E-2</v>
      </c>
      <c r="Q2258">
        <v>27</v>
      </c>
      <c r="S2258">
        <v>2.52</v>
      </c>
      <c r="T2258" s="8">
        <v>1.33741923803092</v>
      </c>
      <c r="U2258" s="8"/>
    </row>
    <row r="2259" spans="1:21" x14ac:dyDescent="0.35">
      <c r="A2259" s="5" t="s">
        <v>251</v>
      </c>
      <c r="B2259" t="s">
        <v>1</v>
      </c>
      <c r="C2259" t="s">
        <v>2</v>
      </c>
      <c r="D2259" s="2">
        <v>-82.379222890621804</v>
      </c>
      <c r="E2259" t="s">
        <v>3</v>
      </c>
      <c r="F2259" s="2">
        <v>39.774899774827297</v>
      </c>
      <c r="G2259" t="s">
        <v>4</v>
      </c>
      <c r="H2259" s="2" t="s">
        <v>429</v>
      </c>
      <c r="I2259" s="2" t="s">
        <v>377</v>
      </c>
      <c r="J2259" t="s">
        <v>304</v>
      </c>
      <c r="K2259" t="s">
        <v>302</v>
      </c>
      <c r="M2259">
        <v>0</v>
      </c>
      <c r="O2259">
        <v>1.9E-2</v>
      </c>
      <c r="Q2259">
        <v>27</v>
      </c>
      <c r="S2259">
        <v>2.52</v>
      </c>
      <c r="T2259" s="8">
        <v>1.33741923803092</v>
      </c>
      <c r="U2259" s="8"/>
    </row>
    <row r="2260" spans="1:21" x14ac:dyDescent="0.35">
      <c r="A2260" s="5" t="s">
        <v>252</v>
      </c>
      <c r="B2260" t="s">
        <v>1</v>
      </c>
      <c r="C2260" t="s">
        <v>2</v>
      </c>
      <c r="D2260" s="2">
        <v>-91.213632869436594</v>
      </c>
      <c r="E2260" t="s">
        <v>3</v>
      </c>
      <c r="F2260" s="2">
        <v>32.9267526861045</v>
      </c>
      <c r="G2260" t="s">
        <v>4</v>
      </c>
      <c r="H2260" s="2" t="s">
        <v>429</v>
      </c>
      <c r="I2260" s="2" t="s">
        <v>377</v>
      </c>
      <c r="J2260" t="s">
        <v>304</v>
      </c>
      <c r="K2260" t="s">
        <v>302</v>
      </c>
      <c r="M2260">
        <v>0</v>
      </c>
      <c r="O2260">
        <v>1.9E-2</v>
      </c>
      <c r="Q2260">
        <v>27</v>
      </c>
      <c r="S2260">
        <v>2.52</v>
      </c>
      <c r="T2260" s="8">
        <v>1.33741923803092</v>
      </c>
      <c r="U2260" s="8"/>
    </row>
    <row r="2261" spans="1:21" x14ac:dyDescent="0.35">
      <c r="A2261" s="5" t="s">
        <v>253</v>
      </c>
      <c r="B2261" t="s">
        <v>1</v>
      </c>
      <c r="C2261" t="s">
        <v>2</v>
      </c>
      <c r="D2261" s="2">
        <v>-85.351311015798899</v>
      </c>
      <c r="E2261" t="s">
        <v>3</v>
      </c>
      <c r="F2261" s="2">
        <v>36.484279821609498</v>
      </c>
      <c r="G2261" t="s">
        <v>4</v>
      </c>
      <c r="H2261" s="2" t="s">
        <v>429</v>
      </c>
      <c r="I2261" s="2" t="s">
        <v>377</v>
      </c>
      <c r="J2261" t="s">
        <v>304</v>
      </c>
      <c r="K2261" t="s">
        <v>302</v>
      </c>
      <c r="M2261">
        <v>0</v>
      </c>
      <c r="O2261">
        <v>1.9E-2</v>
      </c>
      <c r="Q2261">
        <v>27</v>
      </c>
      <c r="S2261">
        <v>2.52</v>
      </c>
      <c r="T2261" s="8">
        <v>1.33741923803092</v>
      </c>
      <c r="U2261" s="8"/>
    </row>
    <row r="2262" spans="1:21" x14ac:dyDescent="0.35">
      <c r="A2262" s="5" t="s">
        <v>254</v>
      </c>
      <c r="B2262" t="s">
        <v>1</v>
      </c>
      <c r="C2262" t="s">
        <v>2</v>
      </c>
      <c r="D2262" s="2">
        <v>-85.0964797017119</v>
      </c>
      <c r="E2262" t="s">
        <v>3</v>
      </c>
      <c r="F2262" s="2">
        <v>32.2971821608146</v>
      </c>
      <c r="G2262" t="s">
        <v>4</v>
      </c>
      <c r="H2262" s="2" t="s">
        <v>429</v>
      </c>
      <c r="I2262" s="2" t="s">
        <v>377</v>
      </c>
      <c r="J2262" t="s">
        <v>304</v>
      </c>
      <c r="K2262" t="s">
        <v>302</v>
      </c>
      <c r="M2262">
        <v>0</v>
      </c>
      <c r="O2262">
        <v>1.9E-2</v>
      </c>
      <c r="Q2262">
        <v>27</v>
      </c>
      <c r="S2262">
        <v>2.52</v>
      </c>
      <c r="T2262" s="8">
        <v>1.33741923803092</v>
      </c>
      <c r="U2262" s="8"/>
    </row>
    <row r="2263" spans="1:21" x14ac:dyDescent="0.35">
      <c r="A2263" s="5" t="s">
        <v>255</v>
      </c>
      <c r="B2263" t="s">
        <v>1</v>
      </c>
      <c r="C2263" t="s">
        <v>2</v>
      </c>
      <c r="D2263" s="2">
        <v>-96.302448558523494</v>
      </c>
      <c r="E2263" t="s">
        <v>3</v>
      </c>
      <c r="F2263" s="2">
        <v>38.472171802463897</v>
      </c>
      <c r="G2263" t="s">
        <v>4</v>
      </c>
      <c r="H2263" s="2" t="s">
        <v>429</v>
      </c>
      <c r="I2263" s="2" t="s">
        <v>377</v>
      </c>
      <c r="J2263" t="s">
        <v>304</v>
      </c>
      <c r="K2263" t="s">
        <v>302</v>
      </c>
      <c r="M2263">
        <v>0</v>
      </c>
      <c r="O2263">
        <v>1.9E-2</v>
      </c>
      <c r="Q2263">
        <v>27</v>
      </c>
      <c r="S2263">
        <v>2.52</v>
      </c>
      <c r="T2263" s="8">
        <v>1.33741923803092</v>
      </c>
      <c r="U2263" s="8"/>
    </row>
    <row r="2264" spans="1:21" x14ac:dyDescent="0.35">
      <c r="A2264" s="5" t="s">
        <v>256</v>
      </c>
      <c r="B2264" t="s">
        <v>1</v>
      </c>
      <c r="C2264" t="s">
        <v>2</v>
      </c>
      <c r="D2264" s="2">
        <v>-96.935278224661204</v>
      </c>
      <c r="E2264" t="s">
        <v>3</v>
      </c>
      <c r="F2264" s="2">
        <v>35.255888156596697</v>
      </c>
      <c r="G2264" t="s">
        <v>4</v>
      </c>
      <c r="H2264" s="2" t="s">
        <v>429</v>
      </c>
      <c r="I2264" s="2" t="s">
        <v>377</v>
      </c>
      <c r="J2264" t="s">
        <v>304</v>
      </c>
      <c r="K2264" t="s">
        <v>302</v>
      </c>
      <c r="M2264">
        <v>0</v>
      </c>
      <c r="O2264">
        <v>1.9E-2</v>
      </c>
      <c r="Q2264">
        <v>27</v>
      </c>
      <c r="S2264">
        <v>2.52</v>
      </c>
      <c r="T2264" s="8">
        <v>1.33741923803092</v>
      </c>
      <c r="U2264" s="8"/>
    </row>
    <row r="2265" spans="1:21" x14ac:dyDescent="0.35">
      <c r="A2265" s="5" t="s">
        <v>257</v>
      </c>
      <c r="B2265" t="s">
        <v>1</v>
      </c>
      <c r="C2265" t="s">
        <v>2</v>
      </c>
      <c r="D2265" s="2">
        <v>-79.225403117849595</v>
      </c>
      <c r="E2265" t="s">
        <v>3</v>
      </c>
      <c r="F2265" s="2">
        <v>35.380688368160797</v>
      </c>
      <c r="G2265" t="s">
        <v>4</v>
      </c>
      <c r="H2265" s="2" t="s">
        <v>429</v>
      </c>
      <c r="I2265" s="2" t="s">
        <v>377</v>
      </c>
      <c r="J2265" t="s">
        <v>304</v>
      </c>
      <c r="K2265" t="s">
        <v>302</v>
      </c>
      <c r="M2265">
        <v>0</v>
      </c>
      <c r="O2265">
        <v>1.9E-2</v>
      </c>
      <c r="Q2265">
        <v>27</v>
      </c>
      <c r="S2265">
        <v>2.52</v>
      </c>
      <c r="T2265" s="8">
        <v>1.33741923803092</v>
      </c>
      <c r="U2265" s="8"/>
    </row>
    <row r="2266" spans="1:21" x14ac:dyDescent="0.35">
      <c r="A2266" s="5" t="s">
        <v>258</v>
      </c>
      <c r="B2266" t="s">
        <v>1</v>
      </c>
      <c r="C2266" t="s">
        <v>2</v>
      </c>
      <c r="D2266" s="2">
        <v>-90.703884410574204</v>
      </c>
      <c r="E2266" t="s">
        <v>3</v>
      </c>
      <c r="F2266" s="2">
        <v>38.7806182714207</v>
      </c>
      <c r="G2266" t="s">
        <v>4</v>
      </c>
      <c r="H2266" s="2" t="s">
        <v>429</v>
      </c>
      <c r="I2266" s="2" t="s">
        <v>377</v>
      </c>
      <c r="J2266" t="s">
        <v>304</v>
      </c>
      <c r="K2266" t="s">
        <v>302</v>
      </c>
      <c r="M2266">
        <v>0</v>
      </c>
      <c r="O2266">
        <v>1.9E-2</v>
      </c>
      <c r="Q2266">
        <v>27</v>
      </c>
      <c r="S2266">
        <v>2.52</v>
      </c>
      <c r="T2266" s="8">
        <v>1.33741923803092</v>
      </c>
      <c r="U2266" s="8"/>
    </row>
    <row r="2267" spans="1:21" x14ac:dyDescent="0.35">
      <c r="A2267" s="6" t="s">
        <v>259</v>
      </c>
      <c r="B2267" t="s">
        <v>1</v>
      </c>
      <c r="C2267" t="s">
        <v>2</v>
      </c>
      <c r="D2267" s="2">
        <f>AVERAGE(D2268:D2277)</f>
        <v>147.39516457669899</v>
      </c>
      <c r="E2267" t="s">
        <v>3</v>
      </c>
      <c r="F2267" s="2">
        <f t="shared" ref="F2267" si="129">AVERAGE(F2268:F2277)</f>
        <v>-27.878009142694776</v>
      </c>
      <c r="G2267" t="s">
        <v>4</v>
      </c>
      <c r="H2267" s="2" t="s">
        <v>429</v>
      </c>
      <c r="I2267" s="2" t="s">
        <v>377</v>
      </c>
      <c r="J2267" t="s">
        <v>304</v>
      </c>
      <c r="K2267" t="s">
        <v>302</v>
      </c>
      <c r="M2267">
        <v>11327</v>
      </c>
      <c r="O2267">
        <v>1.9E-2</v>
      </c>
      <c r="Q2267">
        <v>27</v>
      </c>
      <c r="S2267">
        <v>2.52</v>
      </c>
      <c r="T2267" s="8">
        <v>0.8721606300502085</v>
      </c>
      <c r="U2267" s="8"/>
    </row>
    <row r="2268" spans="1:21" x14ac:dyDescent="0.35">
      <c r="A2268" s="6" t="s">
        <v>260</v>
      </c>
      <c r="B2268" t="s">
        <v>1</v>
      </c>
      <c r="C2268" t="s">
        <v>2</v>
      </c>
      <c r="D2268" s="2">
        <v>133.978128591699</v>
      </c>
      <c r="E2268" t="s">
        <v>3</v>
      </c>
      <c r="F2268" s="2">
        <v>-20.618532453108099</v>
      </c>
      <c r="G2268" t="s">
        <v>4</v>
      </c>
      <c r="H2268" s="2" t="s">
        <v>429</v>
      </c>
      <c r="I2268" s="2" t="s">
        <v>377</v>
      </c>
      <c r="J2268" t="s">
        <v>304</v>
      </c>
      <c r="K2268" t="s">
        <v>302</v>
      </c>
      <c r="M2268">
        <v>0</v>
      </c>
      <c r="O2268">
        <v>1.9E-2</v>
      </c>
      <c r="Q2268">
        <v>27</v>
      </c>
      <c r="S2268">
        <v>2.52</v>
      </c>
      <c r="T2268" s="8">
        <v>0.8721606300502085</v>
      </c>
      <c r="U2268" s="8"/>
    </row>
    <row r="2269" spans="1:21" x14ac:dyDescent="0.35">
      <c r="A2269" s="6" t="s">
        <v>261</v>
      </c>
      <c r="B2269" t="s">
        <v>1</v>
      </c>
      <c r="C2269" t="s">
        <v>2</v>
      </c>
      <c r="D2269" s="2">
        <v>145.179720083398</v>
      </c>
      <c r="E2269" t="s">
        <v>3</v>
      </c>
      <c r="F2269" s="2">
        <v>-24.2737718944298</v>
      </c>
      <c r="G2269" t="s">
        <v>4</v>
      </c>
      <c r="H2269" s="2" t="s">
        <v>429</v>
      </c>
      <c r="I2269" s="2" t="s">
        <v>377</v>
      </c>
      <c r="J2269" t="s">
        <v>304</v>
      </c>
      <c r="K2269" t="s">
        <v>302</v>
      </c>
      <c r="M2269">
        <v>0</v>
      </c>
      <c r="O2269">
        <v>1.9E-2</v>
      </c>
      <c r="Q2269">
        <v>27</v>
      </c>
      <c r="S2269">
        <v>2.52</v>
      </c>
      <c r="T2269" s="8">
        <v>0.8721606300502085</v>
      </c>
      <c r="U2269" s="8"/>
    </row>
    <row r="2270" spans="1:21" x14ac:dyDescent="0.35">
      <c r="A2270" s="6" t="s">
        <v>262</v>
      </c>
      <c r="B2270" t="s">
        <v>1</v>
      </c>
      <c r="C2270" t="s">
        <v>2</v>
      </c>
      <c r="D2270" s="2">
        <v>135.90279595009699</v>
      </c>
      <c r="E2270" t="s">
        <v>3</v>
      </c>
      <c r="F2270" s="2">
        <v>-30.8148829524429</v>
      </c>
      <c r="G2270" t="s">
        <v>4</v>
      </c>
      <c r="H2270" s="2" t="s">
        <v>429</v>
      </c>
      <c r="I2270" s="2" t="s">
        <v>377</v>
      </c>
      <c r="J2270" t="s">
        <v>304</v>
      </c>
      <c r="K2270" t="s">
        <v>302</v>
      </c>
      <c r="M2270">
        <v>0</v>
      </c>
      <c r="O2270">
        <v>1.9E-2</v>
      </c>
      <c r="Q2270">
        <v>27</v>
      </c>
      <c r="S2270">
        <v>2.52</v>
      </c>
      <c r="T2270" s="8">
        <v>0.87216063005020805</v>
      </c>
      <c r="U2270" s="8"/>
    </row>
    <row r="2271" spans="1:21" x14ac:dyDescent="0.35">
      <c r="A2271" s="6" t="s">
        <v>263</v>
      </c>
      <c r="B2271" t="s">
        <v>1</v>
      </c>
      <c r="C2271" t="s">
        <v>2</v>
      </c>
      <c r="D2271" s="2">
        <v>147.08464638344699</v>
      </c>
      <c r="E2271" t="s">
        <v>3</v>
      </c>
      <c r="F2271" s="2">
        <v>-32.794387625985898</v>
      </c>
      <c r="G2271" t="s">
        <v>4</v>
      </c>
      <c r="H2271" s="2" t="s">
        <v>429</v>
      </c>
      <c r="I2271" s="2" t="s">
        <v>377</v>
      </c>
      <c r="J2271" t="s">
        <v>304</v>
      </c>
      <c r="K2271" t="s">
        <v>302</v>
      </c>
      <c r="M2271">
        <v>0</v>
      </c>
      <c r="O2271">
        <v>1.9E-2</v>
      </c>
      <c r="Q2271">
        <v>27</v>
      </c>
      <c r="S2271">
        <v>2.52</v>
      </c>
      <c r="T2271" s="8">
        <v>0.87216063005020805</v>
      </c>
      <c r="U2271" s="8"/>
    </row>
    <row r="2272" spans="1:21" x14ac:dyDescent="0.35">
      <c r="A2272" s="6" t="s">
        <v>264</v>
      </c>
      <c r="B2272" t="s">
        <v>1</v>
      </c>
      <c r="C2272" t="s">
        <v>2</v>
      </c>
      <c r="D2272" s="2">
        <v>146.6723518</v>
      </c>
      <c r="E2272" t="s">
        <v>3</v>
      </c>
      <c r="F2272" s="2">
        <v>-42.142205500000003</v>
      </c>
      <c r="G2272" t="s">
        <v>4</v>
      </c>
      <c r="H2272" s="2" t="s">
        <v>429</v>
      </c>
      <c r="I2272" s="2" t="s">
        <v>377</v>
      </c>
      <c r="J2272" t="s">
        <v>304</v>
      </c>
      <c r="K2272" t="s">
        <v>302</v>
      </c>
      <c r="M2272">
        <v>0</v>
      </c>
      <c r="O2272">
        <v>1.9E-2</v>
      </c>
      <c r="Q2272">
        <v>27</v>
      </c>
      <c r="S2272">
        <v>2.52</v>
      </c>
      <c r="T2272" s="8">
        <v>0.87216063005020805</v>
      </c>
      <c r="U2272" s="8"/>
    </row>
    <row r="2273" spans="1:21" x14ac:dyDescent="0.35">
      <c r="A2273" s="6" t="s">
        <v>265</v>
      </c>
      <c r="B2273" t="s">
        <v>1</v>
      </c>
      <c r="C2273" t="s">
        <v>2</v>
      </c>
      <c r="D2273" s="2">
        <v>144.9631608</v>
      </c>
      <c r="E2273" t="s">
        <v>3</v>
      </c>
      <c r="F2273" s="2">
        <v>-37.814217599999999</v>
      </c>
      <c r="G2273" t="s">
        <v>4</v>
      </c>
      <c r="H2273" s="2" t="s">
        <v>429</v>
      </c>
      <c r="I2273" s="2" t="s">
        <v>377</v>
      </c>
      <c r="J2273" t="s">
        <v>304</v>
      </c>
      <c r="K2273" t="s">
        <v>302</v>
      </c>
      <c r="M2273">
        <v>0</v>
      </c>
      <c r="O2273">
        <v>1.9E-2</v>
      </c>
      <c r="Q2273">
        <v>27</v>
      </c>
      <c r="S2273">
        <v>2.52</v>
      </c>
      <c r="T2273" s="8">
        <v>0.87216063005020805</v>
      </c>
      <c r="U2273" s="8"/>
    </row>
    <row r="2274" spans="1:21" x14ac:dyDescent="0.35">
      <c r="A2274" s="6" t="s">
        <v>266</v>
      </c>
      <c r="B2274" t="s">
        <v>1</v>
      </c>
      <c r="C2274" t="s">
        <v>2</v>
      </c>
      <c r="D2274" s="2">
        <v>122.093153158349</v>
      </c>
      <c r="E2274" t="s">
        <v>3</v>
      </c>
      <c r="F2274" s="2">
        <v>-26.141460400981</v>
      </c>
      <c r="G2274" t="s">
        <v>4</v>
      </c>
      <c r="H2274" s="2" t="s">
        <v>429</v>
      </c>
      <c r="I2274" s="2" t="s">
        <v>377</v>
      </c>
      <c r="J2274" t="s">
        <v>304</v>
      </c>
      <c r="K2274" t="s">
        <v>302</v>
      </c>
      <c r="M2274">
        <v>0</v>
      </c>
      <c r="O2274">
        <v>1.9E-2</v>
      </c>
      <c r="Q2274">
        <v>27</v>
      </c>
      <c r="S2274">
        <v>2.52</v>
      </c>
      <c r="T2274" s="8">
        <v>0.87216063005020805</v>
      </c>
      <c r="U2274" s="8"/>
    </row>
    <row r="2275" spans="1:21" x14ac:dyDescent="0.35">
      <c r="A2275" s="6" t="s">
        <v>267</v>
      </c>
      <c r="B2275" t="s">
        <v>1</v>
      </c>
      <c r="C2275" t="s">
        <v>2</v>
      </c>
      <c r="D2275" s="2">
        <v>179.414413</v>
      </c>
      <c r="E2275" t="s">
        <v>3</v>
      </c>
      <c r="F2275" s="2">
        <v>-16.578192999999999</v>
      </c>
      <c r="G2275" t="s">
        <v>4</v>
      </c>
      <c r="H2275" s="2" t="s">
        <v>429</v>
      </c>
      <c r="I2275" s="2" t="s">
        <v>377</v>
      </c>
      <c r="J2275" t="s">
        <v>304</v>
      </c>
      <c r="K2275" t="s">
        <v>302</v>
      </c>
      <c r="M2275">
        <v>0</v>
      </c>
      <c r="O2275">
        <v>1.9E-2</v>
      </c>
      <c r="Q2275">
        <v>27</v>
      </c>
      <c r="S2275">
        <v>2.52</v>
      </c>
      <c r="T2275" s="8">
        <v>0.87216063005020805</v>
      </c>
      <c r="U2275" s="8"/>
    </row>
    <row r="2276" spans="1:21" x14ac:dyDescent="0.35">
      <c r="A2276" s="6" t="s">
        <v>268</v>
      </c>
      <c r="B2276" t="s">
        <v>1</v>
      </c>
      <c r="C2276" t="s">
        <v>2</v>
      </c>
      <c r="D2276" s="2">
        <v>174.70772600000001</v>
      </c>
      <c r="E2276" t="s">
        <v>3</v>
      </c>
      <c r="F2276" s="2">
        <v>-41.287447</v>
      </c>
      <c r="G2276" t="s">
        <v>4</v>
      </c>
      <c r="H2276" s="2" t="s">
        <v>429</v>
      </c>
      <c r="I2276" s="2" t="s">
        <v>377</v>
      </c>
      <c r="J2276" t="s">
        <v>304</v>
      </c>
      <c r="K2276" t="s">
        <v>302</v>
      </c>
      <c r="M2276">
        <v>1059</v>
      </c>
      <c r="O2276">
        <v>1.9E-2</v>
      </c>
      <c r="Q2276">
        <v>27</v>
      </c>
      <c r="S2276">
        <v>2.52</v>
      </c>
      <c r="T2276" s="8">
        <v>0.87216063005020805</v>
      </c>
      <c r="U2276" s="8"/>
    </row>
    <row r="2277" spans="1:21" x14ac:dyDescent="0.35">
      <c r="A2277" s="6" t="s">
        <v>269</v>
      </c>
      <c r="B2277" t="s">
        <v>1</v>
      </c>
      <c r="C2277" t="s">
        <v>2</v>
      </c>
      <c r="D2277" s="2">
        <v>143.95554999999999</v>
      </c>
      <c r="E2277" t="s">
        <v>3</v>
      </c>
      <c r="F2277" s="2">
        <v>-6.3149930000000003</v>
      </c>
      <c r="G2277" t="s">
        <v>4</v>
      </c>
      <c r="H2277" s="2" t="s">
        <v>429</v>
      </c>
      <c r="I2277" s="2" t="s">
        <v>377</v>
      </c>
      <c r="J2277" t="s">
        <v>304</v>
      </c>
      <c r="K2277" t="s">
        <v>302</v>
      </c>
      <c r="M2277">
        <v>0</v>
      </c>
      <c r="O2277">
        <v>1.9E-2</v>
      </c>
      <c r="Q2277">
        <v>27</v>
      </c>
      <c r="S2277">
        <v>2.52</v>
      </c>
      <c r="T2277" s="8">
        <v>0.87216063005020805</v>
      </c>
      <c r="U2277" s="8"/>
    </row>
    <row r="2278" spans="1:21" x14ac:dyDescent="0.35">
      <c r="A2278" s="7" t="s">
        <v>270</v>
      </c>
      <c r="B2278" t="s">
        <v>1</v>
      </c>
      <c r="C2278" t="s">
        <v>2</v>
      </c>
      <c r="D2278" s="2">
        <v>-63.616672000000001</v>
      </c>
      <c r="E2278" t="s">
        <v>3</v>
      </c>
      <c r="F2278" s="2">
        <v>-38.416097000000001</v>
      </c>
      <c r="G2278" t="s">
        <v>4</v>
      </c>
      <c r="H2278" s="2" t="s">
        <v>429</v>
      </c>
      <c r="I2278" s="2" t="s">
        <v>377</v>
      </c>
      <c r="J2278" t="s">
        <v>304</v>
      </c>
      <c r="K2278" t="s">
        <v>302</v>
      </c>
      <c r="M2278">
        <v>3706</v>
      </c>
      <c r="O2278">
        <v>1.9E-2</v>
      </c>
      <c r="Q2278">
        <v>27</v>
      </c>
      <c r="S2278">
        <v>2.52</v>
      </c>
      <c r="T2278" s="8">
        <v>9.2385896983770852E-2</v>
      </c>
      <c r="U2278" s="8"/>
    </row>
    <row r="2279" spans="1:21" x14ac:dyDescent="0.35">
      <c r="A2279" s="7" t="s">
        <v>271</v>
      </c>
      <c r="B2279" t="s">
        <v>1</v>
      </c>
      <c r="C2279" t="s">
        <v>2</v>
      </c>
      <c r="D2279" s="2">
        <v>-63.588653000000001</v>
      </c>
      <c r="E2279" t="s">
        <v>3</v>
      </c>
      <c r="F2279" s="2">
        <v>-16.290154000000001</v>
      </c>
      <c r="G2279" t="s">
        <v>4</v>
      </c>
      <c r="H2279" s="2" t="s">
        <v>429</v>
      </c>
      <c r="I2279" s="2" t="s">
        <v>377</v>
      </c>
      <c r="J2279" t="s">
        <v>304</v>
      </c>
      <c r="K2279" t="s">
        <v>302</v>
      </c>
      <c r="M2279">
        <v>135</v>
      </c>
      <c r="O2279">
        <v>1.9E-2</v>
      </c>
      <c r="Q2279">
        <v>27</v>
      </c>
      <c r="S2279">
        <v>2.52</v>
      </c>
      <c r="T2279" s="8">
        <v>9.2385896983770852E-2</v>
      </c>
      <c r="U2279" s="8"/>
    </row>
    <row r="2280" spans="1:21" x14ac:dyDescent="0.35">
      <c r="A2280" s="7" t="s">
        <v>272</v>
      </c>
      <c r="B2280" t="s">
        <v>1</v>
      </c>
      <c r="C2280" t="s">
        <v>2</v>
      </c>
      <c r="D2280" s="2">
        <f>AVERAGE(D2281:D2287)</f>
        <v>-52.78887733471155</v>
      </c>
      <c r="E2280" t="s">
        <v>3</v>
      </c>
      <c r="F2280" s="2">
        <f t="shared" ref="F2280" si="130">AVERAGE(F2281:F2287)</f>
        <v>-13.407301360579195</v>
      </c>
      <c r="G2280" t="s">
        <v>4</v>
      </c>
      <c r="H2280" s="2" t="s">
        <v>429</v>
      </c>
      <c r="I2280" s="2" t="s">
        <v>377</v>
      </c>
      <c r="J2280" t="s">
        <v>304</v>
      </c>
      <c r="K2280" t="s">
        <v>302</v>
      </c>
      <c r="M2280">
        <v>29135</v>
      </c>
      <c r="O2280">
        <v>1.9E-2</v>
      </c>
      <c r="Q2280">
        <v>27</v>
      </c>
      <c r="S2280">
        <v>2.52</v>
      </c>
      <c r="T2280" s="8">
        <v>9.2385896983770852E-2</v>
      </c>
      <c r="U2280" s="8"/>
    </row>
    <row r="2281" spans="1:21" x14ac:dyDescent="0.35">
      <c r="A2281" s="7" t="s">
        <v>273</v>
      </c>
      <c r="B2281" t="s">
        <v>1</v>
      </c>
      <c r="C2281" t="s">
        <v>2</v>
      </c>
      <c r="D2281" s="2">
        <v>-48.838640856027602</v>
      </c>
      <c r="E2281" t="s">
        <v>3</v>
      </c>
      <c r="F2281" s="2">
        <v>-6.23879871089889</v>
      </c>
      <c r="G2281" t="s">
        <v>4</v>
      </c>
      <c r="H2281" s="2" t="s">
        <v>429</v>
      </c>
      <c r="I2281" s="2" t="s">
        <v>377</v>
      </c>
      <c r="J2281" t="s">
        <v>304</v>
      </c>
      <c r="K2281" t="s">
        <v>302</v>
      </c>
      <c r="M2281">
        <v>0</v>
      </c>
      <c r="O2281">
        <v>1.9E-2</v>
      </c>
      <c r="Q2281">
        <v>27</v>
      </c>
      <c r="S2281">
        <v>2.52</v>
      </c>
      <c r="T2281" s="8">
        <v>9.2385896983770852E-2</v>
      </c>
      <c r="U2281" s="8"/>
    </row>
    <row r="2282" spans="1:21" x14ac:dyDescent="0.35">
      <c r="A2282" s="7" t="s">
        <v>274</v>
      </c>
      <c r="B2282" t="s">
        <v>1</v>
      </c>
      <c r="C2282" t="s">
        <v>2</v>
      </c>
      <c r="D2282" s="2">
        <v>-54.117246534974903</v>
      </c>
      <c r="E2282" t="s">
        <v>3</v>
      </c>
      <c r="F2282" s="2">
        <v>-15.380281176063701</v>
      </c>
      <c r="G2282" t="s">
        <v>4</v>
      </c>
      <c r="H2282" s="2" t="s">
        <v>429</v>
      </c>
      <c r="I2282" s="2" t="s">
        <v>377</v>
      </c>
      <c r="J2282" t="s">
        <v>304</v>
      </c>
      <c r="K2282" t="s">
        <v>302</v>
      </c>
      <c r="M2282">
        <v>0</v>
      </c>
      <c r="O2282">
        <v>1.9E-2</v>
      </c>
      <c r="Q2282">
        <v>27</v>
      </c>
      <c r="S2282">
        <v>2.52</v>
      </c>
      <c r="T2282" s="8">
        <v>9.2385896983770852E-2</v>
      </c>
      <c r="U2282" s="8"/>
    </row>
    <row r="2283" spans="1:21" x14ac:dyDescent="0.35">
      <c r="A2283" s="7" t="s">
        <v>275</v>
      </c>
      <c r="B2283" t="s">
        <v>1</v>
      </c>
      <c r="C2283" t="s">
        <v>2</v>
      </c>
      <c r="D2283" s="2">
        <v>-40.342622664125301</v>
      </c>
      <c r="E2283" t="s">
        <v>3</v>
      </c>
      <c r="F2283" s="2">
        <v>-10.283582329130599</v>
      </c>
      <c r="G2283" t="s">
        <v>4</v>
      </c>
      <c r="H2283" s="2" t="s">
        <v>429</v>
      </c>
      <c r="I2283" s="2" t="s">
        <v>377</v>
      </c>
      <c r="J2283" t="s">
        <v>304</v>
      </c>
      <c r="K2283" t="s">
        <v>302</v>
      </c>
      <c r="M2283">
        <v>0</v>
      </c>
      <c r="O2283">
        <v>1.9E-2</v>
      </c>
      <c r="Q2283">
        <v>27</v>
      </c>
      <c r="S2283">
        <v>2.52</v>
      </c>
      <c r="T2283" s="8">
        <v>9.2385896983770852E-2</v>
      </c>
      <c r="U2283" s="8"/>
    </row>
    <row r="2284" spans="1:21" x14ac:dyDescent="0.35">
      <c r="A2284" s="7" t="s">
        <v>276</v>
      </c>
      <c r="B2284" t="s">
        <v>1</v>
      </c>
      <c r="C2284" t="s">
        <v>2</v>
      </c>
      <c r="D2284" s="2">
        <v>-63.708689450783403</v>
      </c>
      <c r="E2284" t="s">
        <v>3</v>
      </c>
      <c r="F2284" s="2">
        <v>-3.5821109252397498</v>
      </c>
      <c r="G2284" t="s">
        <v>4</v>
      </c>
      <c r="H2284" s="2" t="s">
        <v>429</v>
      </c>
      <c r="I2284" s="2" t="s">
        <v>377</v>
      </c>
      <c r="J2284" t="s">
        <v>304</v>
      </c>
      <c r="K2284" t="s">
        <v>302</v>
      </c>
      <c r="M2284">
        <v>0</v>
      </c>
      <c r="O2284">
        <v>1.9E-2</v>
      </c>
      <c r="Q2284">
        <v>27</v>
      </c>
      <c r="S2284">
        <v>2.52</v>
      </c>
      <c r="T2284" s="8">
        <v>9.2385896983770852E-2</v>
      </c>
      <c r="U2284" s="8"/>
    </row>
    <row r="2285" spans="1:21" x14ac:dyDescent="0.35">
      <c r="A2285" s="7" t="s">
        <v>277</v>
      </c>
      <c r="B2285" t="s">
        <v>1</v>
      </c>
      <c r="C2285" t="s">
        <v>2</v>
      </c>
      <c r="D2285" s="2">
        <v>-44.426567792458201</v>
      </c>
      <c r="E2285" t="s">
        <v>3</v>
      </c>
      <c r="F2285" s="2">
        <v>-20.182287915924199</v>
      </c>
      <c r="G2285" t="s">
        <v>4</v>
      </c>
      <c r="H2285" s="2" t="s">
        <v>429</v>
      </c>
      <c r="I2285" s="2" t="s">
        <v>377</v>
      </c>
      <c r="J2285" t="s">
        <v>304</v>
      </c>
      <c r="K2285" t="s">
        <v>302</v>
      </c>
      <c r="M2285">
        <v>0</v>
      </c>
      <c r="O2285">
        <v>1.9E-2</v>
      </c>
      <c r="Q2285">
        <v>27</v>
      </c>
      <c r="S2285">
        <v>2.52</v>
      </c>
      <c r="T2285" s="8">
        <v>9.2385896983770852E-2</v>
      </c>
      <c r="U2285" s="8"/>
    </row>
    <row r="2286" spans="1:21" x14ac:dyDescent="0.35">
      <c r="A2286" s="7" t="s">
        <v>278</v>
      </c>
      <c r="B2286" t="s">
        <v>1</v>
      </c>
      <c r="C2286" t="s">
        <v>2</v>
      </c>
      <c r="D2286" s="2">
        <v>-51.939721968324498</v>
      </c>
      <c r="E2286" t="s">
        <v>3</v>
      </c>
      <c r="F2286" s="2">
        <v>-28.469062436565299</v>
      </c>
      <c r="G2286" t="s">
        <v>4</v>
      </c>
      <c r="H2286" s="2" t="s">
        <v>429</v>
      </c>
      <c r="I2286" s="2" t="s">
        <v>377</v>
      </c>
      <c r="J2286" t="s">
        <v>304</v>
      </c>
      <c r="K2286" t="s">
        <v>302</v>
      </c>
      <c r="M2286">
        <v>0</v>
      </c>
      <c r="O2286">
        <v>1.9E-2</v>
      </c>
      <c r="Q2286">
        <v>27</v>
      </c>
      <c r="S2286">
        <v>2.52</v>
      </c>
      <c r="T2286" s="8">
        <v>9.2385896983770852E-2</v>
      </c>
      <c r="U2286" s="8"/>
    </row>
    <row r="2287" spans="1:21" x14ac:dyDescent="0.35">
      <c r="A2287" s="7" t="s">
        <v>279</v>
      </c>
      <c r="B2287" t="s">
        <v>1</v>
      </c>
      <c r="C2287" t="s">
        <v>2</v>
      </c>
      <c r="D2287" s="2">
        <v>-66.148652076286993</v>
      </c>
      <c r="E2287" t="s">
        <v>3</v>
      </c>
      <c r="F2287" s="2">
        <v>-9.7149860302319304</v>
      </c>
      <c r="G2287" t="s">
        <v>4</v>
      </c>
      <c r="H2287" s="2" t="s">
        <v>429</v>
      </c>
      <c r="I2287" s="2" t="s">
        <v>377</v>
      </c>
      <c r="J2287" t="s">
        <v>304</v>
      </c>
      <c r="K2287" t="s">
        <v>302</v>
      </c>
      <c r="M2287">
        <v>0</v>
      </c>
      <c r="O2287">
        <v>1.9E-2</v>
      </c>
      <c r="Q2287">
        <v>27</v>
      </c>
      <c r="S2287">
        <v>2.52</v>
      </c>
      <c r="T2287" s="8">
        <v>9.2385896983770852E-2</v>
      </c>
      <c r="U2287" s="8"/>
    </row>
    <row r="2288" spans="1:21" x14ac:dyDescent="0.35">
      <c r="A2288" s="7" t="s">
        <v>280</v>
      </c>
      <c r="B2288" t="s">
        <v>1</v>
      </c>
      <c r="C2288" t="s">
        <v>2</v>
      </c>
      <c r="D2288" s="2">
        <v>-71.542968999999999</v>
      </c>
      <c r="E2288" t="s">
        <v>3</v>
      </c>
      <c r="F2288" s="2">
        <v>-35.675147000000003</v>
      </c>
      <c r="G2288" t="s">
        <v>4</v>
      </c>
      <c r="H2288" s="2" t="s">
        <v>429</v>
      </c>
      <c r="I2288" s="2" t="s">
        <v>377</v>
      </c>
      <c r="J2288" t="s">
        <v>304</v>
      </c>
      <c r="K2288" t="s">
        <v>302</v>
      </c>
      <c r="M2288">
        <v>4510</v>
      </c>
      <c r="O2288">
        <v>1.9E-2</v>
      </c>
      <c r="Q2288">
        <v>27</v>
      </c>
      <c r="S2288">
        <v>2.52</v>
      </c>
      <c r="T2288" s="8">
        <v>9.2385896983770852E-2</v>
      </c>
      <c r="U2288" s="8"/>
    </row>
    <row r="2289" spans="1:21" x14ac:dyDescent="0.35">
      <c r="A2289" s="7" t="s">
        <v>281</v>
      </c>
      <c r="B2289" t="s">
        <v>1</v>
      </c>
      <c r="C2289" t="s">
        <v>2</v>
      </c>
      <c r="D2289" s="2">
        <v>-74.297332999999995</v>
      </c>
      <c r="E2289" t="s">
        <v>3</v>
      </c>
      <c r="F2289" s="2">
        <v>4.5708679999999999</v>
      </c>
      <c r="G2289" t="s">
        <v>4</v>
      </c>
      <c r="H2289" s="2" t="s">
        <v>429</v>
      </c>
      <c r="I2289" s="2" t="s">
        <v>377</v>
      </c>
      <c r="J2289" t="s">
        <v>304</v>
      </c>
      <c r="K2289" t="s">
        <v>302</v>
      </c>
      <c r="M2289">
        <v>18</v>
      </c>
      <c r="O2289">
        <v>1.9E-2</v>
      </c>
      <c r="Q2289">
        <v>27</v>
      </c>
      <c r="S2289">
        <v>2.52</v>
      </c>
      <c r="T2289" s="8">
        <v>9.2385896983770852E-2</v>
      </c>
      <c r="U2289" s="8"/>
    </row>
    <row r="2290" spans="1:21" x14ac:dyDescent="0.35">
      <c r="A2290" s="7" t="s">
        <v>282</v>
      </c>
      <c r="B2290" t="s">
        <v>1</v>
      </c>
      <c r="C2290" t="s">
        <v>2</v>
      </c>
      <c r="D2290" s="2">
        <v>-78.183406000000005</v>
      </c>
      <c r="E2290" t="s">
        <v>3</v>
      </c>
      <c r="F2290" s="2">
        <v>-1.8312390000000001</v>
      </c>
      <c r="G2290" t="s">
        <v>4</v>
      </c>
      <c r="H2290" s="2" t="s">
        <v>429</v>
      </c>
      <c r="I2290" s="2" t="s">
        <v>377</v>
      </c>
      <c r="J2290" t="s">
        <v>304</v>
      </c>
      <c r="K2290" t="s">
        <v>302</v>
      </c>
      <c r="M2290">
        <v>71</v>
      </c>
      <c r="O2290">
        <v>1.9E-2</v>
      </c>
      <c r="Q2290">
        <v>27</v>
      </c>
      <c r="S2290">
        <v>2.52</v>
      </c>
      <c r="T2290" s="8">
        <v>9.2385896983770852E-2</v>
      </c>
      <c r="U2290" s="8"/>
    </row>
    <row r="2291" spans="1:21" x14ac:dyDescent="0.35">
      <c r="A2291" s="7" t="s">
        <v>283</v>
      </c>
      <c r="B2291" t="s">
        <v>1</v>
      </c>
      <c r="C2291" t="s">
        <v>2</v>
      </c>
      <c r="D2291" s="2">
        <v>-53.125782000000001</v>
      </c>
      <c r="E2291" t="s">
        <v>3</v>
      </c>
      <c r="F2291" s="2">
        <v>3.9338890000000002</v>
      </c>
      <c r="G2291" t="s">
        <v>4</v>
      </c>
      <c r="H2291" s="2" t="s">
        <v>429</v>
      </c>
      <c r="I2291" s="2" t="s">
        <v>377</v>
      </c>
      <c r="J2291" t="s">
        <v>304</v>
      </c>
      <c r="K2291" t="s">
        <v>302</v>
      </c>
      <c r="M2291">
        <v>0</v>
      </c>
      <c r="O2291">
        <v>1.9E-2</v>
      </c>
      <c r="Q2291">
        <v>27</v>
      </c>
      <c r="S2291">
        <v>2.52</v>
      </c>
      <c r="T2291" s="8">
        <v>9.2385896983770852E-2</v>
      </c>
      <c r="U2291" s="8"/>
    </row>
    <row r="2292" spans="1:21" x14ac:dyDescent="0.35">
      <c r="A2292" s="7" t="s">
        <v>284</v>
      </c>
      <c r="B2292" t="s">
        <v>1</v>
      </c>
      <c r="C2292" t="s">
        <v>2</v>
      </c>
      <c r="D2292" s="2">
        <v>-58.93018</v>
      </c>
      <c r="E2292" t="s">
        <v>3</v>
      </c>
      <c r="F2292" s="2">
        <v>4.8604159999999998</v>
      </c>
      <c r="G2292" t="s">
        <v>4</v>
      </c>
      <c r="H2292" s="2" t="s">
        <v>429</v>
      </c>
      <c r="I2292" s="2" t="s">
        <v>377</v>
      </c>
      <c r="J2292" t="s">
        <v>304</v>
      </c>
      <c r="K2292" t="s">
        <v>302</v>
      </c>
      <c r="M2292">
        <v>0</v>
      </c>
      <c r="O2292">
        <v>1.9E-2</v>
      </c>
      <c r="Q2292">
        <v>27</v>
      </c>
      <c r="S2292">
        <v>2.52</v>
      </c>
      <c r="T2292" s="8">
        <v>9.2385896983770852E-2</v>
      </c>
      <c r="U2292" s="8"/>
    </row>
    <row r="2293" spans="1:21" x14ac:dyDescent="0.35">
      <c r="A2293" s="7" t="s">
        <v>285</v>
      </c>
      <c r="B2293" t="s">
        <v>1</v>
      </c>
      <c r="C2293" t="s">
        <v>2</v>
      </c>
      <c r="D2293" s="2">
        <v>-75.015152</v>
      </c>
      <c r="E2293" t="s">
        <v>3</v>
      </c>
      <c r="F2293" s="2">
        <v>-9.1899669999999993</v>
      </c>
      <c r="G2293" t="s">
        <v>4</v>
      </c>
      <c r="H2293" s="2" t="s">
        <v>429</v>
      </c>
      <c r="I2293" s="2" t="s">
        <v>377</v>
      </c>
      <c r="J2293" t="s">
        <v>304</v>
      </c>
      <c r="K2293" t="s">
        <v>302</v>
      </c>
      <c r="M2293">
        <v>705</v>
      </c>
      <c r="O2293">
        <v>1.9E-2</v>
      </c>
      <c r="Q2293">
        <v>27</v>
      </c>
      <c r="S2293">
        <v>2.52</v>
      </c>
      <c r="T2293" s="8">
        <v>9.2385896983770852E-2</v>
      </c>
      <c r="U2293" s="8"/>
    </row>
    <row r="2294" spans="1:21" x14ac:dyDescent="0.35">
      <c r="A2294" s="7" t="s">
        <v>286</v>
      </c>
      <c r="B2294" t="s">
        <v>1</v>
      </c>
      <c r="C2294" t="s">
        <v>2</v>
      </c>
      <c r="D2294" s="2">
        <v>-58.443832</v>
      </c>
      <c r="E2294" t="s">
        <v>3</v>
      </c>
      <c r="F2294" s="2">
        <v>-23.442502999999999</v>
      </c>
      <c r="G2294" t="s">
        <v>4</v>
      </c>
      <c r="H2294" s="2" t="s">
        <v>429</v>
      </c>
      <c r="I2294" s="2" t="s">
        <v>377</v>
      </c>
      <c r="J2294" t="s">
        <v>304</v>
      </c>
      <c r="K2294" t="s">
        <v>302</v>
      </c>
      <c r="M2294">
        <v>0</v>
      </c>
      <c r="O2294">
        <v>1.9E-2</v>
      </c>
      <c r="Q2294">
        <v>27</v>
      </c>
      <c r="S2294">
        <v>2.52</v>
      </c>
      <c r="T2294" s="8">
        <v>9.2385896983770852E-2</v>
      </c>
      <c r="U2294" s="8"/>
    </row>
    <row r="2295" spans="1:21" x14ac:dyDescent="0.35">
      <c r="A2295" s="7" t="s">
        <v>287</v>
      </c>
      <c r="B2295" t="s">
        <v>1</v>
      </c>
      <c r="C2295" t="s">
        <v>2</v>
      </c>
      <c r="D2295" s="2">
        <v>-56.027782999999999</v>
      </c>
      <c r="E2295" t="s">
        <v>3</v>
      </c>
      <c r="F2295" s="2">
        <v>3.919305</v>
      </c>
      <c r="G2295" t="s">
        <v>4</v>
      </c>
      <c r="H2295" s="2" t="s">
        <v>429</v>
      </c>
      <c r="I2295" s="2" t="s">
        <v>377</v>
      </c>
      <c r="J2295" t="s">
        <v>304</v>
      </c>
      <c r="K2295" t="s">
        <v>302</v>
      </c>
      <c r="M2295">
        <v>0</v>
      </c>
      <c r="O2295">
        <v>1.9E-2</v>
      </c>
      <c r="Q2295">
        <v>27</v>
      </c>
      <c r="S2295">
        <v>2.52</v>
      </c>
      <c r="T2295" s="8">
        <v>9.2385896983770852E-2</v>
      </c>
      <c r="U2295" s="8"/>
    </row>
    <row r="2296" spans="1:21" x14ac:dyDescent="0.35">
      <c r="A2296" s="7" t="s">
        <v>288</v>
      </c>
      <c r="B2296" t="s">
        <v>1</v>
      </c>
      <c r="C2296" t="s">
        <v>2</v>
      </c>
      <c r="D2296" s="2">
        <v>-55.765835000000003</v>
      </c>
      <c r="E2296" t="s">
        <v>3</v>
      </c>
      <c r="F2296" s="2">
        <v>-32.522779</v>
      </c>
      <c r="G2296" t="s">
        <v>4</v>
      </c>
      <c r="H2296" s="2" t="s">
        <v>429</v>
      </c>
      <c r="I2296" s="2" t="s">
        <v>377</v>
      </c>
      <c r="J2296" t="s">
        <v>304</v>
      </c>
      <c r="K2296" t="s">
        <v>302</v>
      </c>
      <c r="M2296">
        <v>1516</v>
      </c>
      <c r="O2296">
        <v>1.9E-2</v>
      </c>
      <c r="Q2296">
        <v>27</v>
      </c>
      <c r="S2296">
        <v>2.52</v>
      </c>
      <c r="T2296" s="8">
        <v>9.2385896983770852E-2</v>
      </c>
      <c r="U2296" s="8"/>
    </row>
    <row r="2297" spans="1:21" x14ac:dyDescent="0.35">
      <c r="A2297" s="7" t="s">
        <v>289</v>
      </c>
      <c r="B2297" t="s">
        <v>1</v>
      </c>
      <c r="C2297" t="s">
        <v>2</v>
      </c>
      <c r="D2297" s="2">
        <v>-66.589730000000003</v>
      </c>
      <c r="E2297" t="s">
        <v>3</v>
      </c>
      <c r="F2297" s="2">
        <v>6.4237500000000001</v>
      </c>
      <c r="G2297" t="s">
        <v>4</v>
      </c>
      <c r="H2297" s="2" t="s">
        <v>429</v>
      </c>
      <c r="I2297" s="2" t="s">
        <v>377</v>
      </c>
      <c r="J2297" t="s">
        <v>304</v>
      </c>
      <c r="K2297" t="s">
        <v>302</v>
      </c>
      <c r="M2297">
        <v>43</v>
      </c>
      <c r="O2297">
        <v>1.9E-2</v>
      </c>
      <c r="Q2297">
        <v>27</v>
      </c>
      <c r="S2297">
        <v>2.52</v>
      </c>
      <c r="T2297" s="8">
        <v>9.2385896983770852E-2</v>
      </c>
      <c r="U2297" s="8"/>
    </row>
    <row r="2298" spans="1:21" x14ac:dyDescent="0.35">
      <c r="A2298" s="1" t="s">
        <v>0</v>
      </c>
      <c r="B2298" t="s">
        <v>1</v>
      </c>
      <c r="C2298" t="s">
        <v>2</v>
      </c>
      <c r="D2298" s="2">
        <v>17.873887</v>
      </c>
      <c r="E2298" t="s">
        <v>3</v>
      </c>
      <c r="F2298" s="2">
        <v>-11.202692000000001</v>
      </c>
      <c r="G2298" t="s">
        <v>4</v>
      </c>
      <c r="H2298" s="2" t="s">
        <v>430</v>
      </c>
      <c r="I2298" s="2" t="s">
        <v>377</v>
      </c>
      <c r="J2298" t="s">
        <v>304</v>
      </c>
      <c r="K2298" t="s">
        <v>302</v>
      </c>
      <c r="M2298">
        <v>0</v>
      </c>
      <c r="O2298">
        <v>2.5999999999999999E-2</v>
      </c>
      <c r="Q2298">
        <v>27</v>
      </c>
      <c r="S2298">
        <v>3.37</v>
      </c>
      <c r="T2298">
        <v>0.1</v>
      </c>
    </row>
    <row r="2299" spans="1:21" x14ac:dyDescent="0.35">
      <c r="A2299" s="1" t="s">
        <v>5</v>
      </c>
      <c r="B2299" t="s">
        <v>1</v>
      </c>
      <c r="C2299" t="s">
        <v>2</v>
      </c>
      <c r="D2299" s="2">
        <v>29.918886000000001</v>
      </c>
      <c r="E2299" t="s">
        <v>3</v>
      </c>
      <c r="F2299" s="2">
        <v>-3.3730560000000001</v>
      </c>
      <c r="G2299" t="s">
        <v>4</v>
      </c>
      <c r="H2299" s="2" t="s">
        <v>430</v>
      </c>
      <c r="I2299" s="2" t="s">
        <v>377</v>
      </c>
      <c r="J2299" t="s">
        <v>304</v>
      </c>
      <c r="K2299" t="s">
        <v>302</v>
      </c>
      <c r="M2299">
        <v>0</v>
      </c>
      <c r="O2299">
        <v>2.5999999999999999E-2</v>
      </c>
      <c r="Q2299">
        <v>27</v>
      </c>
      <c r="S2299">
        <v>3.37</v>
      </c>
      <c r="T2299">
        <v>0.1</v>
      </c>
    </row>
    <row r="2300" spans="1:21" x14ac:dyDescent="0.35">
      <c r="A2300" s="1" t="s">
        <v>6</v>
      </c>
      <c r="B2300" t="s">
        <v>1</v>
      </c>
      <c r="C2300" t="s">
        <v>2</v>
      </c>
      <c r="D2300" s="2">
        <v>2.3158340000000002</v>
      </c>
      <c r="E2300" t="s">
        <v>3</v>
      </c>
      <c r="F2300" s="2">
        <v>9.3076899999999991</v>
      </c>
      <c r="G2300" t="s">
        <v>4</v>
      </c>
      <c r="H2300" s="2" t="s">
        <v>430</v>
      </c>
      <c r="I2300" s="2" t="s">
        <v>377</v>
      </c>
      <c r="J2300" t="s">
        <v>304</v>
      </c>
      <c r="K2300" t="s">
        <v>302</v>
      </c>
      <c r="M2300">
        <v>0</v>
      </c>
      <c r="O2300">
        <v>2.5999999999999999E-2</v>
      </c>
      <c r="Q2300">
        <v>27</v>
      </c>
      <c r="S2300">
        <v>3.37</v>
      </c>
      <c r="T2300">
        <v>0.1</v>
      </c>
    </row>
    <row r="2301" spans="1:21" x14ac:dyDescent="0.35">
      <c r="A2301" s="1" t="s">
        <v>7</v>
      </c>
      <c r="B2301" t="s">
        <v>1</v>
      </c>
      <c r="C2301" t="s">
        <v>2</v>
      </c>
      <c r="D2301" s="2">
        <v>-1.561593</v>
      </c>
      <c r="E2301" t="s">
        <v>3</v>
      </c>
      <c r="F2301" s="2">
        <v>12.238333000000001</v>
      </c>
      <c r="G2301" t="s">
        <v>4</v>
      </c>
      <c r="H2301" s="2" t="s">
        <v>430</v>
      </c>
      <c r="I2301" s="2" t="s">
        <v>377</v>
      </c>
      <c r="J2301" t="s">
        <v>304</v>
      </c>
      <c r="K2301" t="s">
        <v>302</v>
      </c>
      <c r="M2301">
        <v>0</v>
      </c>
      <c r="O2301">
        <v>2.5999999999999999E-2</v>
      </c>
      <c r="Q2301">
        <v>27</v>
      </c>
      <c r="S2301">
        <v>3.37</v>
      </c>
      <c r="T2301">
        <v>0.1</v>
      </c>
    </row>
    <row r="2302" spans="1:21" x14ac:dyDescent="0.35">
      <c r="A2302" s="1" t="s">
        <v>8</v>
      </c>
      <c r="B2302" t="s">
        <v>1</v>
      </c>
      <c r="C2302" t="s">
        <v>2</v>
      </c>
      <c r="D2302" s="2">
        <v>24.684866</v>
      </c>
      <c r="E2302" t="s">
        <v>3</v>
      </c>
      <c r="F2302" s="2">
        <v>-22.328474</v>
      </c>
      <c r="G2302" t="s">
        <v>4</v>
      </c>
      <c r="H2302" s="2" t="s">
        <v>430</v>
      </c>
      <c r="I2302" s="2" t="s">
        <v>377</v>
      </c>
      <c r="J2302" t="s">
        <v>304</v>
      </c>
      <c r="K2302" t="s">
        <v>302</v>
      </c>
      <c r="M2302">
        <v>0</v>
      </c>
      <c r="O2302">
        <v>2.5999999999999999E-2</v>
      </c>
      <c r="Q2302">
        <v>27</v>
      </c>
      <c r="S2302">
        <v>3.37</v>
      </c>
      <c r="T2302">
        <v>0.1</v>
      </c>
    </row>
    <row r="2303" spans="1:21" x14ac:dyDescent="0.35">
      <c r="A2303" s="1" t="s">
        <v>9</v>
      </c>
      <c r="B2303" t="s">
        <v>1</v>
      </c>
      <c r="C2303" t="s">
        <v>2</v>
      </c>
      <c r="D2303" s="2">
        <v>20.939444000000002</v>
      </c>
      <c r="E2303" t="s">
        <v>3</v>
      </c>
      <c r="F2303" s="2">
        <v>6.6111110000000002</v>
      </c>
      <c r="G2303" t="s">
        <v>4</v>
      </c>
      <c r="H2303" s="2" t="s">
        <v>430</v>
      </c>
      <c r="I2303" s="2" t="s">
        <v>377</v>
      </c>
      <c r="J2303" t="s">
        <v>304</v>
      </c>
      <c r="K2303" t="s">
        <v>302</v>
      </c>
      <c r="M2303">
        <v>0</v>
      </c>
      <c r="O2303">
        <v>2.5999999999999999E-2</v>
      </c>
      <c r="Q2303">
        <v>27</v>
      </c>
      <c r="S2303">
        <v>3.37</v>
      </c>
      <c r="T2303">
        <v>0.1</v>
      </c>
    </row>
    <row r="2304" spans="1:21" x14ac:dyDescent="0.35">
      <c r="A2304" s="1" t="s">
        <v>10</v>
      </c>
      <c r="B2304" t="s">
        <v>1</v>
      </c>
      <c r="C2304" t="s">
        <v>2</v>
      </c>
      <c r="D2304" s="2">
        <v>-5.5470800000000002</v>
      </c>
      <c r="E2304" t="s">
        <v>3</v>
      </c>
      <c r="F2304" s="2">
        <v>7.5399890000000003</v>
      </c>
      <c r="G2304" t="s">
        <v>4</v>
      </c>
      <c r="H2304" s="2" t="s">
        <v>430</v>
      </c>
      <c r="I2304" s="2" t="s">
        <v>377</v>
      </c>
      <c r="J2304" t="s">
        <v>304</v>
      </c>
      <c r="K2304" t="s">
        <v>302</v>
      </c>
      <c r="M2304">
        <v>0</v>
      </c>
      <c r="O2304">
        <v>2.5999999999999999E-2</v>
      </c>
      <c r="Q2304">
        <v>27</v>
      </c>
      <c r="S2304">
        <v>3.37</v>
      </c>
      <c r="T2304">
        <v>0.1</v>
      </c>
    </row>
    <row r="2305" spans="1:20" x14ac:dyDescent="0.35">
      <c r="A2305" s="1" t="s">
        <v>11</v>
      </c>
      <c r="B2305" t="s">
        <v>1</v>
      </c>
      <c r="C2305" t="s">
        <v>2</v>
      </c>
      <c r="D2305" s="2">
        <v>12.354722000000001</v>
      </c>
      <c r="E2305" t="s">
        <v>3</v>
      </c>
      <c r="F2305" s="2">
        <v>7.3697220000000003</v>
      </c>
      <c r="G2305" t="s">
        <v>4</v>
      </c>
      <c r="H2305" s="2" t="s">
        <v>430</v>
      </c>
      <c r="I2305" s="2" t="s">
        <v>377</v>
      </c>
      <c r="J2305" t="s">
        <v>304</v>
      </c>
      <c r="K2305" t="s">
        <v>302</v>
      </c>
      <c r="M2305">
        <v>0</v>
      </c>
      <c r="O2305">
        <v>2.5999999999999999E-2</v>
      </c>
      <c r="Q2305">
        <v>27</v>
      </c>
      <c r="S2305">
        <v>3.37</v>
      </c>
      <c r="T2305">
        <v>0.1</v>
      </c>
    </row>
    <row r="2306" spans="1:20" x14ac:dyDescent="0.35">
      <c r="A2306" s="1" t="s">
        <v>12</v>
      </c>
      <c r="B2306" t="s">
        <v>1</v>
      </c>
      <c r="C2306" t="s">
        <v>2</v>
      </c>
      <c r="D2306" s="2">
        <v>21.758664</v>
      </c>
      <c r="E2306" t="s">
        <v>3</v>
      </c>
      <c r="F2306" s="2">
        <v>-4.0383329999999997</v>
      </c>
      <c r="G2306" t="s">
        <v>4</v>
      </c>
      <c r="H2306" s="2" t="s">
        <v>430</v>
      </c>
      <c r="I2306" s="2" t="s">
        <v>377</v>
      </c>
      <c r="J2306" t="s">
        <v>304</v>
      </c>
      <c r="K2306" t="s">
        <v>302</v>
      </c>
      <c r="M2306">
        <v>0</v>
      </c>
      <c r="O2306">
        <v>2.5999999999999999E-2</v>
      </c>
      <c r="Q2306">
        <v>27</v>
      </c>
      <c r="S2306">
        <v>3.37</v>
      </c>
      <c r="T2306">
        <v>0.1</v>
      </c>
    </row>
    <row r="2307" spans="1:20" x14ac:dyDescent="0.35">
      <c r="A2307" s="1" t="s">
        <v>13</v>
      </c>
      <c r="B2307" t="s">
        <v>1</v>
      </c>
      <c r="C2307" t="s">
        <v>2</v>
      </c>
      <c r="D2307" s="2">
        <v>15.827659000000001</v>
      </c>
      <c r="E2307" t="s">
        <v>3</v>
      </c>
      <c r="F2307" s="2">
        <v>-0.228021</v>
      </c>
      <c r="G2307" t="s">
        <v>4</v>
      </c>
      <c r="H2307" s="2" t="s">
        <v>430</v>
      </c>
      <c r="I2307" s="2" t="s">
        <v>377</v>
      </c>
      <c r="J2307" t="s">
        <v>304</v>
      </c>
      <c r="K2307" t="s">
        <v>302</v>
      </c>
      <c r="M2307">
        <v>0</v>
      </c>
      <c r="O2307">
        <v>2.5999999999999999E-2</v>
      </c>
      <c r="Q2307">
        <v>27</v>
      </c>
      <c r="S2307">
        <v>3.37</v>
      </c>
      <c r="T2307">
        <v>0.1</v>
      </c>
    </row>
    <row r="2308" spans="1:20" x14ac:dyDescent="0.35">
      <c r="A2308" s="1" t="s">
        <v>14</v>
      </c>
      <c r="B2308" t="s">
        <v>1</v>
      </c>
      <c r="C2308" t="s">
        <v>2</v>
      </c>
      <c r="D2308" s="2">
        <v>-24.013197000000002</v>
      </c>
      <c r="E2308" t="s">
        <v>3</v>
      </c>
      <c r="F2308" s="2">
        <v>16.002082000000001</v>
      </c>
      <c r="G2308" t="s">
        <v>4</v>
      </c>
      <c r="H2308" s="2" t="s">
        <v>430</v>
      </c>
      <c r="I2308" s="2" t="s">
        <v>377</v>
      </c>
      <c r="J2308" t="s">
        <v>304</v>
      </c>
      <c r="K2308" t="s">
        <v>302</v>
      </c>
      <c r="M2308">
        <v>0</v>
      </c>
      <c r="O2308">
        <v>2.5999999999999999E-2</v>
      </c>
      <c r="Q2308">
        <v>27</v>
      </c>
      <c r="S2308">
        <v>3.37</v>
      </c>
      <c r="T2308">
        <v>0.1</v>
      </c>
    </row>
    <row r="2309" spans="1:20" x14ac:dyDescent="0.35">
      <c r="A2309" s="1" t="s">
        <v>15</v>
      </c>
      <c r="B2309" t="s">
        <v>1</v>
      </c>
      <c r="C2309" t="s">
        <v>2</v>
      </c>
      <c r="D2309" s="2">
        <v>42.590274999999998</v>
      </c>
      <c r="E2309" t="s">
        <v>3</v>
      </c>
      <c r="F2309" s="2">
        <v>11.825138000000001</v>
      </c>
      <c r="G2309" t="s">
        <v>4</v>
      </c>
      <c r="H2309" s="2" t="s">
        <v>430</v>
      </c>
      <c r="I2309" s="2" t="s">
        <v>377</v>
      </c>
      <c r="J2309" t="s">
        <v>304</v>
      </c>
      <c r="K2309" t="s">
        <v>302</v>
      </c>
      <c r="M2309">
        <v>0</v>
      </c>
      <c r="O2309">
        <v>2.5999999999999999E-2</v>
      </c>
      <c r="Q2309">
        <v>27</v>
      </c>
      <c r="S2309">
        <v>3.37</v>
      </c>
      <c r="T2309">
        <v>0.1</v>
      </c>
    </row>
    <row r="2310" spans="1:20" x14ac:dyDescent="0.35">
      <c r="A2310" s="10" t="s">
        <v>16</v>
      </c>
      <c r="B2310" t="s">
        <v>1</v>
      </c>
      <c r="C2310" t="s">
        <v>2</v>
      </c>
      <c r="D2310" s="2">
        <v>3.2986824713827798</v>
      </c>
      <c r="E2310" t="s">
        <v>3</v>
      </c>
      <c r="F2310" s="2">
        <v>35.271255811359502</v>
      </c>
      <c r="G2310" t="s">
        <v>4</v>
      </c>
      <c r="H2310" s="2" t="s">
        <v>430</v>
      </c>
      <c r="I2310" s="2" t="s">
        <v>377</v>
      </c>
      <c r="J2310" t="s">
        <v>304</v>
      </c>
      <c r="K2310" t="s">
        <v>302</v>
      </c>
      <c r="M2310">
        <v>0</v>
      </c>
      <c r="O2310">
        <v>2.5999999999999999E-2</v>
      </c>
      <c r="Q2310">
        <v>27</v>
      </c>
      <c r="S2310">
        <v>3.37</v>
      </c>
      <c r="T2310">
        <v>0.1</v>
      </c>
    </row>
    <row r="2311" spans="1:20" x14ac:dyDescent="0.35">
      <c r="A2311" s="10" t="s">
        <v>17</v>
      </c>
      <c r="B2311" t="s">
        <v>1</v>
      </c>
      <c r="C2311" t="s">
        <v>2</v>
      </c>
      <c r="D2311" s="2">
        <v>31.2164723376459</v>
      </c>
      <c r="E2311" t="s">
        <v>3</v>
      </c>
      <c r="F2311" s="2">
        <v>30.296519450269699</v>
      </c>
      <c r="G2311" t="s">
        <v>4</v>
      </c>
      <c r="H2311" s="2" t="s">
        <v>430</v>
      </c>
      <c r="I2311" s="2" t="s">
        <v>377</v>
      </c>
      <c r="J2311" t="s">
        <v>304</v>
      </c>
      <c r="K2311" t="s">
        <v>302</v>
      </c>
      <c r="M2311">
        <v>0</v>
      </c>
      <c r="O2311">
        <v>2.5999999999999999E-2</v>
      </c>
      <c r="Q2311">
        <v>27</v>
      </c>
      <c r="S2311">
        <v>3.37</v>
      </c>
      <c r="T2311">
        <v>0.1</v>
      </c>
    </row>
    <row r="2312" spans="1:20" x14ac:dyDescent="0.35">
      <c r="A2312" s="1" t="s">
        <v>18</v>
      </c>
      <c r="B2312" t="s">
        <v>1</v>
      </c>
      <c r="C2312" t="s">
        <v>2</v>
      </c>
      <c r="D2312" s="2">
        <v>39.782333999999999</v>
      </c>
      <c r="E2312" t="s">
        <v>3</v>
      </c>
      <c r="F2312" s="2">
        <v>15.179384000000001</v>
      </c>
      <c r="G2312" t="s">
        <v>4</v>
      </c>
      <c r="H2312" s="2" t="s">
        <v>430</v>
      </c>
      <c r="I2312" s="2" t="s">
        <v>377</v>
      </c>
      <c r="J2312" t="s">
        <v>304</v>
      </c>
      <c r="K2312" t="s">
        <v>302</v>
      </c>
      <c r="M2312">
        <v>0</v>
      </c>
      <c r="O2312">
        <v>2.5999999999999999E-2</v>
      </c>
      <c r="Q2312">
        <v>27</v>
      </c>
      <c r="S2312">
        <v>3.37</v>
      </c>
      <c r="T2312">
        <v>0.1</v>
      </c>
    </row>
    <row r="2313" spans="1:20" x14ac:dyDescent="0.35">
      <c r="A2313" s="1" t="s">
        <v>19</v>
      </c>
      <c r="B2313" t="s">
        <v>1</v>
      </c>
      <c r="C2313" t="s">
        <v>2</v>
      </c>
      <c r="D2313" s="2">
        <v>-12.885833999999999</v>
      </c>
      <c r="E2313" t="s">
        <v>3</v>
      </c>
      <c r="F2313" s="2">
        <v>24.215527000000002</v>
      </c>
      <c r="G2313" t="s">
        <v>4</v>
      </c>
      <c r="H2313" s="2" t="s">
        <v>430</v>
      </c>
      <c r="I2313" s="2" t="s">
        <v>377</v>
      </c>
      <c r="J2313" t="s">
        <v>304</v>
      </c>
      <c r="K2313" t="s">
        <v>302</v>
      </c>
      <c r="M2313">
        <v>0</v>
      </c>
      <c r="O2313">
        <v>2.5999999999999999E-2</v>
      </c>
      <c r="Q2313">
        <v>27</v>
      </c>
      <c r="S2313">
        <v>3.37</v>
      </c>
      <c r="T2313">
        <v>0.1</v>
      </c>
    </row>
    <row r="2314" spans="1:20" x14ac:dyDescent="0.35">
      <c r="A2314" s="1" t="s">
        <v>20</v>
      </c>
      <c r="B2314" t="s">
        <v>1</v>
      </c>
      <c r="C2314" t="s">
        <v>2</v>
      </c>
      <c r="D2314" s="2">
        <v>40.489673000000003</v>
      </c>
      <c r="E2314" t="s">
        <v>3</v>
      </c>
      <c r="F2314" s="2">
        <v>9.1449999999999996</v>
      </c>
      <c r="G2314" t="s">
        <v>4</v>
      </c>
      <c r="H2314" s="2" t="s">
        <v>430</v>
      </c>
      <c r="I2314" s="2" t="s">
        <v>377</v>
      </c>
      <c r="J2314" t="s">
        <v>304</v>
      </c>
      <c r="K2314" t="s">
        <v>302</v>
      </c>
      <c r="M2314">
        <v>0</v>
      </c>
      <c r="O2314">
        <v>2.5999999999999999E-2</v>
      </c>
      <c r="Q2314">
        <v>27</v>
      </c>
      <c r="S2314">
        <v>3.37</v>
      </c>
      <c r="T2314">
        <v>0.1</v>
      </c>
    </row>
    <row r="2315" spans="1:20" x14ac:dyDescent="0.35">
      <c r="A2315" s="1" t="s">
        <v>21</v>
      </c>
      <c r="B2315" t="s">
        <v>1</v>
      </c>
      <c r="C2315" t="s">
        <v>2</v>
      </c>
      <c r="D2315" s="2">
        <v>11.609444</v>
      </c>
      <c r="E2315" t="s">
        <v>3</v>
      </c>
      <c r="F2315" s="2">
        <v>-0.80368899999999999</v>
      </c>
      <c r="G2315" t="s">
        <v>4</v>
      </c>
      <c r="H2315" s="2" t="s">
        <v>430</v>
      </c>
      <c r="I2315" s="2" t="s">
        <v>377</v>
      </c>
      <c r="J2315" t="s">
        <v>304</v>
      </c>
      <c r="K2315" t="s">
        <v>302</v>
      </c>
      <c r="M2315">
        <v>0</v>
      </c>
      <c r="O2315">
        <v>2.5999999999999999E-2</v>
      </c>
      <c r="Q2315">
        <v>27</v>
      </c>
      <c r="S2315">
        <v>3.37</v>
      </c>
      <c r="T2315">
        <v>0.1</v>
      </c>
    </row>
    <row r="2316" spans="1:20" x14ac:dyDescent="0.35">
      <c r="A2316" s="1" t="s">
        <v>22</v>
      </c>
      <c r="B2316" t="s">
        <v>1</v>
      </c>
      <c r="C2316" t="s">
        <v>2</v>
      </c>
      <c r="D2316" s="2">
        <v>-1.0231939999999999</v>
      </c>
      <c r="E2316" t="s">
        <v>3</v>
      </c>
      <c r="F2316" s="2">
        <v>7.9465269999999997</v>
      </c>
      <c r="G2316" t="s">
        <v>4</v>
      </c>
      <c r="H2316" s="2" t="s">
        <v>430</v>
      </c>
      <c r="I2316" s="2" t="s">
        <v>377</v>
      </c>
      <c r="J2316" t="s">
        <v>304</v>
      </c>
      <c r="K2316" t="s">
        <v>302</v>
      </c>
      <c r="M2316">
        <v>0</v>
      </c>
      <c r="O2316">
        <v>2.5999999999999999E-2</v>
      </c>
      <c r="Q2316">
        <v>27</v>
      </c>
      <c r="S2316">
        <v>3.37</v>
      </c>
      <c r="T2316">
        <v>0.1</v>
      </c>
    </row>
    <row r="2317" spans="1:20" x14ac:dyDescent="0.35">
      <c r="A2317" s="1" t="s">
        <v>23</v>
      </c>
      <c r="B2317" t="s">
        <v>1</v>
      </c>
      <c r="C2317" t="s">
        <v>2</v>
      </c>
      <c r="D2317" s="2">
        <v>-9.6966450000000002</v>
      </c>
      <c r="E2317" t="s">
        <v>3</v>
      </c>
      <c r="F2317" s="2">
        <v>9.9455869999999997</v>
      </c>
      <c r="G2317" t="s">
        <v>4</v>
      </c>
      <c r="H2317" s="2" t="s">
        <v>430</v>
      </c>
      <c r="I2317" s="2" t="s">
        <v>377</v>
      </c>
      <c r="J2317" t="s">
        <v>304</v>
      </c>
      <c r="K2317" t="s">
        <v>302</v>
      </c>
      <c r="M2317">
        <v>0</v>
      </c>
      <c r="O2317">
        <v>2.5999999999999999E-2</v>
      </c>
      <c r="Q2317">
        <v>27</v>
      </c>
      <c r="S2317">
        <v>3.37</v>
      </c>
      <c r="T2317">
        <v>0.1</v>
      </c>
    </row>
    <row r="2318" spans="1:20" x14ac:dyDescent="0.35">
      <c r="A2318" s="1" t="s">
        <v>24</v>
      </c>
      <c r="B2318" t="s">
        <v>1</v>
      </c>
      <c r="C2318" t="s">
        <v>2</v>
      </c>
      <c r="D2318" s="2">
        <v>-15.310138999999999</v>
      </c>
      <c r="E2318" t="s">
        <v>3</v>
      </c>
      <c r="F2318" s="2">
        <v>13.443182</v>
      </c>
      <c r="G2318" t="s">
        <v>4</v>
      </c>
      <c r="H2318" s="2" t="s">
        <v>430</v>
      </c>
      <c r="I2318" s="2" t="s">
        <v>377</v>
      </c>
      <c r="J2318" t="s">
        <v>304</v>
      </c>
      <c r="K2318" t="s">
        <v>302</v>
      </c>
      <c r="M2318">
        <v>0</v>
      </c>
      <c r="O2318">
        <v>2.5999999999999999E-2</v>
      </c>
      <c r="Q2318">
        <v>27</v>
      </c>
      <c r="S2318">
        <v>3.37</v>
      </c>
      <c r="T2318">
        <v>0.1</v>
      </c>
    </row>
    <row r="2319" spans="1:20" x14ac:dyDescent="0.35">
      <c r="A2319" s="1" t="s">
        <v>25</v>
      </c>
      <c r="B2319" t="s">
        <v>1</v>
      </c>
      <c r="C2319" t="s">
        <v>2</v>
      </c>
      <c r="D2319" s="2">
        <v>-15.180413</v>
      </c>
      <c r="E2319" t="s">
        <v>3</v>
      </c>
      <c r="F2319" s="2">
        <v>11.803749</v>
      </c>
      <c r="G2319" t="s">
        <v>4</v>
      </c>
      <c r="H2319" s="2" t="s">
        <v>430</v>
      </c>
      <c r="I2319" s="2" t="s">
        <v>377</v>
      </c>
      <c r="J2319" t="s">
        <v>304</v>
      </c>
      <c r="K2319" t="s">
        <v>302</v>
      </c>
      <c r="M2319">
        <v>0</v>
      </c>
      <c r="O2319">
        <v>2.5999999999999999E-2</v>
      </c>
      <c r="Q2319">
        <v>27</v>
      </c>
      <c r="S2319">
        <v>3.37</v>
      </c>
      <c r="T2319">
        <v>0.1</v>
      </c>
    </row>
    <row r="2320" spans="1:20" x14ac:dyDescent="0.35">
      <c r="A2320" s="1" t="s">
        <v>26</v>
      </c>
      <c r="B2320" t="s">
        <v>1</v>
      </c>
      <c r="C2320" t="s">
        <v>2</v>
      </c>
      <c r="D2320" s="2">
        <v>10.267894999999999</v>
      </c>
      <c r="E2320" t="s">
        <v>3</v>
      </c>
      <c r="F2320" s="2">
        <v>1.650801</v>
      </c>
      <c r="G2320" t="s">
        <v>4</v>
      </c>
      <c r="H2320" s="2" t="s">
        <v>430</v>
      </c>
      <c r="I2320" s="2" t="s">
        <v>377</v>
      </c>
      <c r="J2320" t="s">
        <v>304</v>
      </c>
      <c r="K2320" t="s">
        <v>302</v>
      </c>
      <c r="M2320">
        <v>0</v>
      </c>
      <c r="O2320">
        <v>2.5999999999999999E-2</v>
      </c>
      <c r="Q2320">
        <v>27</v>
      </c>
      <c r="S2320">
        <v>3.37</v>
      </c>
      <c r="T2320">
        <v>0.1</v>
      </c>
    </row>
    <row r="2321" spans="1:20" x14ac:dyDescent="0.35">
      <c r="A2321" s="1" t="s">
        <v>27</v>
      </c>
      <c r="B2321" t="s">
        <v>1</v>
      </c>
      <c r="C2321" t="s">
        <v>2</v>
      </c>
      <c r="D2321" s="2">
        <v>37.906193000000002</v>
      </c>
      <c r="E2321" t="s">
        <v>3</v>
      </c>
      <c r="F2321" s="2">
        <v>-2.3559E-2</v>
      </c>
      <c r="G2321" t="s">
        <v>4</v>
      </c>
      <c r="H2321" s="2" t="s">
        <v>430</v>
      </c>
      <c r="I2321" s="2" t="s">
        <v>377</v>
      </c>
      <c r="J2321" t="s">
        <v>304</v>
      </c>
      <c r="K2321" t="s">
        <v>302</v>
      </c>
      <c r="M2321">
        <v>0</v>
      </c>
      <c r="O2321">
        <v>2.5999999999999999E-2</v>
      </c>
      <c r="Q2321">
        <v>27</v>
      </c>
      <c r="S2321">
        <v>3.37</v>
      </c>
      <c r="T2321">
        <v>0.1</v>
      </c>
    </row>
    <row r="2322" spans="1:20" x14ac:dyDescent="0.35">
      <c r="A2322" s="1" t="s">
        <v>28</v>
      </c>
      <c r="B2322" t="s">
        <v>1</v>
      </c>
      <c r="C2322" t="s">
        <v>2</v>
      </c>
      <c r="D2322" s="2">
        <v>-9.4294989999999999</v>
      </c>
      <c r="E2322" t="s">
        <v>3</v>
      </c>
      <c r="F2322" s="2">
        <v>6.4280549999999996</v>
      </c>
      <c r="G2322" t="s">
        <v>4</v>
      </c>
      <c r="H2322" s="2" t="s">
        <v>430</v>
      </c>
      <c r="I2322" s="2" t="s">
        <v>377</v>
      </c>
      <c r="J2322" t="s">
        <v>304</v>
      </c>
      <c r="K2322" t="s">
        <v>302</v>
      </c>
      <c r="M2322">
        <v>0</v>
      </c>
      <c r="O2322">
        <v>2.5999999999999999E-2</v>
      </c>
      <c r="Q2322">
        <v>27</v>
      </c>
      <c r="S2322">
        <v>3.37</v>
      </c>
      <c r="T2322">
        <v>0.1</v>
      </c>
    </row>
    <row r="2323" spans="1:20" x14ac:dyDescent="0.35">
      <c r="A2323" s="10" t="s">
        <v>29</v>
      </c>
      <c r="B2323" t="s">
        <v>1</v>
      </c>
      <c r="C2323" t="s">
        <v>2</v>
      </c>
      <c r="D2323" s="2">
        <v>16.687793657894499</v>
      </c>
      <c r="E2323" t="s">
        <v>3</v>
      </c>
      <c r="F2323" s="2">
        <v>30.6647391297629</v>
      </c>
      <c r="G2323" t="s">
        <v>4</v>
      </c>
      <c r="H2323" s="2" t="s">
        <v>430</v>
      </c>
      <c r="I2323" s="2" t="s">
        <v>377</v>
      </c>
      <c r="J2323" t="s">
        <v>304</v>
      </c>
      <c r="K2323" t="s">
        <v>302</v>
      </c>
      <c r="M2323">
        <v>0</v>
      </c>
      <c r="O2323">
        <v>2.5999999999999999E-2</v>
      </c>
      <c r="Q2323">
        <v>27</v>
      </c>
      <c r="S2323">
        <v>3.37</v>
      </c>
      <c r="T2323">
        <v>0.1</v>
      </c>
    </row>
    <row r="2324" spans="1:20" x14ac:dyDescent="0.35">
      <c r="A2324" s="1" t="s">
        <v>30</v>
      </c>
      <c r="B2324" t="s">
        <v>1</v>
      </c>
      <c r="C2324" t="s">
        <v>2</v>
      </c>
      <c r="D2324" s="2">
        <v>28.233608</v>
      </c>
      <c r="E2324" t="s">
        <v>3</v>
      </c>
      <c r="F2324" s="2">
        <v>-29.609988000000001</v>
      </c>
      <c r="G2324" t="s">
        <v>4</v>
      </c>
      <c r="H2324" s="2" t="s">
        <v>430</v>
      </c>
      <c r="I2324" s="2" t="s">
        <v>377</v>
      </c>
      <c r="J2324" t="s">
        <v>304</v>
      </c>
      <c r="K2324" t="s">
        <v>302</v>
      </c>
      <c r="M2324">
        <v>0</v>
      </c>
      <c r="O2324">
        <v>2.5999999999999999E-2</v>
      </c>
      <c r="Q2324">
        <v>27</v>
      </c>
      <c r="S2324">
        <v>3.37</v>
      </c>
      <c r="T2324">
        <v>0.1</v>
      </c>
    </row>
    <row r="2325" spans="1:20" x14ac:dyDescent="0.35">
      <c r="A2325" s="10" t="s">
        <v>31</v>
      </c>
      <c r="B2325" t="s">
        <v>1</v>
      </c>
      <c r="C2325" t="s">
        <v>2</v>
      </c>
      <c r="D2325" s="2">
        <v>-6.6901118411305598</v>
      </c>
      <c r="E2325" t="s">
        <v>3</v>
      </c>
      <c r="F2325" s="2">
        <v>33.298648618964499</v>
      </c>
      <c r="G2325" t="s">
        <v>4</v>
      </c>
      <c r="H2325" s="2" t="s">
        <v>430</v>
      </c>
      <c r="I2325" s="2" t="s">
        <v>377</v>
      </c>
      <c r="J2325" t="s">
        <v>304</v>
      </c>
      <c r="K2325" t="s">
        <v>302</v>
      </c>
      <c r="M2325">
        <v>0</v>
      </c>
      <c r="O2325">
        <v>2.5999999999999999E-2</v>
      </c>
      <c r="Q2325">
        <v>27</v>
      </c>
      <c r="S2325">
        <v>3.37</v>
      </c>
      <c r="T2325">
        <v>0.1</v>
      </c>
    </row>
    <row r="2326" spans="1:20" x14ac:dyDescent="0.35">
      <c r="A2326" s="1" t="s">
        <v>32</v>
      </c>
      <c r="B2326" t="s">
        <v>1</v>
      </c>
      <c r="C2326" t="s">
        <v>2</v>
      </c>
      <c r="D2326" s="2">
        <v>46.869107</v>
      </c>
      <c r="E2326" t="s">
        <v>3</v>
      </c>
      <c r="F2326" s="2">
        <v>-18.766946999999998</v>
      </c>
      <c r="G2326" t="s">
        <v>4</v>
      </c>
      <c r="H2326" s="2" t="s">
        <v>430</v>
      </c>
      <c r="I2326" s="2" t="s">
        <v>377</v>
      </c>
      <c r="J2326" t="s">
        <v>304</v>
      </c>
      <c r="K2326" t="s">
        <v>302</v>
      </c>
      <c r="M2326">
        <v>0</v>
      </c>
      <c r="O2326">
        <v>2.5999999999999999E-2</v>
      </c>
      <c r="Q2326">
        <v>27</v>
      </c>
      <c r="S2326">
        <v>3.37</v>
      </c>
      <c r="T2326">
        <v>0.1</v>
      </c>
    </row>
    <row r="2327" spans="1:20" x14ac:dyDescent="0.35">
      <c r="A2327" s="1" t="s">
        <v>33</v>
      </c>
      <c r="B2327" t="s">
        <v>1</v>
      </c>
      <c r="C2327" t="s">
        <v>2</v>
      </c>
      <c r="D2327" s="2">
        <v>-3.9961660000000001</v>
      </c>
      <c r="E2327" t="s">
        <v>3</v>
      </c>
      <c r="F2327" s="2">
        <v>17.570692000000001</v>
      </c>
      <c r="G2327" t="s">
        <v>4</v>
      </c>
      <c r="H2327" s="2" t="s">
        <v>430</v>
      </c>
      <c r="I2327" s="2" t="s">
        <v>377</v>
      </c>
      <c r="J2327" t="s">
        <v>304</v>
      </c>
      <c r="K2327" t="s">
        <v>302</v>
      </c>
      <c r="M2327">
        <v>0</v>
      </c>
      <c r="O2327">
        <v>2.5999999999999999E-2</v>
      </c>
      <c r="Q2327">
        <v>27</v>
      </c>
      <c r="S2327">
        <v>3.37</v>
      </c>
      <c r="T2327">
        <v>0.1</v>
      </c>
    </row>
    <row r="2328" spans="1:20" x14ac:dyDescent="0.35">
      <c r="A2328" s="1" t="s">
        <v>34</v>
      </c>
      <c r="B2328" t="s">
        <v>1</v>
      </c>
      <c r="C2328" t="s">
        <v>2</v>
      </c>
      <c r="D2328" s="2">
        <v>35.529561999999999</v>
      </c>
      <c r="E2328" t="s">
        <v>3</v>
      </c>
      <c r="F2328" s="2">
        <v>-18.665694999999999</v>
      </c>
      <c r="G2328" t="s">
        <v>4</v>
      </c>
      <c r="H2328" s="2" t="s">
        <v>430</v>
      </c>
      <c r="I2328" s="2" t="s">
        <v>377</v>
      </c>
      <c r="J2328" t="s">
        <v>304</v>
      </c>
      <c r="K2328" t="s">
        <v>302</v>
      </c>
      <c r="M2328">
        <v>0</v>
      </c>
      <c r="O2328">
        <v>2.5999999999999999E-2</v>
      </c>
      <c r="Q2328">
        <v>27</v>
      </c>
      <c r="S2328">
        <v>3.37</v>
      </c>
      <c r="T2328">
        <v>0.1</v>
      </c>
    </row>
    <row r="2329" spans="1:20" x14ac:dyDescent="0.35">
      <c r="A2329" s="1" t="s">
        <v>35</v>
      </c>
      <c r="B2329" t="s">
        <v>1</v>
      </c>
      <c r="C2329" t="s">
        <v>2</v>
      </c>
      <c r="D2329" s="2">
        <v>-10.940835</v>
      </c>
      <c r="E2329" t="s">
        <v>3</v>
      </c>
      <c r="F2329" s="2">
        <v>21.00789</v>
      </c>
      <c r="G2329" t="s">
        <v>4</v>
      </c>
      <c r="H2329" s="2" t="s">
        <v>430</v>
      </c>
      <c r="I2329" s="2" t="s">
        <v>377</v>
      </c>
      <c r="J2329" t="s">
        <v>304</v>
      </c>
      <c r="K2329" t="s">
        <v>302</v>
      </c>
      <c r="M2329">
        <v>0</v>
      </c>
      <c r="O2329">
        <v>2.5999999999999999E-2</v>
      </c>
      <c r="Q2329">
        <v>27</v>
      </c>
      <c r="S2329">
        <v>3.37</v>
      </c>
      <c r="T2329">
        <v>0.1</v>
      </c>
    </row>
    <row r="2330" spans="1:20" x14ac:dyDescent="0.35">
      <c r="A2330" s="1" t="s">
        <v>36</v>
      </c>
      <c r="B2330" t="s">
        <v>1</v>
      </c>
      <c r="C2330" t="s">
        <v>2</v>
      </c>
      <c r="D2330" s="2">
        <v>57.552152</v>
      </c>
      <c r="E2330" t="s">
        <v>3</v>
      </c>
      <c r="F2330" s="2">
        <v>-20.348403999999999</v>
      </c>
      <c r="G2330" t="s">
        <v>4</v>
      </c>
      <c r="H2330" s="2" t="s">
        <v>430</v>
      </c>
      <c r="I2330" s="2" t="s">
        <v>377</v>
      </c>
      <c r="J2330" t="s">
        <v>304</v>
      </c>
      <c r="K2330" t="s">
        <v>302</v>
      </c>
      <c r="M2330">
        <v>0</v>
      </c>
      <c r="O2330">
        <v>2.5999999999999999E-2</v>
      </c>
      <c r="Q2330">
        <v>27</v>
      </c>
      <c r="S2330">
        <v>3.37</v>
      </c>
      <c r="T2330">
        <v>0.1</v>
      </c>
    </row>
    <row r="2331" spans="1:20" x14ac:dyDescent="0.35">
      <c r="A2331" s="1" t="s">
        <v>37</v>
      </c>
      <c r="B2331" t="s">
        <v>1</v>
      </c>
      <c r="C2331" t="s">
        <v>2</v>
      </c>
      <c r="D2331" s="2">
        <v>34.301524999999998</v>
      </c>
      <c r="E2331" t="s">
        <v>3</v>
      </c>
      <c r="F2331" s="2">
        <v>-13.254308</v>
      </c>
      <c r="G2331" t="s">
        <v>4</v>
      </c>
      <c r="H2331" s="2" t="s">
        <v>430</v>
      </c>
      <c r="I2331" s="2" t="s">
        <v>377</v>
      </c>
      <c r="J2331" t="s">
        <v>304</v>
      </c>
      <c r="K2331" t="s">
        <v>302</v>
      </c>
      <c r="M2331">
        <v>0</v>
      </c>
      <c r="O2331">
        <v>2.5999999999999999E-2</v>
      </c>
      <c r="Q2331">
        <v>27</v>
      </c>
      <c r="S2331">
        <v>3.37</v>
      </c>
      <c r="T2331">
        <v>0.1</v>
      </c>
    </row>
    <row r="2332" spans="1:20" x14ac:dyDescent="0.35">
      <c r="A2332" s="1" t="s">
        <v>38</v>
      </c>
      <c r="B2332" t="s">
        <v>1</v>
      </c>
      <c r="C2332" t="s">
        <v>2</v>
      </c>
      <c r="D2332" s="2">
        <v>18.490410000000001</v>
      </c>
      <c r="E2332" t="s">
        <v>3</v>
      </c>
      <c r="F2332" s="2">
        <v>-22.957640000000001</v>
      </c>
      <c r="G2332" t="s">
        <v>4</v>
      </c>
      <c r="H2332" s="2" t="s">
        <v>430</v>
      </c>
      <c r="I2332" s="2" t="s">
        <v>377</v>
      </c>
      <c r="J2332" t="s">
        <v>304</v>
      </c>
      <c r="K2332" t="s">
        <v>302</v>
      </c>
      <c r="M2332">
        <v>0</v>
      </c>
      <c r="O2332">
        <v>2.5999999999999999E-2</v>
      </c>
      <c r="Q2332">
        <v>27</v>
      </c>
      <c r="S2332">
        <v>3.37</v>
      </c>
      <c r="T2332">
        <v>0.1</v>
      </c>
    </row>
    <row r="2333" spans="1:20" x14ac:dyDescent="0.35">
      <c r="A2333" s="1" t="s">
        <v>39</v>
      </c>
      <c r="B2333" t="s">
        <v>1</v>
      </c>
      <c r="C2333" t="s">
        <v>2</v>
      </c>
      <c r="D2333" s="2">
        <v>8.0816660000000002</v>
      </c>
      <c r="E2333" t="s">
        <v>3</v>
      </c>
      <c r="F2333" s="2">
        <v>17.607789</v>
      </c>
      <c r="G2333" t="s">
        <v>4</v>
      </c>
      <c r="H2333" s="2" t="s">
        <v>430</v>
      </c>
      <c r="I2333" s="2" t="s">
        <v>377</v>
      </c>
      <c r="J2333" t="s">
        <v>304</v>
      </c>
      <c r="K2333" t="s">
        <v>302</v>
      </c>
      <c r="M2333">
        <v>0</v>
      </c>
      <c r="O2333">
        <v>2.5999999999999999E-2</v>
      </c>
      <c r="Q2333">
        <v>27</v>
      </c>
      <c r="S2333">
        <v>3.37</v>
      </c>
      <c r="T2333">
        <v>0.1</v>
      </c>
    </row>
    <row r="2334" spans="1:20" x14ac:dyDescent="0.35">
      <c r="A2334" s="1" t="s">
        <v>40</v>
      </c>
      <c r="B2334" t="s">
        <v>1</v>
      </c>
      <c r="C2334" t="s">
        <v>2</v>
      </c>
      <c r="D2334" s="2">
        <v>8.6752769999999995</v>
      </c>
      <c r="E2334" t="s">
        <v>3</v>
      </c>
      <c r="F2334" s="2">
        <v>9.0819989999999997</v>
      </c>
      <c r="G2334" t="s">
        <v>4</v>
      </c>
      <c r="H2334" s="2" t="s">
        <v>430</v>
      </c>
      <c r="I2334" s="2" t="s">
        <v>377</v>
      </c>
      <c r="J2334" t="s">
        <v>304</v>
      </c>
      <c r="K2334" t="s">
        <v>302</v>
      </c>
      <c r="M2334">
        <v>0</v>
      </c>
      <c r="O2334">
        <v>2.5999999999999999E-2</v>
      </c>
      <c r="Q2334">
        <v>27</v>
      </c>
      <c r="S2334">
        <v>3.37</v>
      </c>
      <c r="T2334">
        <v>0.1</v>
      </c>
    </row>
    <row r="2335" spans="1:20" x14ac:dyDescent="0.35">
      <c r="A2335" s="1" t="s">
        <v>41</v>
      </c>
      <c r="B2335" t="s">
        <v>1</v>
      </c>
      <c r="C2335" t="s">
        <v>2</v>
      </c>
      <c r="D2335" s="2">
        <v>29.873888000000001</v>
      </c>
      <c r="E2335" t="s">
        <v>3</v>
      </c>
      <c r="F2335" s="2">
        <v>-1.9402779999999999</v>
      </c>
      <c r="G2335" t="s">
        <v>4</v>
      </c>
      <c r="H2335" s="2" t="s">
        <v>430</v>
      </c>
      <c r="I2335" s="2" t="s">
        <v>377</v>
      </c>
      <c r="J2335" t="s">
        <v>304</v>
      </c>
      <c r="K2335" t="s">
        <v>302</v>
      </c>
      <c r="M2335">
        <v>0</v>
      </c>
      <c r="O2335">
        <v>2.5999999999999999E-2</v>
      </c>
      <c r="Q2335">
        <v>27</v>
      </c>
      <c r="S2335">
        <v>3.37</v>
      </c>
      <c r="T2335">
        <v>0.1</v>
      </c>
    </row>
    <row r="2336" spans="1:20" x14ac:dyDescent="0.35">
      <c r="A2336" s="1" t="s">
        <v>42</v>
      </c>
      <c r="B2336" t="s">
        <v>1</v>
      </c>
      <c r="C2336" t="s">
        <v>2</v>
      </c>
      <c r="D2336" s="2">
        <v>30.217635999999999</v>
      </c>
      <c r="E2336" t="s">
        <v>3</v>
      </c>
      <c r="F2336" s="2">
        <v>12.862807</v>
      </c>
      <c r="G2336" t="s">
        <v>4</v>
      </c>
      <c r="H2336" s="2" t="s">
        <v>430</v>
      </c>
      <c r="I2336" s="2" t="s">
        <v>377</v>
      </c>
      <c r="J2336" t="s">
        <v>304</v>
      </c>
      <c r="K2336" t="s">
        <v>302</v>
      </c>
      <c r="M2336">
        <v>0</v>
      </c>
      <c r="O2336">
        <v>2.5999999999999999E-2</v>
      </c>
      <c r="Q2336">
        <v>27</v>
      </c>
      <c r="S2336">
        <v>3.37</v>
      </c>
      <c r="T2336">
        <v>0.1</v>
      </c>
    </row>
    <row r="2337" spans="1:21" x14ac:dyDescent="0.35">
      <c r="A2337" s="1" t="s">
        <v>43</v>
      </c>
      <c r="B2337" t="s">
        <v>1</v>
      </c>
      <c r="C2337" t="s">
        <v>2</v>
      </c>
      <c r="D2337" s="2">
        <v>-14.452362000000001</v>
      </c>
      <c r="E2337" t="s">
        <v>3</v>
      </c>
      <c r="F2337" s="2">
        <v>14.497401</v>
      </c>
      <c r="G2337" t="s">
        <v>4</v>
      </c>
      <c r="H2337" s="2" t="s">
        <v>430</v>
      </c>
      <c r="I2337" s="2" t="s">
        <v>377</v>
      </c>
      <c r="J2337" t="s">
        <v>304</v>
      </c>
      <c r="K2337" t="s">
        <v>302</v>
      </c>
      <c r="M2337">
        <v>0</v>
      </c>
      <c r="O2337">
        <v>2.5999999999999999E-2</v>
      </c>
      <c r="Q2337">
        <v>27</v>
      </c>
      <c r="S2337">
        <v>3.37</v>
      </c>
      <c r="T2337">
        <v>0.1</v>
      </c>
    </row>
    <row r="2338" spans="1:21" x14ac:dyDescent="0.35">
      <c r="A2338" s="1" t="s">
        <v>44</v>
      </c>
      <c r="B2338" t="s">
        <v>1</v>
      </c>
      <c r="C2338" t="s">
        <v>2</v>
      </c>
      <c r="D2338" s="2">
        <v>-11.779889000000001</v>
      </c>
      <c r="E2338" t="s">
        <v>3</v>
      </c>
      <c r="F2338" s="2">
        <v>8.4605549999999994</v>
      </c>
      <c r="G2338" t="s">
        <v>4</v>
      </c>
      <c r="H2338" s="2" t="s">
        <v>430</v>
      </c>
      <c r="I2338" s="2" t="s">
        <v>377</v>
      </c>
      <c r="J2338" t="s">
        <v>304</v>
      </c>
      <c r="K2338" t="s">
        <v>302</v>
      </c>
      <c r="M2338">
        <v>0</v>
      </c>
      <c r="O2338">
        <v>2.5999999999999999E-2</v>
      </c>
      <c r="Q2338">
        <v>27</v>
      </c>
      <c r="S2338">
        <v>3.37</v>
      </c>
      <c r="T2338">
        <v>0.1</v>
      </c>
    </row>
    <row r="2339" spans="1:21" x14ac:dyDescent="0.35">
      <c r="A2339" s="1" t="s">
        <v>45</v>
      </c>
      <c r="B2339" t="s">
        <v>1</v>
      </c>
      <c r="C2339" t="s">
        <v>2</v>
      </c>
      <c r="D2339" s="2">
        <v>46.199615999999999</v>
      </c>
      <c r="E2339" t="s">
        <v>3</v>
      </c>
      <c r="F2339" s="2">
        <v>5.1521489999999996</v>
      </c>
      <c r="G2339" t="s">
        <v>4</v>
      </c>
      <c r="H2339" s="2" t="s">
        <v>430</v>
      </c>
      <c r="I2339" s="2" t="s">
        <v>377</v>
      </c>
      <c r="J2339" t="s">
        <v>304</v>
      </c>
      <c r="K2339" t="s">
        <v>302</v>
      </c>
      <c r="M2339">
        <v>0</v>
      </c>
      <c r="O2339">
        <v>2.5999999999999999E-2</v>
      </c>
      <c r="Q2339">
        <v>27</v>
      </c>
      <c r="S2339">
        <v>3.37</v>
      </c>
      <c r="T2339">
        <v>0.1</v>
      </c>
    </row>
    <row r="2340" spans="1:21" x14ac:dyDescent="0.35">
      <c r="A2340" s="1" t="s">
        <v>46</v>
      </c>
      <c r="B2340" t="s">
        <v>1</v>
      </c>
      <c r="C2340" t="s">
        <v>2</v>
      </c>
      <c r="D2340" s="2">
        <v>31.465865999999998</v>
      </c>
      <c r="E2340" t="s">
        <v>3</v>
      </c>
      <c r="F2340" s="2">
        <v>-26.522503</v>
      </c>
      <c r="G2340" t="s">
        <v>4</v>
      </c>
      <c r="H2340" s="2" t="s">
        <v>430</v>
      </c>
      <c r="I2340" s="2" t="s">
        <v>377</v>
      </c>
      <c r="J2340" t="s">
        <v>304</v>
      </c>
      <c r="K2340" t="s">
        <v>302</v>
      </c>
      <c r="M2340">
        <v>0</v>
      </c>
      <c r="O2340">
        <v>2.5999999999999999E-2</v>
      </c>
      <c r="Q2340">
        <v>27</v>
      </c>
      <c r="S2340">
        <v>3.37</v>
      </c>
      <c r="T2340">
        <v>0.1</v>
      </c>
    </row>
    <row r="2341" spans="1:21" x14ac:dyDescent="0.35">
      <c r="A2341" s="1" t="s">
        <v>47</v>
      </c>
      <c r="B2341" t="s">
        <v>1</v>
      </c>
      <c r="C2341" t="s">
        <v>2</v>
      </c>
      <c r="D2341" s="2">
        <v>18.732206999999999</v>
      </c>
      <c r="E2341" t="s">
        <v>3</v>
      </c>
      <c r="F2341" s="2">
        <v>15.454166000000001</v>
      </c>
      <c r="G2341" t="s">
        <v>4</v>
      </c>
      <c r="H2341" s="2" t="s">
        <v>430</v>
      </c>
      <c r="I2341" s="2" t="s">
        <v>377</v>
      </c>
      <c r="J2341" t="s">
        <v>304</v>
      </c>
      <c r="K2341" t="s">
        <v>302</v>
      </c>
      <c r="M2341">
        <v>0</v>
      </c>
      <c r="O2341">
        <v>2.5999999999999999E-2</v>
      </c>
      <c r="Q2341">
        <v>27</v>
      </c>
      <c r="S2341">
        <v>3.37</v>
      </c>
      <c r="T2341">
        <v>0.1</v>
      </c>
    </row>
    <row r="2342" spans="1:21" x14ac:dyDescent="0.35">
      <c r="A2342" s="1" t="s">
        <v>48</v>
      </c>
      <c r="B2342" t="s">
        <v>1</v>
      </c>
      <c r="C2342" t="s">
        <v>2</v>
      </c>
      <c r="D2342" s="2">
        <v>0.82478200000000002</v>
      </c>
      <c r="E2342" t="s">
        <v>3</v>
      </c>
      <c r="F2342" s="2">
        <v>8.6195430000000002</v>
      </c>
      <c r="G2342" t="s">
        <v>4</v>
      </c>
      <c r="H2342" s="2" t="s">
        <v>430</v>
      </c>
      <c r="I2342" s="2" t="s">
        <v>377</v>
      </c>
      <c r="J2342" t="s">
        <v>304</v>
      </c>
      <c r="K2342" t="s">
        <v>302</v>
      </c>
      <c r="M2342">
        <v>0</v>
      </c>
      <c r="O2342">
        <v>2.5999999999999999E-2</v>
      </c>
      <c r="Q2342">
        <v>27</v>
      </c>
      <c r="S2342">
        <v>3.37</v>
      </c>
      <c r="T2342">
        <v>0.1</v>
      </c>
    </row>
    <row r="2343" spans="1:21" x14ac:dyDescent="0.35">
      <c r="A2343" s="10" t="s">
        <v>49</v>
      </c>
      <c r="B2343" t="s">
        <v>1</v>
      </c>
      <c r="C2343" t="s">
        <v>2</v>
      </c>
      <c r="D2343" s="2">
        <v>9.5374990000000004</v>
      </c>
      <c r="E2343" t="s">
        <v>3</v>
      </c>
      <c r="F2343" s="2">
        <v>33.886916999999997</v>
      </c>
      <c r="G2343" t="s">
        <v>4</v>
      </c>
      <c r="H2343" s="2" t="s">
        <v>430</v>
      </c>
      <c r="I2343" s="2" t="s">
        <v>377</v>
      </c>
      <c r="J2343" t="s">
        <v>304</v>
      </c>
      <c r="K2343" t="s">
        <v>302</v>
      </c>
      <c r="M2343">
        <v>0</v>
      </c>
      <c r="O2343">
        <v>2.5999999999999999E-2</v>
      </c>
      <c r="Q2343">
        <v>27</v>
      </c>
      <c r="S2343">
        <v>3.37</v>
      </c>
      <c r="T2343">
        <v>0.1</v>
      </c>
    </row>
    <row r="2344" spans="1:21" x14ac:dyDescent="0.35">
      <c r="A2344" s="1" t="s">
        <v>50</v>
      </c>
      <c r="B2344" t="s">
        <v>1</v>
      </c>
      <c r="C2344" t="s">
        <v>2</v>
      </c>
      <c r="D2344" s="2">
        <v>34.888821999999998</v>
      </c>
      <c r="E2344" t="s">
        <v>3</v>
      </c>
      <c r="F2344" s="2">
        <v>-6.3690280000000001</v>
      </c>
      <c r="G2344" t="s">
        <v>4</v>
      </c>
      <c r="H2344" s="2" t="s">
        <v>430</v>
      </c>
      <c r="I2344" s="2" t="s">
        <v>377</v>
      </c>
      <c r="J2344" t="s">
        <v>304</v>
      </c>
      <c r="K2344" t="s">
        <v>302</v>
      </c>
      <c r="M2344">
        <v>0</v>
      </c>
      <c r="O2344">
        <v>2.5999999999999999E-2</v>
      </c>
      <c r="Q2344">
        <v>27</v>
      </c>
      <c r="S2344">
        <v>3.37</v>
      </c>
      <c r="T2344">
        <v>0.1</v>
      </c>
    </row>
    <row r="2345" spans="1:21" x14ac:dyDescent="0.35">
      <c r="A2345" s="1" t="s">
        <v>51</v>
      </c>
      <c r="B2345" t="s">
        <v>1</v>
      </c>
      <c r="C2345" t="s">
        <v>2</v>
      </c>
      <c r="D2345" s="2">
        <v>32.290275000000001</v>
      </c>
      <c r="E2345" t="s">
        <v>3</v>
      </c>
      <c r="F2345" s="2">
        <v>1.3733329999999999</v>
      </c>
      <c r="G2345" t="s">
        <v>4</v>
      </c>
      <c r="H2345" s="2" t="s">
        <v>430</v>
      </c>
      <c r="I2345" s="2" t="s">
        <v>377</v>
      </c>
      <c r="J2345" t="s">
        <v>304</v>
      </c>
      <c r="K2345" t="s">
        <v>302</v>
      </c>
      <c r="M2345">
        <v>0</v>
      </c>
      <c r="O2345">
        <v>2.5999999999999999E-2</v>
      </c>
      <c r="Q2345">
        <v>27</v>
      </c>
      <c r="S2345">
        <v>3.37</v>
      </c>
      <c r="T2345">
        <v>0.1</v>
      </c>
    </row>
    <row r="2346" spans="1:21" x14ac:dyDescent="0.35">
      <c r="A2346" s="1" t="s">
        <v>52</v>
      </c>
      <c r="B2346" t="s">
        <v>1</v>
      </c>
      <c r="C2346" t="s">
        <v>2</v>
      </c>
      <c r="D2346" s="2">
        <v>22.937505999999999</v>
      </c>
      <c r="E2346" t="s">
        <v>3</v>
      </c>
      <c r="F2346" s="2">
        <v>-30.559481999999999</v>
      </c>
      <c r="G2346" t="s">
        <v>4</v>
      </c>
      <c r="H2346" s="2" t="s">
        <v>430</v>
      </c>
      <c r="I2346" s="2" t="s">
        <v>377</v>
      </c>
      <c r="J2346" t="s">
        <v>304</v>
      </c>
      <c r="K2346" t="s">
        <v>302</v>
      </c>
      <c r="M2346">
        <v>0</v>
      </c>
      <c r="O2346">
        <v>2.5999999999999999E-2</v>
      </c>
      <c r="Q2346">
        <v>27</v>
      </c>
      <c r="S2346">
        <v>3.37</v>
      </c>
      <c r="T2346">
        <v>0.1</v>
      </c>
    </row>
    <row r="2347" spans="1:21" x14ac:dyDescent="0.35">
      <c r="A2347" s="1" t="s">
        <v>53</v>
      </c>
      <c r="B2347" t="s">
        <v>1</v>
      </c>
      <c r="C2347" t="s">
        <v>2</v>
      </c>
      <c r="D2347" s="2">
        <v>27.849332</v>
      </c>
      <c r="E2347" t="s">
        <v>3</v>
      </c>
      <c r="F2347" s="2">
        <v>-13.133896999999999</v>
      </c>
      <c r="G2347" t="s">
        <v>4</v>
      </c>
      <c r="H2347" s="2" t="s">
        <v>430</v>
      </c>
      <c r="I2347" s="2" t="s">
        <v>377</v>
      </c>
      <c r="J2347" t="s">
        <v>304</v>
      </c>
      <c r="K2347" t="s">
        <v>302</v>
      </c>
      <c r="M2347">
        <v>0</v>
      </c>
      <c r="O2347">
        <v>2.5999999999999999E-2</v>
      </c>
      <c r="Q2347">
        <v>27</v>
      </c>
      <c r="S2347">
        <v>3.37</v>
      </c>
      <c r="T2347">
        <v>0.1</v>
      </c>
    </row>
    <row r="2348" spans="1:21" x14ac:dyDescent="0.35">
      <c r="A2348" s="1" t="s">
        <v>54</v>
      </c>
      <c r="B2348" t="s">
        <v>1</v>
      </c>
      <c r="C2348" t="s">
        <v>2</v>
      </c>
      <c r="D2348" s="2">
        <v>29.154857</v>
      </c>
      <c r="E2348" t="s">
        <v>3</v>
      </c>
      <c r="F2348" s="2">
        <v>-19.015438</v>
      </c>
      <c r="G2348" t="s">
        <v>4</v>
      </c>
      <c r="H2348" s="2" t="s">
        <v>430</v>
      </c>
      <c r="I2348" s="2" t="s">
        <v>377</v>
      </c>
      <c r="J2348" t="s">
        <v>304</v>
      </c>
      <c r="K2348" t="s">
        <v>302</v>
      </c>
      <c r="M2348">
        <v>0</v>
      </c>
      <c r="O2348">
        <v>2.5999999999999999E-2</v>
      </c>
      <c r="Q2348">
        <v>27</v>
      </c>
      <c r="S2348">
        <v>3.37</v>
      </c>
      <c r="T2348">
        <v>0.1</v>
      </c>
    </row>
    <row r="2349" spans="1:21" x14ac:dyDescent="0.35">
      <c r="A2349" s="3" t="s">
        <v>55</v>
      </c>
      <c r="B2349" t="s">
        <v>1</v>
      </c>
      <c r="C2349" t="s">
        <v>2</v>
      </c>
      <c r="D2349" s="2">
        <v>67.709952999999999</v>
      </c>
      <c r="E2349" t="s">
        <v>3</v>
      </c>
      <c r="F2349" s="2">
        <v>33.939109999999999</v>
      </c>
      <c r="G2349" t="s">
        <v>4</v>
      </c>
      <c r="H2349" s="2" t="s">
        <v>430</v>
      </c>
      <c r="I2349" s="2" t="s">
        <v>377</v>
      </c>
      <c r="J2349" t="s">
        <v>304</v>
      </c>
      <c r="K2349" t="s">
        <v>302</v>
      </c>
      <c r="M2349">
        <v>0</v>
      </c>
      <c r="O2349">
        <v>2.5999999999999999E-2</v>
      </c>
      <c r="Q2349">
        <v>27</v>
      </c>
      <c r="S2349">
        <v>3.37</v>
      </c>
      <c r="T2349" s="8">
        <v>0.58296565349252727</v>
      </c>
      <c r="U2349" s="8"/>
    </row>
    <row r="2350" spans="1:21" x14ac:dyDescent="0.35">
      <c r="A2350" s="3" t="s">
        <v>56</v>
      </c>
      <c r="B2350" t="s">
        <v>1</v>
      </c>
      <c r="C2350" t="s">
        <v>2</v>
      </c>
      <c r="D2350" s="2">
        <v>53.847817999999997</v>
      </c>
      <c r="E2350" t="s">
        <v>3</v>
      </c>
      <c r="F2350" s="2">
        <v>23.424075999999999</v>
      </c>
      <c r="G2350" t="s">
        <v>4</v>
      </c>
      <c r="H2350" s="2" t="s">
        <v>430</v>
      </c>
      <c r="I2350" s="2" t="s">
        <v>377</v>
      </c>
      <c r="J2350" t="s">
        <v>304</v>
      </c>
      <c r="K2350" t="s">
        <v>302</v>
      </c>
      <c r="M2350">
        <v>0</v>
      </c>
      <c r="O2350">
        <v>2.5999999999999999E-2</v>
      </c>
      <c r="Q2350">
        <v>27</v>
      </c>
      <c r="S2350">
        <v>3.37</v>
      </c>
      <c r="T2350" s="8">
        <v>0.58296565349252727</v>
      </c>
      <c r="U2350" s="8"/>
    </row>
    <row r="2351" spans="1:21" x14ac:dyDescent="0.35">
      <c r="A2351" s="3" t="s">
        <v>57</v>
      </c>
      <c r="B2351" t="s">
        <v>1</v>
      </c>
      <c r="C2351" t="s">
        <v>2</v>
      </c>
      <c r="D2351" s="2">
        <v>90.356330999999997</v>
      </c>
      <c r="E2351" t="s">
        <v>3</v>
      </c>
      <c r="F2351" s="2">
        <v>23.684994</v>
      </c>
      <c r="G2351" t="s">
        <v>4</v>
      </c>
      <c r="H2351" s="2" t="s">
        <v>430</v>
      </c>
      <c r="I2351" s="2" t="s">
        <v>377</v>
      </c>
      <c r="J2351" t="s">
        <v>304</v>
      </c>
      <c r="K2351" t="s">
        <v>302</v>
      </c>
      <c r="M2351">
        <v>0</v>
      </c>
      <c r="O2351">
        <v>2.5999999999999999E-2</v>
      </c>
      <c r="Q2351">
        <v>27</v>
      </c>
      <c r="S2351">
        <v>3.37</v>
      </c>
      <c r="T2351" s="8">
        <v>0.58296565349252727</v>
      </c>
      <c r="U2351" s="8"/>
    </row>
    <row r="2352" spans="1:21" x14ac:dyDescent="0.35">
      <c r="A2352" s="3" t="s">
        <v>58</v>
      </c>
      <c r="B2352" t="s">
        <v>1</v>
      </c>
      <c r="C2352" t="s">
        <v>2</v>
      </c>
      <c r="D2352" s="2">
        <v>50.637771999999998</v>
      </c>
      <c r="E2352" t="s">
        <v>3</v>
      </c>
      <c r="F2352" s="2">
        <v>25.930413999999999</v>
      </c>
      <c r="G2352" t="s">
        <v>4</v>
      </c>
      <c r="H2352" s="2" t="s">
        <v>430</v>
      </c>
      <c r="I2352" s="2" t="s">
        <v>377</v>
      </c>
      <c r="J2352" t="s">
        <v>304</v>
      </c>
      <c r="K2352" t="s">
        <v>302</v>
      </c>
      <c r="M2352">
        <v>0</v>
      </c>
      <c r="O2352">
        <v>2.5999999999999999E-2</v>
      </c>
      <c r="Q2352">
        <v>27</v>
      </c>
      <c r="S2352">
        <v>3.37</v>
      </c>
      <c r="T2352" s="8">
        <v>0.58296565349252727</v>
      </c>
      <c r="U2352" s="8"/>
    </row>
    <row r="2353" spans="1:21" x14ac:dyDescent="0.35">
      <c r="A2353" s="3" t="s">
        <v>59</v>
      </c>
      <c r="B2353" t="s">
        <v>1</v>
      </c>
      <c r="C2353" t="s">
        <v>2</v>
      </c>
      <c r="D2353" s="2">
        <v>114.72766900000001</v>
      </c>
      <c r="E2353" t="s">
        <v>3</v>
      </c>
      <c r="F2353" s="2">
        <v>4.5352769999999998</v>
      </c>
      <c r="G2353" t="s">
        <v>4</v>
      </c>
      <c r="H2353" s="2" t="s">
        <v>430</v>
      </c>
      <c r="I2353" s="2" t="s">
        <v>377</v>
      </c>
      <c r="J2353" t="s">
        <v>304</v>
      </c>
      <c r="K2353" t="s">
        <v>302</v>
      </c>
      <c r="M2353">
        <v>0</v>
      </c>
      <c r="O2353">
        <v>2.5999999999999999E-2</v>
      </c>
      <c r="Q2353">
        <v>27</v>
      </c>
      <c r="S2353">
        <v>3.37</v>
      </c>
      <c r="T2353" s="8">
        <v>0.58296565349252727</v>
      </c>
      <c r="U2353" s="8"/>
    </row>
    <row r="2354" spans="1:21" x14ac:dyDescent="0.35">
      <c r="A2354" s="3" t="s">
        <v>60</v>
      </c>
      <c r="B2354" t="s">
        <v>1</v>
      </c>
      <c r="C2354" t="s">
        <v>2</v>
      </c>
      <c r="D2354" s="2">
        <v>90.433600999999996</v>
      </c>
      <c r="E2354" t="s">
        <v>3</v>
      </c>
      <c r="F2354" s="2">
        <v>27.514161999999999</v>
      </c>
      <c r="G2354" t="s">
        <v>4</v>
      </c>
      <c r="H2354" s="2" t="s">
        <v>430</v>
      </c>
      <c r="I2354" s="2" t="s">
        <v>377</v>
      </c>
      <c r="J2354" t="s">
        <v>304</v>
      </c>
      <c r="K2354" t="s">
        <v>302</v>
      </c>
      <c r="M2354">
        <v>0</v>
      </c>
      <c r="O2354">
        <v>2.5999999999999999E-2</v>
      </c>
      <c r="Q2354">
        <v>27</v>
      </c>
      <c r="S2354">
        <v>3.37</v>
      </c>
      <c r="T2354" s="8">
        <v>0.58296565349252727</v>
      </c>
      <c r="U2354" s="8"/>
    </row>
    <row r="2355" spans="1:21" x14ac:dyDescent="0.35">
      <c r="A2355" s="3" t="s">
        <v>61</v>
      </c>
      <c r="B2355" t="s">
        <v>1</v>
      </c>
      <c r="C2355" t="s">
        <v>2</v>
      </c>
      <c r="D2355" s="2">
        <f>AVERAGE(D2356:D2389)</f>
        <v>111.90304220809765</v>
      </c>
      <c r="E2355" t="s">
        <v>3</v>
      </c>
      <c r="F2355" s="2">
        <f t="shared" ref="F2355" si="131">AVERAGE(F2356:F2389)</f>
        <v>32.954811044249389</v>
      </c>
      <c r="G2355" t="s">
        <v>4</v>
      </c>
      <c r="H2355" s="2" t="s">
        <v>430</v>
      </c>
      <c r="I2355" s="2" t="s">
        <v>377</v>
      </c>
      <c r="J2355" t="s">
        <v>304</v>
      </c>
      <c r="K2355" t="s">
        <v>302</v>
      </c>
      <c r="M2355">
        <v>37290</v>
      </c>
      <c r="O2355">
        <v>2.5999999999999999E-2</v>
      </c>
      <c r="Q2355">
        <v>27</v>
      </c>
      <c r="S2355">
        <v>3.37</v>
      </c>
      <c r="T2355" s="8">
        <v>0.58296565349252727</v>
      </c>
      <c r="U2355" s="8"/>
    </row>
    <row r="2356" spans="1:21" x14ac:dyDescent="0.35">
      <c r="A2356" s="3" t="s">
        <v>62</v>
      </c>
      <c r="B2356" t="s">
        <v>1</v>
      </c>
      <c r="C2356" t="s">
        <v>2</v>
      </c>
      <c r="D2356" s="2">
        <v>117.323958041674</v>
      </c>
      <c r="E2356" t="s">
        <v>3</v>
      </c>
      <c r="F2356" s="2">
        <v>31.861876923453298</v>
      </c>
      <c r="G2356" t="s">
        <v>4</v>
      </c>
      <c r="H2356" s="2" t="s">
        <v>430</v>
      </c>
      <c r="I2356" s="2" t="s">
        <v>377</v>
      </c>
      <c r="J2356" t="s">
        <v>304</v>
      </c>
      <c r="K2356" t="s">
        <v>302</v>
      </c>
      <c r="M2356">
        <v>0</v>
      </c>
      <c r="O2356">
        <v>2.5999999999999999E-2</v>
      </c>
      <c r="Q2356">
        <v>27</v>
      </c>
      <c r="S2356">
        <v>3.37</v>
      </c>
      <c r="T2356" s="8">
        <v>0.58296565349252727</v>
      </c>
      <c r="U2356" s="8"/>
    </row>
    <row r="2357" spans="1:21" x14ac:dyDescent="0.35">
      <c r="A2357" s="3" t="s">
        <v>63</v>
      </c>
      <c r="B2357" t="s">
        <v>1</v>
      </c>
      <c r="C2357" t="s">
        <v>2</v>
      </c>
      <c r="D2357" s="2">
        <v>116.39127569999999</v>
      </c>
      <c r="E2357" t="s">
        <v>3</v>
      </c>
      <c r="F2357" s="2">
        <v>39.906216999999998</v>
      </c>
      <c r="G2357" t="s">
        <v>4</v>
      </c>
      <c r="H2357" s="2" t="s">
        <v>430</v>
      </c>
      <c r="I2357" s="2" t="s">
        <v>377</v>
      </c>
      <c r="J2357" t="s">
        <v>304</v>
      </c>
      <c r="K2357" t="s">
        <v>302</v>
      </c>
      <c r="M2357">
        <v>0</v>
      </c>
      <c r="O2357">
        <v>2.5999999999999999E-2</v>
      </c>
      <c r="Q2357">
        <v>27</v>
      </c>
      <c r="S2357">
        <v>3.37</v>
      </c>
      <c r="T2357" s="8">
        <v>0.58296565349252727</v>
      </c>
      <c r="U2357" s="8"/>
    </row>
    <row r="2358" spans="1:21" x14ac:dyDescent="0.35">
      <c r="A2358" s="3" t="s">
        <v>64</v>
      </c>
      <c r="B2358" t="s">
        <v>1</v>
      </c>
      <c r="C2358" t="s">
        <v>2</v>
      </c>
      <c r="D2358" s="2">
        <v>106.949725277087</v>
      </c>
      <c r="E2358" t="s">
        <v>3</v>
      </c>
      <c r="F2358" s="2">
        <v>29.47245158674</v>
      </c>
      <c r="G2358" t="s">
        <v>4</v>
      </c>
      <c r="H2358" s="2" t="s">
        <v>430</v>
      </c>
      <c r="I2358" s="2" t="s">
        <v>377</v>
      </c>
      <c r="J2358" t="s">
        <v>304</v>
      </c>
      <c r="K2358" t="s">
        <v>302</v>
      </c>
      <c r="M2358">
        <v>0</v>
      </c>
      <c r="O2358">
        <v>2.5999999999999999E-2</v>
      </c>
      <c r="Q2358">
        <v>27</v>
      </c>
      <c r="S2358">
        <v>3.37</v>
      </c>
      <c r="T2358" s="8">
        <v>0.58296565349252727</v>
      </c>
      <c r="U2358" s="8"/>
    </row>
    <row r="2359" spans="1:21" x14ac:dyDescent="0.35">
      <c r="A2359" s="3" t="s">
        <v>65</v>
      </c>
      <c r="B2359" t="s">
        <v>1</v>
      </c>
      <c r="C2359" t="s">
        <v>2</v>
      </c>
      <c r="D2359" s="2">
        <v>120.61910051917199</v>
      </c>
      <c r="E2359" t="s">
        <v>3</v>
      </c>
      <c r="F2359" s="2">
        <v>45.928817721237301</v>
      </c>
      <c r="G2359" t="s">
        <v>4</v>
      </c>
      <c r="H2359" s="2" t="s">
        <v>430</v>
      </c>
      <c r="I2359" s="2" t="s">
        <v>377</v>
      </c>
      <c r="J2359" t="s">
        <v>304</v>
      </c>
      <c r="K2359" t="s">
        <v>302</v>
      </c>
      <c r="M2359">
        <v>0</v>
      </c>
      <c r="O2359">
        <v>2.5999999999999999E-2</v>
      </c>
      <c r="Q2359">
        <v>27</v>
      </c>
      <c r="S2359">
        <v>3.37</v>
      </c>
      <c r="T2359" s="8">
        <v>0.58296565349252727</v>
      </c>
      <c r="U2359" s="8"/>
    </row>
    <row r="2360" spans="1:21" x14ac:dyDescent="0.35">
      <c r="A2360" s="3" t="s">
        <v>66</v>
      </c>
      <c r="B2360" t="s">
        <v>1</v>
      </c>
      <c r="C2360" t="s">
        <v>2</v>
      </c>
      <c r="D2360" s="2">
        <v>118.072375091674</v>
      </c>
      <c r="E2360" t="s">
        <v>3</v>
      </c>
      <c r="F2360" s="2">
        <v>25.775702121736501</v>
      </c>
      <c r="G2360" t="s">
        <v>4</v>
      </c>
      <c r="H2360" s="2" t="s">
        <v>430</v>
      </c>
      <c r="I2360" s="2" t="s">
        <v>377</v>
      </c>
      <c r="J2360" t="s">
        <v>304</v>
      </c>
      <c r="K2360" t="s">
        <v>302</v>
      </c>
      <c r="M2360">
        <v>0</v>
      </c>
      <c r="O2360">
        <v>2.5999999999999999E-2</v>
      </c>
      <c r="Q2360">
        <v>27</v>
      </c>
      <c r="S2360">
        <v>3.37</v>
      </c>
      <c r="T2360" s="8">
        <v>0.58296565349252727</v>
      </c>
      <c r="U2360" s="8"/>
    </row>
    <row r="2361" spans="1:21" x14ac:dyDescent="0.35">
      <c r="A2361" s="3" t="s">
        <v>67</v>
      </c>
      <c r="B2361" t="s">
        <v>1</v>
      </c>
      <c r="C2361" t="s">
        <v>2</v>
      </c>
      <c r="D2361" s="2">
        <v>101.99999990000001</v>
      </c>
      <c r="E2361" t="s">
        <v>3</v>
      </c>
      <c r="F2361" s="2">
        <v>38.000000100000001</v>
      </c>
      <c r="G2361" t="s">
        <v>4</v>
      </c>
      <c r="H2361" s="2" t="s">
        <v>430</v>
      </c>
      <c r="I2361" s="2" t="s">
        <v>377</v>
      </c>
      <c r="J2361" t="s">
        <v>304</v>
      </c>
      <c r="K2361" t="s">
        <v>302</v>
      </c>
      <c r="M2361">
        <v>0</v>
      </c>
      <c r="O2361">
        <v>2.5999999999999999E-2</v>
      </c>
      <c r="Q2361">
        <v>27</v>
      </c>
      <c r="S2361">
        <v>3.37</v>
      </c>
      <c r="T2361" s="8">
        <v>0.58296565349252727</v>
      </c>
      <c r="U2361" s="8"/>
    </row>
    <row r="2362" spans="1:21" x14ac:dyDescent="0.35">
      <c r="A2362" s="3" t="s">
        <v>68</v>
      </c>
      <c r="B2362" t="s">
        <v>1</v>
      </c>
      <c r="C2362" t="s">
        <v>2</v>
      </c>
      <c r="D2362" s="2">
        <v>113.19826879999999</v>
      </c>
      <c r="E2362" t="s">
        <v>3</v>
      </c>
      <c r="F2362" s="2">
        <v>23.135769400000001</v>
      </c>
      <c r="G2362" t="s">
        <v>4</v>
      </c>
      <c r="H2362" s="2" t="s">
        <v>430</v>
      </c>
      <c r="I2362" s="2" t="s">
        <v>377</v>
      </c>
      <c r="J2362" t="s">
        <v>304</v>
      </c>
      <c r="K2362" t="s">
        <v>302</v>
      </c>
      <c r="M2362">
        <v>0</v>
      </c>
      <c r="O2362">
        <v>2.5999999999999999E-2</v>
      </c>
      <c r="Q2362">
        <v>27</v>
      </c>
      <c r="S2362">
        <v>3.37</v>
      </c>
      <c r="T2362" s="8">
        <v>0.58296565349252727</v>
      </c>
      <c r="U2362" s="8"/>
    </row>
    <row r="2363" spans="1:21" x14ac:dyDescent="0.35">
      <c r="A2363" s="3" t="s">
        <v>69</v>
      </c>
      <c r="B2363" t="s">
        <v>1</v>
      </c>
      <c r="C2363" t="s">
        <v>2</v>
      </c>
      <c r="D2363" s="2">
        <v>107</v>
      </c>
      <c r="E2363" t="s">
        <v>3</v>
      </c>
      <c r="F2363" s="2">
        <v>27</v>
      </c>
      <c r="G2363" t="s">
        <v>4</v>
      </c>
      <c r="H2363" s="2" t="s">
        <v>430</v>
      </c>
      <c r="I2363" s="2" t="s">
        <v>377</v>
      </c>
      <c r="J2363" t="s">
        <v>304</v>
      </c>
      <c r="K2363" t="s">
        <v>302</v>
      </c>
      <c r="M2363">
        <v>0</v>
      </c>
      <c r="O2363">
        <v>2.5999999999999999E-2</v>
      </c>
      <c r="Q2363">
        <v>27</v>
      </c>
      <c r="S2363">
        <v>3.37</v>
      </c>
      <c r="T2363" s="8">
        <v>0.58296565349252727</v>
      </c>
      <c r="U2363" s="8"/>
    </row>
    <row r="2364" spans="1:21" x14ac:dyDescent="0.35">
      <c r="A2364" s="3" t="s">
        <v>70</v>
      </c>
      <c r="B2364" t="s">
        <v>1</v>
      </c>
      <c r="C2364" t="s">
        <v>2</v>
      </c>
      <c r="D2364" s="2">
        <v>109</v>
      </c>
      <c r="E2364" t="s">
        <v>3</v>
      </c>
      <c r="F2364" s="2">
        <v>24</v>
      </c>
      <c r="G2364" t="s">
        <v>4</v>
      </c>
      <c r="H2364" s="2" t="s">
        <v>430</v>
      </c>
      <c r="I2364" s="2" t="s">
        <v>377</v>
      </c>
      <c r="J2364" t="s">
        <v>304</v>
      </c>
      <c r="K2364" t="s">
        <v>302</v>
      </c>
      <c r="M2364">
        <v>0</v>
      </c>
      <c r="O2364">
        <v>2.5999999999999999E-2</v>
      </c>
      <c r="Q2364">
        <v>27</v>
      </c>
      <c r="S2364">
        <v>3.37</v>
      </c>
      <c r="T2364" s="8">
        <v>0.58296565349252727</v>
      </c>
      <c r="U2364" s="8"/>
    </row>
    <row r="2365" spans="1:21" x14ac:dyDescent="0.35">
      <c r="A2365" s="3" t="s">
        <v>71</v>
      </c>
      <c r="B2365" t="s">
        <v>1</v>
      </c>
      <c r="C2365" t="s">
        <v>2</v>
      </c>
      <c r="D2365" s="2">
        <v>109.5999999</v>
      </c>
      <c r="E2365" t="s">
        <v>3</v>
      </c>
      <c r="F2365" s="2">
        <v>19.2000001</v>
      </c>
      <c r="G2365" t="s">
        <v>4</v>
      </c>
      <c r="H2365" s="2" t="s">
        <v>430</v>
      </c>
      <c r="I2365" s="2" t="s">
        <v>377</v>
      </c>
      <c r="J2365" t="s">
        <v>304</v>
      </c>
      <c r="K2365" t="s">
        <v>302</v>
      </c>
      <c r="M2365">
        <v>0</v>
      </c>
      <c r="O2365">
        <v>2.5999999999999999E-2</v>
      </c>
      <c r="Q2365">
        <v>27</v>
      </c>
      <c r="S2365">
        <v>3.37</v>
      </c>
      <c r="T2365" s="8">
        <v>0.58296565349252727</v>
      </c>
      <c r="U2365" s="8"/>
    </row>
    <row r="2366" spans="1:21" x14ac:dyDescent="0.35">
      <c r="A2366" s="3" t="s">
        <v>72</v>
      </c>
      <c r="B2366" t="s">
        <v>1</v>
      </c>
      <c r="C2366" t="s">
        <v>2</v>
      </c>
      <c r="D2366" s="2">
        <v>115.61436271667399</v>
      </c>
      <c r="E2366" t="s">
        <v>3</v>
      </c>
      <c r="F2366" s="2">
        <v>38.8460159128296</v>
      </c>
      <c r="G2366" t="s">
        <v>4</v>
      </c>
      <c r="H2366" s="2" t="s">
        <v>430</v>
      </c>
      <c r="I2366" s="2" t="s">
        <v>377</v>
      </c>
      <c r="J2366" t="s">
        <v>304</v>
      </c>
      <c r="K2366" t="s">
        <v>302</v>
      </c>
      <c r="M2366">
        <v>0</v>
      </c>
      <c r="O2366">
        <v>2.5999999999999999E-2</v>
      </c>
      <c r="Q2366">
        <v>27</v>
      </c>
      <c r="S2366">
        <v>3.37</v>
      </c>
      <c r="T2366" s="8">
        <v>0.58296565349252727</v>
      </c>
      <c r="U2366" s="8"/>
    </row>
    <row r="2367" spans="1:21" x14ac:dyDescent="0.35">
      <c r="A2367" s="3" t="s">
        <v>73</v>
      </c>
      <c r="B2367" t="s">
        <v>1</v>
      </c>
      <c r="C2367" t="s">
        <v>2</v>
      </c>
      <c r="D2367" s="2">
        <v>113.570417304174</v>
      </c>
      <c r="E2367" t="s">
        <v>3</v>
      </c>
      <c r="F2367" s="2">
        <v>33.908728036530299</v>
      </c>
      <c r="G2367" t="s">
        <v>4</v>
      </c>
      <c r="H2367" s="2" t="s">
        <v>430</v>
      </c>
      <c r="I2367" s="2" t="s">
        <v>377</v>
      </c>
      <c r="J2367" t="s">
        <v>304</v>
      </c>
      <c r="K2367" t="s">
        <v>302</v>
      </c>
      <c r="M2367">
        <v>0</v>
      </c>
      <c r="O2367">
        <v>2.5999999999999999E-2</v>
      </c>
      <c r="Q2367">
        <v>27</v>
      </c>
      <c r="S2367">
        <v>3.37</v>
      </c>
      <c r="T2367" s="8">
        <v>0.58296565349252727</v>
      </c>
      <c r="U2367" s="8"/>
    </row>
    <row r="2368" spans="1:21" x14ac:dyDescent="0.35">
      <c r="A2368" s="3" t="s">
        <v>74</v>
      </c>
      <c r="B2368" t="s">
        <v>1</v>
      </c>
      <c r="C2368" t="s">
        <v>2</v>
      </c>
      <c r="D2368" s="2">
        <v>128.367683029174</v>
      </c>
      <c r="E2368" t="s">
        <v>3</v>
      </c>
      <c r="F2368" s="2">
        <v>47.2772075226749</v>
      </c>
      <c r="G2368" t="s">
        <v>4</v>
      </c>
      <c r="H2368" s="2" t="s">
        <v>430</v>
      </c>
      <c r="I2368" s="2" t="s">
        <v>377</v>
      </c>
      <c r="J2368" t="s">
        <v>304</v>
      </c>
      <c r="K2368" t="s">
        <v>302</v>
      </c>
      <c r="M2368">
        <v>0</v>
      </c>
      <c r="O2368">
        <v>2.5999999999999999E-2</v>
      </c>
      <c r="Q2368">
        <v>27</v>
      </c>
      <c r="S2368">
        <v>3.37</v>
      </c>
      <c r="T2368" s="8">
        <v>0.58296565349252727</v>
      </c>
      <c r="U2368" s="8"/>
    </row>
    <row r="2369" spans="1:21" x14ac:dyDescent="0.35">
      <c r="A2369" s="3" t="s">
        <v>75</v>
      </c>
      <c r="B2369" t="s">
        <v>1</v>
      </c>
      <c r="C2369" t="s">
        <v>2</v>
      </c>
      <c r="D2369" s="2">
        <v>114.166113814805</v>
      </c>
      <c r="E2369" t="s">
        <v>3</v>
      </c>
      <c r="F2369" s="2">
        <v>22.3239419772611</v>
      </c>
      <c r="G2369" t="s">
        <v>4</v>
      </c>
      <c r="H2369" s="2" t="s">
        <v>430</v>
      </c>
      <c r="I2369" s="2" t="s">
        <v>377</v>
      </c>
      <c r="J2369" t="s">
        <v>304</v>
      </c>
      <c r="K2369" t="s">
        <v>302</v>
      </c>
      <c r="M2369">
        <v>0</v>
      </c>
      <c r="O2369">
        <v>2.5999999999999999E-2</v>
      </c>
      <c r="Q2369">
        <v>27</v>
      </c>
      <c r="S2369">
        <v>3.37</v>
      </c>
      <c r="T2369" s="8">
        <v>0.58296565349252727</v>
      </c>
      <c r="U2369" s="8"/>
    </row>
    <row r="2370" spans="1:21" x14ac:dyDescent="0.35">
      <c r="A2370" s="3" t="s">
        <v>76</v>
      </c>
      <c r="B2370" t="s">
        <v>1</v>
      </c>
      <c r="C2370" t="s">
        <v>2</v>
      </c>
      <c r="D2370" s="2">
        <v>111.74870629999999</v>
      </c>
      <c r="E2370" t="s">
        <v>3</v>
      </c>
      <c r="F2370" s="2">
        <v>27.666208699999999</v>
      </c>
      <c r="G2370" t="s">
        <v>4</v>
      </c>
      <c r="H2370" s="2" t="s">
        <v>430</v>
      </c>
      <c r="I2370" s="2" t="s">
        <v>377</v>
      </c>
      <c r="J2370" t="s">
        <v>304</v>
      </c>
      <c r="K2370" t="s">
        <v>302</v>
      </c>
      <c r="M2370">
        <v>0</v>
      </c>
      <c r="O2370">
        <v>2.5999999999999999E-2</v>
      </c>
      <c r="Q2370">
        <v>27</v>
      </c>
      <c r="S2370">
        <v>3.37</v>
      </c>
      <c r="T2370" s="8">
        <v>0.58296565349252727</v>
      </c>
      <c r="U2370" s="8"/>
    </row>
    <row r="2371" spans="1:21" x14ac:dyDescent="0.35">
      <c r="A2371" s="3" t="s">
        <v>77</v>
      </c>
      <c r="B2371" t="s">
        <v>1</v>
      </c>
      <c r="C2371" t="s">
        <v>2</v>
      </c>
      <c r="D2371" s="2">
        <v>112.05323179167399</v>
      </c>
      <c r="E2371" t="s">
        <v>3</v>
      </c>
      <c r="F2371" s="2">
        <v>30.9068084523492</v>
      </c>
      <c r="G2371" t="s">
        <v>4</v>
      </c>
      <c r="H2371" s="2" t="s">
        <v>430</v>
      </c>
      <c r="I2371" s="2" t="s">
        <v>377</v>
      </c>
      <c r="J2371" t="s">
        <v>304</v>
      </c>
      <c r="K2371" t="s">
        <v>302</v>
      </c>
      <c r="M2371">
        <v>0</v>
      </c>
      <c r="O2371">
        <v>2.5999999999999999E-2</v>
      </c>
      <c r="Q2371">
        <v>27</v>
      </c>
      <c r="S2371">
        <v>3.37</v>
      </c>
      <c r="T2371" s="8">
        <v>0.58296565349252727</v>
      </c>
      <c r="U2371" s="8"/>
    </row>
    <row r="2372" spans="1:21" x14ac:dyDescent="0.35">
      <c r="A2372" s="3" t="s">
        <v>78</v>
      </c>
      <c r="B2372" t="s">
        <v>1</v>
      </c>
      <c r="C2372" t="s">
        <v>2</v>
      </c>
      <c r="D2372" s="2">
        <v>126.694600929174</v>
      </c>
      <c r="E2372" t="s">
        <v>3</v>
      </c>
      <c r="F2372" s="2">
        <v>43.271959285627297</v>
      </c>
      <c r="G2372" t="s">
        <v>4</v>
      </c>
      <c r="H2372" s="2" t="s">
        <v>430</v>
      </c>
      <c r="I2372" s="2" t="s">
        <v>377</v>
      </c>
      <c r="J2372" t="s">
        <v>304</v>
      </c>
      <c r="K2372" t="s">
        <v>302</v>
      </c>
      <c r="M2372">
        <v>0</v>
      </c>
      <c r="O2372">
        <v>2.5999999999999999E-2</v>
      </c>
      <c r="Q2372">
        <v>27</v>
      </c>
      <c r="S2372">
        <v>3.37</v>
      </c>
      <c r="T2372" s="8">
        <v>0.58296565349252727</v>
      </c>
      <c r="U2372" s="8"/>
    </row>
    <row r="2373" spans="1:21" x14ac:dyDescent="0.35">
      <c r="A2373" s="3" t="s">
        <v>79</v>
      </c>
      <c r="B2373" t="s">
        <v>1</v>
      </c>
      <c r="C2373" t="s">
        <v>2</v>
      </c>
      <c r="D2373" s="2">
        <v>119.658307929174</v>
      </c>
      <c r="E2373" t="s">
        <v>3</v>
      </c>
      <c r="F2373" s="2">
        <v>33.018282058027602</v>
      </c>
      <c r="G2373" t="s">
        <v>4</v>
      </c>
      <c r="H2373" s="2" t="s">
        <v>430</v>
      </c>
      <c r="I2373" s="2" t="s">
        <v>377</v>
      </c>
      <c r="J2373" t="s">
        <v>304</v>
      </c>
      <c r="K2373" t="s">
        <v>302</v>
      </c>
      <c r="M2373">
        <v>0</v>
      </c>
      <c r="O2373">
        <v>2.5999999999999999E-2</v>
      </c>
      <c r="Q2373">
        <v>27</v>
      </c>
      <c r="S2373">
        <v>3.37</v>
      </c>
      <c r="T2373" s="8">
        <v>0.58296565349252727</v>
      </c>
      <c r="U2373" s="8"/>
    </row>
    <row r="2374" spans="1:21" x14ac:dyDescent="0.35">
      <c r="A2374" s="3" t="s">
        <v>80</v>
      </c>
      <c r="B2374" t="s">
        <v>1</v>
      </c>
      <c r="C2374" t="s">
        <v>2</v>
      </c>
      <c r="D2374" s="2">
        <v>116</v>
      </c>
      <c r="E2374" t="s">
        <v>3</v>
      </c>
      <c r="F2374" s="2">
        <v>28</v>
      </c>
      <c r="G2374" t="s">
        <v>4</v>
      </c>
      <c r="H2374" s="2" t="s">
        <v>430</v>
      </c>
      <c r="I2374" s="2" t="s">
        <v>377</v>
      </c>
      <c r="J2374" t="s">
        <v>304</v>
      </c>
      <c r="K2374" t="s">
        <v>302</v>
      </c>
      <c r="M2374">
        <v>0</v>
      </c>
      <c r="O2374">
        <v>2.5999999999999999E-2</v>
      </c>
      <c r="Q2374">
        <v>27</v>
      </c>
      <c r="S2374">
        <v>3.37</v>
      </c>
      <c r="T2374" s="8">
        <v>0.58296565349252727</v>
      </c>
      <c r="U2374" s="8"/>
    </row>
    <row r="2375" spans="1:21" x14ac:dyDescent="0.35">
      <c r="A2375" s="3" t="s">
        <v>81</v>
      </c>
      <c r="B2375" t="s">
        <v>1</v>
      </c>
      <c r="C2375" t="s">
        <v>2</v>
      </c>
      <c r="D2375" s="2">
        <v>123.08261474167401</v>
      </c>
      <c r="E2375" t="s">
        <v>3</v>
      </c>
      <c r="F2375" s="2">
        <v>41.356018729958201</v>
      </c>
      <c r="G2375" t="s">
        <v>4</v>
      </c>
      <c r="H2375" s="2" t="s">
        <v>430</v>
      </c>
      <c r="I2375" s="2" t="s">
        <v>377</v>
      </c>
      <c r="J2375" t="s">
        <v>304</v>
      </c>
      <c r="K2375" t="s">
        <v>302</v>
      </c>
      <c r="M2375">
        <v>0</v>
      </c>
      <c r="O2375">
        <v>2.5999999999999999E-2</v>
      </c>
      <c r="Q2375">
        <v>27</v>
      </c>
      <c r="S2375">
        <v>3.37</v>
      </c>
      <c r="T2375" s="8">
        <v>0.58296565349252727</v>
      </c>
      <c r="U2375" s="8"/>
    </row>
    <row r="2376" spans="1:21" x14ac:dyDescent="0.35">
      <c r="A2376" s="3" t="s">
        <v>82</v>
      </c>
      <c r="B2376" t="s">
        <v>1</v>
      </c>
      <c r="C2376" t="s">
        <v>2</v>
      </c>
      <c r="D2376" s="2">
        <v>113.55090256891199</v>
      </c>
      <c r="E2376" t="s">
        <v>3</v>
      </c>
      <c r="F2376" s="2">
        <v>22.186763328420898</v>
      </c>
      <c r="G2376" t="s">
        <v>4</v>
      </c>
      <c r="H2376" s="2" t="s">
        <v>430</v>
      </c>
      <c r="I2376" s="2" t="s">
        <v>377</v>
      </c>
      <c r="J2376" t="s">
        <v>304</v>
      </c>
      <c r="K2376" t="s">
        <v>302</v>
      </c>
      <c r="M2376">
        <v>0</v>
      </c>
      <c r="O2376">
        <v>2.5999999999999999E-2</v>
      </c>
      <c r="Q2376">
        <v>27</v>
      </c>
      <c r="S2376">
        <v>3.37</v>
      </c>
      <c r="T2376" s="8">
        <v>0.58296565349252727</v>
      </c>
      <c r="U2376" s="8"/>
    </row>
    <row r="2377" spans="1:21" x14ac:dyDescent="0.35">
      <c r="A2377" s="3" t="s">
        <v>83</v>
      </c>
      <c r="B2377" t="s">
        <v>1</v>
      </c>
      <c r="C2377" t="s">
        <v>2</v>
      </c>
      <c r="D2377" s="2">
        <v>105.99999990000001</v>
      </c>
      <c r="E2377" t="s">
        <v>3</v>
      </c>
      <c r="F2377" s="2">
        <v>37.000000100000001</v>
      </c>
      <c r="G2377" t="s">
        <v>4</v>
      </c>
      <c r="H2377" s="2" t="s">
        <v>430</v>
      </c>
      <c r="I2377" s="2" t="s">
        <v>377</v>
      </c>
      <c r="J2377" t="s">
        <v>304</v>
      </c>
      <c r="K2377" t="s">
        <v>302</v>
      </c>
      <c r="M2377">
        <v>0</v>
      </c>
      <c r="O2377">
        <v>2.5999999999999999E-2</v>
      </c>
      <c r="Q2377">
        <v>27</v>
      </c>
      <c r="S2377">
        <v>3.37</v>
      </c>
      <c r="T2377" s="8">
        <v>0.58296565349252727</v>
      </c>
      <c r="U2377" s="8"/>
    </row>
    <row r="2378" spans="1:21" x14ac:dyDescent="0.35">
      <c r="A2378" s="3" t="s">
        <v>84</v>
      </c>
      <c r="B2378" t="s">
        <v>1</v>
      </c>
      <c r="C2378" t="s">
        <v>2</v>
      </c>
      <c r="D2378" s="2">
        <v>95.952115699999993</v>
      </c>
      <c r="E2378" t="s">
        <v>3</v>
      </c>
      <c r="F2378" s="2">
        <v>35.407095200000001</v>
      </c>
      <c r="G2378" t="s">
        <v>4</v>
      </c>
      <c r="H2378" s="2" t="s">
        <v>430</v>
      </c>
      <c r="I2378" s="2" t="s">
        <v>377</v>
      </c>
      <c r="J2378" t="s">
        <v>304</v>
      </c>
      <c r="K2378" t="s">
        <v>302</v>
      </c>
      <c r="M2378">
        <v>0</v>
      </c>
      <c r="O2378">
        <v>2.5999999999999999E-2</v>
      </c>
      <c r="Q2378">
        <v>27</v>
      </c>
      <c r="S2378">
        <v>3.37</v>
      </c>
      <c r="T2378" s="8">
        <v>0.58296565349252727</v>
      </c>
      <c r="U2378" s="8"/>
    </row>
    <row r="2379" spans="1:21" x14ac:dyDescent="0.35">
      <c r="A2379" s="3" t="s">
        <v>85</v>
      </c>
      <c r="B2379" t="s">
        <v>1</v>
      </c>
      <c r="C2379" t="s">
        <v>2</v>
      </c>
      <c r="D2379" s="2">
        <v>102.861432929174</v>
      </c>
      <c r="E2379" t="s">
        <v>3</v>
      </c>
      <c r="F2379" s="2">
        <v>29.987341126914401</v>
      </c>
      <c r="G2379" t="s">
        <v>4</v>
      </c>
      <c r="H2379" s="2" t="s">
        <v>430</v>
      </c>
      <c r="I2379" s="2" t="s">
        <v>377</v>
      </c>
      <c r="J2379" t="s">
        <v>304</v>
      </c>
      <c r="K2379" t="s">
        <v>302</v>
      </c>
      <c r="M2379">
        <v>0</v>
      </c>
      <c r="O2379">
        <v>2.5999999999999999E-2</v>
      </c>
      <c r="Q2379">
        <v>27</v>
      </c>
      <c r="S2379">
        <v>3.37</v>
      </c>
      <c r="T2379" s="8">
        <v>0.58296565349252727</v>
      </c>
      <c r="U2379" s="8"/>
    </row>
    <row r="2380" spans="1:21" x14ac:dyDescent="0.35">
      <c r="A2380" s="3" t="s">
        <v>86</v>
      </c>
      <c r="B2380" t="s">
        <v>1</v>
      </c>
      <c r="C2380" t="s">
        <v>2</v>
      </c>
      <c r="D2380" s="2">
        <v>118.121225404174</v>
      </c>
      <c r="E2380" t="s">
        <v>3</v>
      </c>
      <c r="F2380" s="2">
        <v>35.927519389694901</v>
      </c>
      <c r="G2380" t="s">
        <v>4</v>
      </c>
      <c r="H2380" s="2" t="s">
        <v>430</v>
      </c>
      <c r="I2380" s="2" t="s">
        <v>377</v>
      </c>
      <c r="J2380" t="s">
        <v>304</v>
      </c>
      <c r="K2380" t="s">
        <v>302</v>
      </c>
      <c r="M2380">
        <v>0</v>
      </c>
      <c r="O2380">
        <v>2.5999999999999999E-2</v>
      </c>
      <c r="Q2380">
        <v>27</v>
      </c>
      <c r="S2380">
        <v>3.37</v>
      </c>
      <c r="T2380" s="8">
        <v>0.58296565349252727</v>
      </c>
      <c r="U2380" s="8"/>
    </row>
    <row r="2381" spans="1:21" x14ac:dyDescent="0.35">
      <c r="A2381" s="3" t="s">
        <v>87</v>
      </c>
      <c r="B2381" t="s">
        <v>1</v>
      </c>
      <c r="C2381" t="s">
        <v>2</v>
      </c>
      <c r="D2381" s="2">
        <v>121.4888922</v>
      </c>
      <c r="E2381" t="s">
        <v>3</v>
      </c>
      <c r="F2381" s="2">
        <v>31.225344100000001</v>
      </c>
      <c r="G2381" t="s">
        <v>4</v>
      </c>
      <c r="H2381" s="2" t="s">
        <v>430</v>
      </c>
      <c r="I2381" s="2" t="s">
        <v>377</v>
      </c>
      <c r="J2381" t="s">
        <v>304</v>
      </c>
      <c r="K2381" t="s">
        <v>302</v>
      </c>
      <c r="M2381">
        <v>0</v>
      </c>
      <c r="O2381">
        <v>2.5999999999999999E-2</v>
      </c>
      <c r="Q2381">
        <v>27</v>
      </c>
      <c r="S2381">
        <v>3.37</v>
      </c>
      <c r="T2381" s="8">
        <v>0.58296565349252727</v>
      </c>
      <c r="U2381" s="8"/>
    </row>
    <row r="2382" spans="1:21" x14ac:dyDescent="0.35">
      <c r="A2382" s="3" t="s">
        <v>88</v>
      </c>
      <c r="B2382" t="s">
        <v>1</v>
      </c>
      <c r="C2382" t="s">
        <v>2</v>
      </c>
      <c r="D2382" s="2">
        <v>108.931850433349</v>
      </c>
      <c r="E2382" t="s">
        <v>3</v>
      </c>
      <c r="F2382" s="2">
        <v>34.238535263974804</v>
      </c>
      <c r="G2382" t="s">
        <v>4</v>
      </c>
      <c r="H2382" s="2" t="s">
        <v>430</v>
      </c>
      <c r="I2382" s="2" t="s">
        <v>377</v>
      </c>
      <c r="J2382" t="s">
        <v>304</v>
      </c>
      <c r="K2382" t="s">
        <v>302</v>
      </c>
      <c r="M2382">
        <v>0</v>
      </c>
      <c r="O2382">
        <v>2.5999999999999999E-2</v>
      </c>
      <c r="Q2382">
        <v>27</v>
      </c>
      <c r="S2382">
        <v>3.37</v>
      </c>
      <c r="T2382" s="8">
        <v>0.58296565349252727</v>
      </c>
      <c r="U2382" s="8"/>
    </row>
    <row r="2383" spans="1:21" x14ac:dyDescent="0.35">
      <c r="A2383" s="3" t="s">
        <v>89</v>
      </c>
      <c r="B2383" t="s">
        <v>1</v>
      </c>
      <c r="C2383" t="s">
        <v>2</v>
      </c>
      <c r="D2383" s="2">
        <v>112.36143302917399</v>
      </c>
      <c r="E2383" t="s">
        <v>3</v>
      </c>
      <c r="F2383" s="2">
        <v>37.262629512543</v>
      </c>
      <c r="G2383" t="s">
        <v>4</v>
      </c>
      <c r="H2383" s="2" t="s">
        <v>430</v>
      </c>
      <c r="I2383" s="2" t="s">
        <v>377</v>
      </c>
      <c r="J2383" t="s">
        <v>304</v>
      </c>
      <c r="K2383" t="s">
        <v>302</v>
      </c>
      <c r="M2383">
        <v>0</v>
      </c>
      <c r="O2383">
        <v>2.5999999999999999E-2</v>
      </c>
      <c r="Q2383">
        <v>27</v>
      </c>
      <c r="S2383">
        <v>3.37</v>
      </c>
      <c r="T2383" s="8">
        <v>0.58296565349252727</v>
      </c>
      <c r="U2383" s="8"/>
    </row>
    <row r="2384" spans="1:21" x14ac:dyDescent="0.35">
      <c r="A2384" s="3" t="s">
        <v>90</v>
      </c>
      <c r="B2384" t="s">
        <v>1</v>
      </c>
      <c r="C2384" t="s">
        <v>2</v>
      </c>
      <c r="D2384" s="2">
        <v>87.615351379174797</v>
      </c>
      <c r="E2384" t="s">
        <v>3</v>
      </c>
      <c r="F2384" s="2">
        <v>31.800873536782898</v>
      </c>
      <c r="G2384" t="s">
        <v>4</v>
      </c>
      <c r="H2384" s="2" t="s">
        <v>430</v>
      </c>
      <c r="I2384" s="2" t="s">
        <v>377</v>
      </c>
      <c r="J2384" t="s">
        <v>304</v>
      </c>
      <c r="K2384" t="s">
        <v>302</v>
      </c>
      <c r="M2384">
        <v>0</v>
      </c>
      <c r="O2384">
        <v>2.5999999999999999E-2</v>
      </c>
      <c r="Q2384">
        <v>27</v>
      </c>
      <c r="S2384">
        <v>3.37</v>
      </c>
      <c r="T2384" s="8">
        <v>0.58296565349252727</v>
      </c>
      <c r="U2384" s="8"/>
    </row>
    <row r="2385" spans="1:21" x14ac:dyDescent="0.35">
      <c r="A2385" s="3" t="s">
        <v>91</v>
      </c>
      <c r="B2385" t="s">
        <v>1</v>
      </c>
      <c r="C2385" t="s">
        <v>2</v>
      </c>
      <c r="D2385" s="2">
        <v>117.372743951049</v>
      </c>
      <c r="E2385" t="s">
        <v>3</v>
      </c>
      <c r="F2385" s="2">
        <v>39.310688119060003</v>
      </c>
      <c r="G2385" t="s">
        <v>4</v>
      </c>
      <c r="H2385" s="2" t="s">
        <v>430</v>
      </c>
      <c r="I2385" s="2" t="s">
        <v>377</v>
      </c>
      <c r="J2385" t="s">
        <v>304</v>
      </c>
      <c r="K2385" t="s">
        <v>302</v>
      </c>
      <c r="M2385">
        <v>0</v>
      </c>
      <c r="O2385">
        <v>2.5999999999999999E-2</v>
      </c>
      <c r="Q2385">
        <v>27</v>
      </c>
      <c r="S2385">
        <v>3.37</v>
      </c>
      <c r="T2385" s="8">
        <v>0.58296565349252727</v>
      </c>
      <c r="U2385" s="8"/>
    </row>
    <row r="2386" spans="1:21" x14ac:dyDescent="0.35">
      <c r="A2386" s="3" t="s">
        <v>92</v>
      </c>
      <c r="B2386" t="s">
        <v>1</v>
      </c>
      <c r="C2386" t="s">
        <v>2</v>
      </c>
      <c r="D2386" s="2">
        <v>109.96396885666</v>
      </c>
      <c r="E2386" t="s">
        <v>3</v>
      </c>
      <c r="F2386" s="2">
        <v>40.759123858389202</v>
      </c>
      <c r="G2386" t="s">
        <v>4</v>
      </c>
      <c r="H2386" s="2" t="s">
        <v>430</v>
      </c>
      <c r="I2386" s="2" t="s">
        <v>377</v>
      </c>
      <c r="J2386" t="s">
        <v>304</v>
      </c>
      <c r="K2386" t="s">
        <v>302</v>
      </c>
      <c r="M2386">
        <v>0</v>
      </c>
      <c r="O2386">
        <v>2.5999999999999999E-2</v>
      </c>
      <c r="Q2386">
        <v>27</v>
      </c>
      <c r="S2386">
        <v>3.37</v>
      </c>
      <c r="T2386" s="8">
        <v>0.58296565349252727</v>
      </c>
      <c r="U2386" s="8"/>
    </row>
    <row r="2387" spans="1:21" x14ac:dyDescent="0.35">
      <c r="A2387" s="3" t="s">
        <v>93</v>
      </c>
      <c r="B2387" t="s">
        <v>1</v>
      </c>
      <c r="C2387" t="s">
        <v>2</v>
      </c>
      <c r="D2387" s="2">
        <v>87.221200041674805</v>
      </c>
      <c r="E2387" t="s">
        <v>3</v>
      </c>
      <c r="F2387" s="2">
        <v>41.015520309856797</v>
      </c>
      <c r="G2387" t="s">
        <v>4</v>
      </c>
      <c r="H2387" s="2" t="s">
        <v>430</v>
      </c>
      <c r="I2387" s="2" t="s">
        <v>377</v>
      </c>
      <c r="J2387" t="s">
        <v>304</v>
      </c>
      <c r="K2387" t="s">
        <v>302</v>
      </c>
      <c r="M2387">
        <v>0</v>
      </c>
      <c r="O2387">
        <v>2.5999999999999999E-2</v>
      </c>
      <c r="Q2387">
        <v>27</v>
      </c>
      <c r="S2387">
        <v>3.37</v>
      </c>
      <c r="T2387" s="8">
        <v>0.58296565349252727</v>
      </c>
      <c r="U2387" s="8"/>
    </row>
    <row r="2388" spans="1:21" x14ac:dyDescent="0.35">
      <c r="A2388" s="3" t="s">
        <v>94</v>
      </c>
      <c r="B2388" t="s">
        <v>1</v>
      </c>
      <c r="C2388" t="s">
        <v>2</v>
      </c>
      <c r="D2388" s="2">
        <v>101.83408927917399</v>
      </c>
      <c r="E2388" t="s">
        <v>3</v>
      </c>
      <c r="F2388" s="2">
        <v>24.620897743834998</v>
      </c>
      <c r="G2388" t="s">
        <v>4</v>
      </c>
      <c r="H2388" s="2" t="s">
        <v>430</v>
      </c>
      <c r="I2388" s="2" t="s">
        <v>377</v>
      </c>
      <c r="J2388" t="s">
        <v>304</v>
      </c>
      <c r="K2388" t="s">
        <v>302</v>
      </c>
      <c r="M2388">
        <v>0</v>
      </c>
      <c r="O2388">
        <v>2.5999999999999999E-2</v>
      </c>
      <c r="Q2388">
        <v>27</v>
      </c>
      <c r="S2388">
        <v>3.37</v>
      </c>
      <c r="T2388" s="8">
        <v>0.58296565349252727</v>
      </c>
      <c r="U2388" s="8"/>
    </row>
    <row r="2389" spans="1:21" x14ac:dyDescent="0.35">
      <c r="A2389" s="3" t="s">
        <v>95</v>
      </c>
      <c r="B2389" t="s">
        <v>1</v>
      </c>
      <c r="C2389" t="s">
        <v>2</v>
      </c>
      <c r="D2389" s="2">
        <v>120.317487616674</v>
      </c>
      <c r="E2389" t="s">
        <v>3</v>
      </c>
      <c r="F2389" s="2">
        <v>28.865238286582201</v>
      </c>
      <c r="G2389" t="s">
        <v>4</v>
      </c>
      <c r="H2389" s="2" t="s">
        <v>430</v>
      </c>
      <c r="I2389" s="2" t="s">
        <v>377</v>
      </c>
      <c r="J2389" t="s">
        <v>304</v>
      </c>
      <c r="K2389" t="s">
        <v>302</v>
      </c>
      <c r="M2389">
        <v>0</v>
      </c>
      <c r="O2389">
        <v>2.5999999999999999E-2</v>
      </c>
      <c r="Q2389">
        <v>27</v>
      </c>
      <c r="S2389">
        <v>3.37</v>
      </c>
      <c r="T2389" s="8">
        <v>0.58296565349252727</v>
      </c>
      <c r="U2389" s="8"/>
    </row>
    <row r="2390" spans="1:21" x14ac:dyDescent="0.35">
      <c r="A2390" s="3" t="s">
        <v>96</v>
      </c>
      <c r="B2390" t="s">
        <v>1</v>
      </c>
      <c r="C2390" t="s">
        <v>2</v>
      </c>
      <c r="D2390" s="2">
        <v>113.92132700000001</v>
      </c>
      <c r="E2390" t="s">
        <v>3</v>
      </c>
      <c r="F2390" s="2">
        <v>-0.78927499999999995</v>
      </c>
      <c r="G2390" t="s">
        <v>4</v>
      </c>
      <c r="H2390" s="2" t="s">
        <v>430</v>
      </c>
      <c r="I2390" s="2" t="s">
        <v>377</v>
      </c>
      <c r="J2390" t="s">
        <v>304</v>
      </c>
      <c r="K2390" t="s">
        <v>302</v>
      </c>
      <c r="M2390">
        <v>0</v>
      </c>
      <c r="O2390">
        <v>2.5999999999999999E-2</v>
      </c>
      <c r="Q2390">
        <v>27</v>
      </c>
      <c r="S2390">
        <v>3.37</v>
      </c>
      <c r="T2390" s="8">
        <v>0.58296565349252727</v>
      </c>
      <c r="U2390" s="8"/>
    </row>
    <row r="2391" spans="1:21" x14ac:dyDescent="0.35">
      <c r="A2391" s="3" t="s">
        <v>97</v>
      </c>
      <c r="B2391" t="s">
        <v>1</v>
      </c>
      <c r="C2391" t="s">
        <v>2</v>
      </c>
      <c r="D2391" s="2">
        <f>AVERAGE(D2392:D2396)</f>
        <v>82.461300215825503</v>
      </c>
      <c r="E2391" t="s">
        <v>3</v>
      </c>
      <c r="F2391" s="2">
        <f t="shared" ref="F2391" si="132">AVERAGE(F2392:F2396)</f>
        <v>22.33048671536692</v>
      </c>
      <c r="G2391" t="s">
        <v>4</v>
      </c>
      <c r="H2391" s="2" t="s">
        <v>430</v>
      </c>
      <c r="I2391" s="2" t="s">
        <v>377</v>
      </c>
      <c r="J2391" t="s">
        <v>304</v>
      </c>
      <c r="K2391" t="s">
        <v>302</v>
      </c>
      <c r="M2391">
        <v>0</v>
      </c>
      <c r="O2391">
        <v>2.5999999999999999E-2</v>
      </c>
      <c r="Q2391">
        <v>27</v>
      </c>
      <c r="S2391">
        <v>3.37</v>
      </c>
      <c r="T2391" s="8">
        <v>0.58296565349252727</v>
      </c>
      <c r="U2391" s="8"/>
    </row>
    <row r="2392" spans="1:21" x14ac:dyDescent="0.35">
      <c r="A2392" s="3" t="s">
        <v>98</v>
      </c>
      <c r="B2392" t="s">
        <v>1</v>
      </c>
      <c r="C2392" t="s">
        <v>2</v>
      </c>
      <c r="D2392" s="2">
        <v>86.656761352237794</v>
      </c>
      <c r="E2392" t="s">
        <v>3</v>
      </c>
      <c r="F2392" s="2">
        <v>22.913353751166799</v>
      </c>
      <c r="G2392" t="s">
        <v>4</v>
      </c>
      <c r="H2392" s="2" t="s">
        <v>430</v>
      </c>
      <c r="I2392" s="2" t="s">
        <v>377</v>
      </c>
      <c r="J2392" t="s">
        <v>304</v>
      </c>
      <c r="K2392" t="s">
        <v>302</v>
      </c>
      <c r="M2392">
        <v>0</v>
      </c>
      <c r="O2392">
        <v>2.5999999999999999E-2</v>
      </c>
      <c r="Q2392">
        <v>27</v>
      </c>
      <c r="S2392">
        <v>3.37</v>
      </c>
      <c r="T2392" s="8">
        <v>0.58296565349252727</v>
      </c>
      <c r="U2392" s="8"/>
    </row>
    <row r="2393" spans="1:21" x14ac:dyDescent="0.35">
      <c r="A2393" s="3" t="s">
        <v>99</v>
      </c>
      <c r="B2393" t="s">
        <v>1</v>
      </c>
      <c r="C2393" t="s">
        <v>2</v>
      </c>
      <c r="D2393" s="2">
        <v>93.325387680631096</v>
      </c>
      <c r="E2393" t="s">
        <v>3</v>
      </c>
      <c r="F2393" s="2">
        <v>25.8148737407558</v>
      </c>
      <c r="G2393" t="s">
        <v>4</v>
      </c>
      <c r="H2393" s="2" t="s">
        <v>430</v>
      </c>
      <c r="I2393" s="2" t="s">
        <v>377</v>
      </c>
      <c r="J2393" t="s">
        <v>304</v>
      </c>
      <c r="K2393" t="s">
        <v>302</v>
      </c>
      <c r="M2393">
        <v>0</v>
      </c>
      <c r="O2393">
        <v>2.5999999999999999E-2</v>
      </c>
      <c r="Q2393">
        <v>27</v>
      </c>
      <c r="S2393">
        <v>3.37</v>
      </c>
      <c r="T2393" s="8">
        <v>0.58296565349252727</v>
      </c>
      <c r="U2393" s="8"/>
    </row>
    <row r="2394" spans="1:21" x14ac:dyDescent="0.35">
      <c r="A2394" s="3" t="s">
        <v>100</v>
      </c>
      <c r="B2394" t="s">
        <v>1</v>
      </c>
      <c r="C2394" t="s">
        <v>2</v>
      </c>
      <c r="D2394" s="2">
        <v>77.221938800000004</v>
      </c>
      <c r="E2394" t="s">
        <v>3</v>
      </c>
      <c r="F2394" s="2">
        <v>28.6517178</v>
      </c>
      <c r="G2394" t="s">
        <v>4</v>
      </c>
      <c r="H2394" s="2" t="s">
        <v>430</v>
      </c>
      <c r="I2394" s="2" t="s">
        <v>377</v>
      </c>
      <c r="J2394" t="s">
        <v>304</v>
      </c>
      <c r="K2394" t="s">
        <v>302</v>
      </c>
      <c r="M2394">
        <v>0</v>
      </c>
      <c r="O2394">
        <v>2.5999999999999999E-2</v>
      </c>
      <c r="Q2394">
        <v>27</v>
      </c>
      <c r="S2394">
        <v>3.37</v>
      </c>
      <c r="T2394" s="8">
        <v>0.58296565349252727</v>
      </c>
      <c r="U2394" s="8"/>
    </row>
    <row r="2395" spans="1:21" x14ac:dyDescent="0.35">
      <c r="A2395" s="3" t="s">
        <v>101</v>
      </c>
      <c r="B2395" t="s">
        <v>1</v>
      </c>
      <c r="C2395" t="s">
        <v>2</v>
      </c>
      <c r="D2395" s="2">
        <v>77.591299699999993</v>
      </c>
      <c r="E2395" t="s">
        <v>3</v>
      </c>
      <c r="F2395" s="2">
        <v>12.979119799999999</v>
      </c>
      <c r="G2395" t="s">
        <v>4</v>
      </c>
      <c r="H2395" s="2" t="s">
        <v>430</v>
      </c>
      <c r="I2395" s="2" t="s">
        <v>377</v>
      </c>
      <c r="J2395" t="s">
        <v>304</v>
      </c>
      <c r="K2395" t="s">
        <v>302</v>
      </c>
      <c r="M2395">
        <v>0</v>
      </c>
      <c r="O2395">
        <v>2.5999999999999999E-2</v>
      </c>
      <c r="Q2395">
        <v>27</v>
      </c>
      <c r="S2395">
        <v>3.37</v>
      </c>
      <c r="T2395" s="8">
        <v>0.58296565349252727</v>
      </c>
      <c r="U2395" s="8"/>
    </row>
    <row r="2396" spans="1:21" x14ac:dyDescent="0.35">
      <c r="A2396" s="3" t="s">
        <v>102</v>
      </c>
      <c r="B2396" t="s">
        <v>1</v>
      </c>
      <c r="C2396" t="s">
        <v>2</v>
      </c>
      <c r="D2396" s="2">
        <v>77.511113546258599</v>
      </c>
      <c r="E2396" t="s">
        <v>3</v>
      </c>
      <c r="F2396" s="2">
        <v>21.293368484912001</v>
      </c>
      <c r="G2396" t="s">
        <v>4</v>
      </c>
      <c r="H2396" s="2" t="s">
        <v>430</v>
      </c>
      <c r="I2396" s="2" t="s">
        <v>377</v>
      </c>
      <c r="J2396" t="s">
        <v>304</v>
      </c>
      <c r="K2396" t="s">
        <v>302</v>
      </c>
      <c r="M2396">
        <v>0</v>
      </c>
      <c r="O2396">
        <v>2.5999999999999999E-2</v>
      </c>
      <c r="Q2396">
        <v>27</v>
      </c>
      <c r="S2396">
        <v>3.37</v>
      </c>
      <c r="T2396" s="8">
        <v>0.58296565349252727</v>
      </c>
      <c r="U2396" s="8"/>
    </row>
    <row r="2397" spans="1:21" x14ac:dyDescent="0.35">
      <c r="A2397" s="3" t="s">
        <v>103</v>
      </c>
      <c r="B2397" t="s">
        <v>1</v>
      </c>
      <c r="C2397" t="s">
        <v>2</v>
      </c>
      <c r="D2397" s="2">
        <v>53.688046</v>
      </c>
      <c r="E2397" t="s">
        <v>3</v>
      </c>
      <c r="F2397" s="2">
        <v>32.427908000000002</v>
      </c>
      <c r="G2397" t="s">
        <v>4</v>
      </c>
      <c r="H2397" s="2" t="s">
        <v>430</v>
      </c>
      <c r="I2397" s="2" t="s">
        <v>377</v>
      </c>
      <c r="J2397" t="s">
        <v>304</v>
      </c>
      <c r="K2397" t="s">
        <v>302</v>
      </c>
      <c r="M2397">
        <v>0</v>
      </c>
      <c r="O2397">
        <v>2.5999999999999999E-2</v>
      </c>
      <c r="Q2397">
        <v>27</v>
      </c>
      <c r="S2397">
        <v>3.37</v>
      </c>
      <c r="T2397" s="8">
        <v>0.58296565349252727</v>
      </c>
      <c r="U2397" s="8"/>
    </row>
    <row r="2398" spans="1:21" x14ac:dyDescent="0.35">
      <c r="A2398" s="3" t="s">
        <v>104</v>
      </c>
      <c r="B2398" t="s">
        <v>1</v>
      </c>
      <c r="C2398" t="s">
        <v>2</v>
      </c>
      <c r="D2398" s="2">
        <v>43.679290999999999</v>
      </c>
      <c r="E2398" t="s">
        <v>3</v>
      </c>
      <c r="F2398" s="2">
        <v>33.223191</v>
      </c>
      <c r="G2398" t="s">
        <v>4</v>
      </c>
      <c r="H2398" s="2" t="s">
        <v>430</v>
      </c>
      <c r="I2398" s="2" t="s">
        <v>377</v>
      </c>
      <c r="J2398" t="s">
        <v>304</v>
      </c>
      <c r="K2398" t="s">
        <v>302</v>
      </c>
      <c r="M2398">
        <v>0</v>
      </c>
      <c r="O2398">
        <v>2.5999999999999999E-2</v>
      </c>
      <c r="Q2398">
        <v>27</v>
      </c>
      <c r="S2398">
        <v>3.37</v>
      </c>
      <c r="T2398" s="8">
        <v>0.58296565349252727</v>
      </c>
      <c r="U2398" s="8"/>
    </row>
    <row r="2399" spans="1:21" x14ac:dyDescent="0.35">
      <c r="A2399" s="3" t="s">
        <v>105</v>
      </c>
      <c r="B2399" t="s">
        <v>1</v>
      </c>
      <c r="C2399" t="s">
        <v>2</v>
      </c>
      <c r="D2399" s="2">
        <v>34.851612000000003</v>
      </c>
      <c r="E2399" t="s">
        <v>3</v>
      </c>
      <c r="F2399" s="2">
        <v>31.046050999999999</v>
      </c>
      <c r="G2399" t="s">
        <v>4</v>
      </c>
      <c r="H2399" s="2" t="s">
        <v>430</v>
      </c>
      <c r="I2399" s="2" t="s">
        <v>377</v>
      </c>
      <c r="J2399" t="s">
        <v>304</v>
      </c>
      <c r="K2399" t="s">
        <v>302</v>
      </c>
      <c r="M2399">
        <v>0</v>
      </c>
      <c r="O2399">
        <v>2.5999999999999999E-2</v>
      </c>
      <c r="Q2399">
        <v>27</v>
      </c>
      <c r="S2399">
        <v>3.37</v>
      </c>
      <c r="T2399" s="8">
        <v>0.58296565349252727</v>
      </c>
      <c r="U2399" s="8"/>
    </row>
    <row r="2400" spans="1:21" x14ac:dyDescent="0.35">
      <c r="A2400" s="3" t="s">
        <v>106</v>
      </c>
      <c r="B2400" t="s">
        <v>1</v>
      </c>
      <c r="C2400" t="s">
        <v>2</v>
      </c>
      <c r="D2400" s="2">
        <v>36.238413999999999</v>
      </c>
      <c r="E2400" t="s">
        <v>3</v>
      </c>
      <c r="F2400" s="2">
        <v>30.585163999999999</v>
      </c>
      <c r="G2400" t="s">
        <v>4</v>
      </c>
      <c r="H2400" s="2" t="s">
        <v>430</v>
      </c>
      <c r="I2400" s="2" t="s">
        <v>377</v>
      </c>
      <c r="J2400" t="s">
        <v>304</v>
      </c>
      <c r="K2400" t="s">
        <v>302</v>
      </c>
      <c r="M2400">
        <v>0</v>
      </c>
      <c r="O2400">
        <v>2.5999999999999999E-2</v>
      </c>
      <c r="Q2400">
        <v>27</v>
      </c>
      <c r="S2400">
        <v>3.37</v>
      </c>
      <c r="T2400" s="8">
        <v>0.58296565349252727</v>
      </c>
      <c r="U2400" s="8"/>
    </row>
    <row r="2401" spans="1:21" x14ac:dyDescent="0.35">
      <c r="A2401" s="3" t="s">
        <v>107</v>
      </c>
      <c r="B2401" t="s">
        <v>1</v>
      </c>
      <c r="C2401" t="s">
        <v>2</v>
      </c>
      <c r="D2401" s="2">
        <f>AVERAGE(D2402:D2407)</f>
        <v>135.27577090903682</v>
      </c>
      <c r="E2401" t="s">
        <v>3</v>
      </c>
      <c r="F2401" s="2">
        <f t="shared" ref="F2401" si="133">AVERAGE(F2402:F2407)</f>
        <v>34.828615547929964</v>
      </c>
      <c r="G2401" t="s">
        <v>4</v>
      </c>
      <c r="H2401" s="2" t="s">
        <v>430</v>
      </c>
      <c r="I2401" s="2" t="s">
        <v>377</v>
      </c>
      <c r="J2401" t="s">
        <v>304</v>
      </c>
      <c r="K2401" t="s">
        <v>302</v>
      </c>
      <c r="M2401">
        <v>154</v>
      </c>
      <c r="O2401">
        <v>2.5999999999999999E-2</v>
      </c>
      <c r="Q2401">
        <v>27</v>
      </c>
      <c r="S2401">
        <v>3.37</v>
      </c>
      <c r="T2401" s="8">
        <v>0.58296565349252727</v>
      </c>
      <c r="U2401" s="8"/>
    </row>
    <row r="2402" spans="1:21" x14ac:dyDescent="0.35">
      <c r="A2402" s="3" t="s">
        <v>108</v>
      </c>
      <c r="B2402" t="s">
        <v>1</v>
      </c>
      <c r="C2402" t="s">
        <v>2</v>
      </c>
      <c r="D2402" s="2">
        <v>135.90213792917399</v>
      </c>
      <c r="E2402" t="s">
        <v>3</v>
      </c>
      <c r="F2402" s="2">
        <v>34.911577090300597</v>
      </c>
      <c r="G2402" t="s">
        <v>4</v>
      </c>
      <c r="H2402" s="2" t="s">
        <v>430</v>
      </c>
      <c r="I2402" s="2" t="s">
        <v>377</v>
      </c>
      <c r="J2402" t="s">
        <v>304</v>
      </c>
      <c r="K2402" t="s">
        <v>302</v>
      </c>
      <c r="M2402">
        <v>0</v>
      </c>
      <c r="O2402">
        <v>2.5999999999999999E-2</v>
      </c>
      <c r="Q2402">
        <v>27</v>
      </c>
      <c r="S2402">
        <v>3.37</v>
      </c>
      <c r="T2402" s="8">
        <v>0.58296565349252727</v>
      </c>
      <c r="U2402" s="8"/>
    </row>
    <row r="2403" spans="1:21" x14ac:dyDescent="0.35">
      <c r="A2403" s="3" t="s">
        <v>109</v>
      </c>
      <c r="B2403" t="s">
        <v>1</v>
      </c>
      <c r="C2403" t="s">
        <v>2</v>
      </c>
      <c r="D2403" s="2">
        <v>142.82311310834899</v>
      </c>
      <c r="E2403" t="s">
        <v>3</v>
      </c>
      <c r="F2403" s="2">
        <v>43.1081737536717</v>
      </c>
      <c r="G2403" t="s">
        <v>4</v>
      </c>
      <c r="H2403" s="2" t="s">
        <v>430</v>
      </c>
      <c r="I2403" s="2" t="s">
        <v>377</v>
      </c>
      <c r="J2403" t="s">
        <v>304</v>
      </c>
      <c r="K2403" t="s">
        <v>302</v>
      </c>
      <c r="M2403">
        <v>0</v>
      </c>
      <c r="O2403">
        <v>2.5999999999999999E-2</v>
      </c>
      <c r="Q2403">
        <v>27</v>
      </c>
      <c r="S2403">
        <v>3.37</v>
      </c>
      <c r="T2403" s="8">
        <v>0.58296565349252727</v>
      </c>
      <c r="U2403" s="8"/>
    </row>
    <row r="2404" spans="1:21" x14ac:dyDescent="0.35">
      <c r="A2404" s="3" t="s">
        <v>110</v>
      </c>
      <c r="B2404" t="s">
        <v>1</v>
      </c>
      <c r="C2404" t="s">
        <v>2</v>
      </c>
      <c r="D2404" s="2">
        <v>131.01210611459899</v>
      </c>
      <c r="E2404" t="s">
        <v>3</v>
      </c>
      <c r="F2404" s="2">
        <v>32.647058717282199</v>
      </c>
      <c r="G2404" t="s">
        <v>4</v>
      </c>
      <c r="H2404" s="2" t="s">
        <v>430</v>
      </c>
      <c r="I2404" s="2" t="s">
        <v>377</v>
      </c>
      <c r="J2404" t="s">
        <v>304</v>
      </c>
      <c r="K2404" t="s">
        <v>302</v>
      </c>
      <c r="M2404">
        <v>0</v>
      </c>
      <c r="O2404">
        <v>2.5999999999999999E-2</v>
      </c>
      <c r="Q2404">
        <v>27</v>
      </c>
      <c r="S2404">
        <v>3.37</v>
      </c>
      <c r="T2404" s="8">
        <v>0.58296565349252727</v>
      </c>
      <c r="U2404" s="8"/>
    </row>
    <row r="2405" spans="1:21" x14ac:dyDescent="0.35">
      <c r="A2405" s="3" t="s">
        <v>111</v>
      </c>
      <c r="B2405" t="s">
        <v>1</v>
      </c>
      <c r="C2405" t="s">
        <v>2</v>
      </c>
      <c r="D2405" s="2">
        <v>128.02559009999999</v>
      </c>
      <c r="E2405" t="s">
        <v>3</v>
      </c>
      <c r="F2405" s="2">
        <v>26.570775399999999</v>
      </c>
      <c r="G2405" t="s">
        <v>4</v>
      </c>
      <c r="H2405" s="2" t="s">
        <v>430</v>
      </c>
      <c r="I2405" s="2" t="s">
        <v>377</v>
      </c>
      <c r="J2405" t="s">
        <v>304</v>
      </c>
      <c r="K2405" t="s">
        <v>302</v>
      </c>
      <c r="M2405">
        <v>0</v>
      </c>
      <c r="O2405">
        <v>2.5999999999999999E-2</v>
      </c>
      <c r="Q2405">
        <v>27</v>
      </c>
      <c r="S2405">
        <v>3.37</v>
      </c>
      <c r="T2405" s="8">
        <v>0.58296565349252727</v>
      </c>
      <c r="U2405" s="8"/>
    </row>
    <row r="2406" spans="1:21" x14ac:dyDescent="0.35">
      <c r="A2406" s="3" t="s">
        <v>112</v>
      </c>
      <c r="B2406" t="s">
        <v>1</v>
      </c>
      <c r="C2406" t="s">
        <v>2</v>
      </c>
      <c r="D2406" s="2">
        <v>133.59994428751199</v>
      </c>
      <c r="E2406" t="s">
        <v>3</v>
      </c>
      <c r="F2406" s="2">
        <v>33.7045857881008</v>
      </c>
      <c r="G2406" t="s">
        <v>4</v>
      </c>
      <c r="H2406" s="2" t="s">
        <v>430</v>
      </c>
      <c r="I2406" s="2" t="s">
        <v>377</v>
      </c>
      <c r="J2406" t="s">
        <v>304</v>
      </c>
      <c r="K2406" t="s">
        <v>302</v>
      </c>
      <c r="M2406">
        <v>0</v>
      </c>
      <c r="O2406">
        <v>2.5999999999999999E-2</v>
      </c>
      <c r="Q2406">
        <v>27</v>
      </c>
      <c r="S2406">
        <v>3.37</v>
      </c>
      <c r="T2406" s="8">
        <v>0.58296565349252727</v>
      </c>
      <c r="U2406" s="8"/>
    </row>
    <row r="2407" spans="1:21" x14ac:dyDescent="0.35">
      <c r="A2407" s="3" t="s">
        <v>113</v>
      </c>
      <c r="B2407" t="s">
        <v>1</v>
      </c>
      <c r="C2407" t="s">
        <v>2</v>
      </c>
      <c r="D2407" s="2">
        <v>140.29173391458701</v>
      </c>
      <c r="E2407" t="s">
        <v>3</v>
      </c>
      <c r="F2407" s="2">
        <v>38.029522538224498</v>
      </c>
      <c r="G2407" t="s">
        <v>4</v>
      </c>
      <c r="H2407" s="2" t="s">
        <v>430</v>
      </c>
      <c r="I2407" s="2" t="s">
        <v>377</v>
      </c>
      <c r="J2407" t="s">
        <v>304</v>
      </c>
      <c r="K2407" t="s">
        <v>302</v>
      </c>
      <c r="M2407">
        <v>0</v>
      </c>
      <c r="O2407">
        <v>2.5999999999999999E-2</v>
      </c>
      <c r="Q2407">
        <v>27</v>
      </c>
      <c r="S2407">
        <v>3.37</v>
      </c>
      <c r="T2407" s="8">
        <v>0.58296565349252727</v>
      </c>
      <c r="U2407" s="8"/>
    </row>
    <row r="2408" spans="1:21" x14ac:dyDescent="0.35">
      <c r="A2408" s="3" t="s">
        <v>114</v>
      </c>
      <c r="B2408" t="s">
        <v>1</v>
      </c>
      <c r="C2408" t="s">
        <v>2</v>
      </c>
      <c r="D2408" s="2">
        <v>66.923683999999994</v>
      </c>
      <c r="E2408" t="s">
        <v>3</v>
      </c>
      <c r="F2408" s="2">
        <v>48.019573000000001</v>
      </c>
      <c r="G2408" t="s">
        <v>4</v>
      </c>
      <c r="H2408" s="2" t="s">
        <v>430</v>
      </c>
      <c r="I2408" s="2" t="s">
        <v>377</v>
      </c>
      <c r="J2408" t="s">
        <v>304</v>
      </c>
      <c r="K2408" t="s">
        <v>302</v>
      </c>
      <c r="M2408">
        <v>0</v>
      </c>
      <c r="O2408">
        <v>2.5999999999999999E-2</v>
      </c>
      <c r="Q2408">
        <v>27</v>
      </c>
      <c r="S2408">
        <v>3.37</v>
      </c>
      <c r="T2408" s="8">
        <v>0.58296565349252727</v>
      </c>
      <c r="U2408" s="8"/>
    </row>
    <row r="2409" spans="1:21" x14ac:dyDescent="0.35">
      <c r="A2409" s="3" t="s">
        <v>115</v>
      </c>
      <c r="B2409" t="s">
        <v>1</v>
      </c>
      <c r="C2409" t="s">
        <v>2</v>
      </c>
      <c r="D2409" s="2">
        <v>74.766098</v>
      </c>
      <c r="E2409" t="s">
        <v>3</v>
      </c>
      <c r="F2409" s="2">
        <v>41.20438</v>
      </c>
      <c r="G2409" t="s">
        <v>4</v>
      </c>
      <c r="H2409" s="2" t="s">
        <v>430</v>
      </c>
      <c r="I2409" s="2" t="s">
        <v>377</v>
      </c>
      <c r="J2409" t="s">
        <v>304</v>
      </c>
      <c r="K2409" t="s">
        <v>302</v>
      </c>
      <c r="M2409">
        <v>0</v>
      </c>
      <c r="O2409">
        <v>2.5999999999999999E-2</v>
      </c>
      <c r="Q2409">
        <v>27</v>
      </c>
      <c r="S2409">
        <v>3.37</v>
      </c>
      <c r="T2409" s="8">
        <v>0.58296565349252727</v>
      </c>
      <c r="U2409" s="8"/>
    </row>
    <row r="2410" spans="1:21" x14ac:dyDescent="0.35">
      <c r="A2410" s="3" t="s">
        <v>116</v>
      </c>
      <c r="B2410" t="s">
        <v>1</v>
      </c>
      <c r="C2410" t="s">
        <v>2</v>
      </c>
      <c r="D2410" s="2">
        <v>104.99096299999999</v>
      </c>
      <c r="E2410" t="s">
        <v>3</v>
      </c>
      <c r="F2410" s="2">
        <v>12.565678999999999</v>
      </c>
      <c r="G2410" t="s">
        <v>4</v>
      </c>
      <c r="H2410" s="2" t="s">
        <v>430</v>
      </c>
      <c r="I2410" s="2" t="s">
        <v>377</v>
      </c>
      <c r="J2410" t="s">
        <v>304</v>
      </c>
      <c r="K2410" t="s">
        <v>302</v>
      </c>
      <c r="M2410">
        <v>0</v>
      </c>
      <c r="O2410">
        <v>2.5999999999999999E-2</v>
      </c>
      <c r="Q2410">
        <v>27</v>
      </c>
      <c r="S2410">
        <v>3.37</v>
      </c>
      <c r="T2410" s="8">
        <v>0.58296565349252727</v>
      </c>
      <c r="U2410" s="8"/>
    </row>
    <row r="2411" spans="1:21" x14ac:dyDescent="0.35">
      <c r="A2411" s="3" t="s">
        <v>117</v>
      </c>
      <c r="B2411" t="s">
        <v>1</v>
      </c>
      <c r="C2411" t="s">
        <v>2</v>
      </c>
      <c r="D2411" s="2">
        <v>127.76692199999999</v>
      </c>
      <c r="E2411" t="s">
        <v>3</v>
      </c>
      <c r="F2411" s="2">
        <v>35.907756999999997</v>
      </c>
      <c r="G2411" t="s">
        <v>4</v>
      </c>
      <c r="H2411" s="2" t="s">
        <v>430</v>
      </c>
      <c r="I2411" s="2" t="s">
        <v>377</v>
      </c>
      <c r="J2411" t="s">
        <v>304</v>
      </c>
      <c r="K2411" t="s">
        <v>302</v>
      </c>
      <c r="M2411">
        <v>136</v>
      </c>
      <c r="O2411">
        <v>2.5999999999999999E-2</v>
      </c>
      <c r="Q2411">
        <v>27</v>
      </c>
      <c r="S2411">
        <v>3.37</v>
      </c>
      <c r="T2411" s="8">
        <v>0.58296565349252727</v>
      </c>
      <c r="U2411" s="8"/>
    </row>
    <row r="2412" spans="1:21" x14ac:dyDescent="0.35">
      <c r="A2412" s="3" t="s">
        <v>118</v>
      </c>
      <c r="B2412" t="s">
        <v>1</v>
      </c>
      <c r="C2412" t="s">
        <v>2</v>
      </c>
      <c r="D2412" s="2">
        <v>47.481766</v>
      </c>
      <c r="E2412" t="s">
        <v>3</v>
      </c>
      <c r="F2412" s="2">
        <v>29.31166</v>
      </c>
      <c r="G2412" t="s">
        <v>4</v>
      </c>
      <c r="H2412" s="2" t="s">
        <v>430</v>
      </c>
      <c r="I2412" s="2" t="s">
        <v>377</v>
      </c>
      <c r="J2412" t="s">
        <v>304</v>
      </c>
      <c r="K2412" t="s">
        <v>302</v>
      </c>
      <c r="M2412">
        <v>0</v>
      </c>
      <c r="O2412">
        <v>2.5999999999999999E-2</v>
      </c>
      <c r="Q2412">
        <v>27</v>
      </c>
      <c r="S2412">
        <v>3.37</v>
      </c>
      <c r="T2412" s="8">
        <v>0.58296565349252727</v>
      </c>
      <c r="U2412" s="8"/>
    </row>
    <row r="2413" spans="1:21" x14ac:dyDescent="0.35">
      <c r="A2413" s="3" t="s">
        <v>119</v>
      </c>
      <c r="B2413" t="s">
        <v>1</v>
      </c>
      <c r="C2413" t="s">
        <v>2</v>
      </c>
      <c r="D2413" s="2">
        <v>102.495496</v>
      </c>
      <c r="E2413" t="s">
        <v>3</v>
      </c>
      <c r="F2413" s="2">
        <v>19.856269999999999</v>
      </c>
      <c r="G2413" t="s">
        <v>4</v>
      </c>
      <c r="H2413" s="2" t="s">
        <v>430</v>
      </c>
      <c r="I2413" s="2" t="s">
        <v>377</v>
      </c>
      <c r="J2413" t="s">
        <v>304</v>
      </c>
      <c r="K2413" t="s">
        <v>302</v>
      </c>
      <c r="M2413">
        <v>0</v>
      </c>
      <c r="O2413">
        <v>2.5999999999999999E-2</v>
      </c>
      <c r="Q2413">
        <v>27</v>
      </c>
      <c r="S2413">
        <v>3.37</v>
      </c>
      <c r="T2413" s="8">
        <v>0.58296565349252727</v>
      </c>
      <c r="U2413" s="8"/>
    </row>
    <row r="2414" spans="1:21" x14ac:dyDescent="0.35">
      <c r="A2414" s="3" t="s">
        <v>120</v>
      </c>
      <c r="B2414" t="s">
        <v>1</v>
      </c>
      <c r="C2414" t="s">
        <v>2</v>
      </c>
      <c r="D2414" s="2">
        <v>35.862285</v>
      </c>
      <c r="E2414" t="s">
        <v>3</v>
      </c>
      <c r="F2414" s="2">
        <v>33.854720999999998</v>
      </c>
      <c r="G2414" t="s">
        <v>4</v>
      </c>
      <c r="H2414" s="2" t="s">
        <v>430</v>
      </c>
      <c r="I2414" s="2" t="s">
        <v>377</v>
      </c>
      <c r="J2414" t="s">
        <v>304</v>
      </c>
      <c r="K2414" t="s">
        <v>302</v>
      </c>
      <c r="M2414">
        <v>0</v>
      </c>
      <c r="O2414">
        <v>2.5999999999999999E-2</v>
      </c>
      <c r="Q2414">
        <v>27</v>
      </c>
      <c r="S2414">
        <v>3.37</v>
      </c>
      <c r="T2414" s="8">
        <v>0.58296565349252727</v>
      </c>
      <c r="U2414" s="8"/>
    </row>
    <row r="2415" spans="1:21" x14ac:dyDescent="0.35">
      <c r="A2415" s="3" t="s">
        <v>121</v>
      </c>
      <c r="B2415" t="s">
        <v>1</v>
      </c>
      <c r="C2415" t="s">
        <v>2</v>
      </c>
      <c r="D2415" s="2">
        <v>80.771797000000007</v>
      </c>
      <c r="E2415" t="s">
        <v>3</v>
      </c>
      <c r="F2415" s="2">
        <v>7.8730539999999998</v>
      </c>
      <c r="G2415" t="s">
        <v>4</v>
      </c>
      <c r="H2415" s="2" t="s">
        <v>430</v>
      </c>
      <c r="I2415" s="2" t="s">
        <v>377</v>
      </c>
      <c r="J2415" t="s">
        <v>304</v>
      </c>
      <c r="K2415" t="s">
        <v>302</v>
      </c>
      <c r="M2415">
        <v>0</v>
      </c>
      <c r="O2415">
        <v>2.5999999999999999E-2</v>
      </c>
      <c r="Q2415">
        <v>27</v>
      </c>
      <c r="S2415">
        <v>3.37</v>
      </c>
      <c r="T2415" s="8">
        <v>0.58296565349252727</v>
      </c>
      <c r="U2415" s="8"/>
    </row>
    <row r="2416" spans="1:21" x14ac:dyDescent="0.35">
      <c r="A2416" s="3" t="s">
        <v>122</v>
      </c>
      <c r="B2416" t="s">
        <v>1</v>
      </c>
      <c r="C2416" t="s">
        <v>2</v>
      </c>
      <c r="D2416" s="2">
        <v>95.956222999999994</v>
      </c>
      <c r="E2416" t="s">
        <v>3</v>
      </c>
      <c r="F2416" s="2">
        <v>21.913965000000001</v>
      </c>
      <c r="G2416" t="s">
        <v>4</v>
      </c>
      <c r="H2416" s="2" t="s">
        <v>430</v>
      </c>
      <c r="I2416" s="2" t="s">
        <v>377</v>
      </c>
      <c r="J2416" t="s">
        <v>304</v>
      </c>
      <c r="K2416" t="s">
        <v>302</v>
      </c>
      <c r="M2416">
        <v>0</v>
      </c>
      <c r="O2416">
        <v>2.5999999999999999E-2</v>
      </c>
      <c r="Q2416">
        <v>27</v>
      </c>
      <c r="S2416">
        <v>3.37</v>
      </c>
      <c r="T2416" s="8">
        <v>0.58296565349252727</v>
      </c>
      <c r="U2416" s="8"/>
    </row>
    <row r="2417" spans="1:21" x14ac:dyDescent="0.35">
      <c r="A2417" s="3" t="s">
        <v>123</v>
      </c>
      <c r="B2417" t="s">
        <v>1</v>
      </c>
      <c r="C2417" t="s">
        <v>2</v>
      </c>
      <c r="D2417" s="2">
        <v>103.846656</v>
      </c>
      <c r="E2417" t="s">
        <v>3</v>
      </c>
      <c r="F2417" s="2">
        <v>46.862496</v>
      </c>
      <c r="G2417" t="s">
        <v>4</v>
      </c>
      <c r="H2417" s="2" t="s">
        <v>430</v>
      </c>
      <c r="I2417" s="2" t="s">
        <v>377</v>
      </c>
      <c r="J2417" t="s">
        <v>304</v>
      </c>
      <c r="K2417" t="s">
        <v>302</v>
      </c>
      <c r="M2417">
        <v>0</v>
      </c>
      <c r="O2417">
        <v>2.5999999999999999E-2</v>
      </c>
      <c r="Q2417">
        <v>27</v>
      </c>
      <c r="S2417">
        <v>3.37</v>
      </c>
      <c r="T2417" s="8">
        <v>0.58296565349252727</v>
      </c>
      <c r="U2417" s="8"/>
    </row>
    <row r="2418" spans="1:21" x14ac:dyDescent="0.35">
      <c r="A2418" s="3" t="s">
        <v>124</v>
      </c>
      <c r="B2418" t="s">
        <v>1</v>
      </c>
      <c r="C2418" t="s">
        <v>2</v>
      </c>
      <c r="D2418" s="2">
        <v>101.97576599999999</v>
      </c>
      <c r="E2418" t="s">
        <v>3</v>
      </c>
      <c r="F2418" s="2">
        <v>4.2104840000000001</v>
      </c>
      <c r="G2418" t="s">
        <v>4</v>
      </c>
      <c r="H2418" s="2" t="s">
        <v>430</v>
      </c>
      <c r="I2418" s="2" t="s">
        <v>377</v>
      </c>
      <c r="J2418" t="s">
        <v>304</v>
      </c>
      <c r="K2418" t="s">
        <v>302</v>
      </c>
      <c r="M2418">
        <v>0</v>
      </c>
      <c r="O2418">
        <v>2.5999999999999999E-2</v>
      </c>
      <c r="Q2418">
        <v>27</v>
      </c>
      <c r="S2418">
        <v>3.37</v>
      </c>
      <c r="T2418" s="8">
        <v>0.58296565349252727</v>
      </c>
      <c r="U2418" s="8"/>
    </row>
    <row r="2419" spans="1:21" x14ac:dyDescent="0.35">
      <c r="A2419" s="3" t="s">
        <v>125</v>
      </c>
      <c r="B2419" t="s">
        <v>1</v>
      </c>
      <c r="C2419" t="s">
        <v>2</v>
      </c>
      <c r="D2419" s="2">
        <v>84.124008000000003</v>
      </c>
      <c r="E2419" t="s">
        <v>3</v>
      </c>
      <c r="F2419" s="2">
        <v>28.394856999999998</v>
      </c>
      <c r="G2419" t="s">
        <v>4</v>
      </c>
      <c r="H2419" s="2" t="s">
        <v>430</v>
      </c>
      <c r="I2419" s="2" t="s">
        <v>377</v>
      </c>
      <c r="J2419" t="s">
        <v>304</v>
      </c>
      <c r="K2419" t="s">
        <v>302</v>
      </c>
      <c r="M2419">
        <v>0</v>
      </c>
      <c r="O2419">
        <v>2.5999999999999999E-2</v>
      </c>
      <c r="Q2419">
        <v>27</v>
      </c>
      <c r="S2419">
        <v>3.37</v>
      </c>
      <c r="T2419" s="8">
        <v>0.58296565349252727</v>
      </c>
      <c r="U2419" s="8"/>
    </row>
    <row r="2420" spans="1:21" x14ac:dyDescent="0.35">
      <c r="A2420" s="3" t="s">
        <v>126</v>
      </c>
      <c r="B2420" t="s">
        <v>1</v>
      </c>
      <c r="C2420" t="s">
        <v>2</v>
      </c>
      <c r="D2420" s="2">
        <v>55.923254999999997</v>
      </c>
      <c r="E2420" t="s">
        <v>3</v>
      </c>
      <c r="F2420" s="2">
        <v>21.512582999999999</v>
      </c>
      <c r="G2420" t="s">
        <v>4</v>
      </c>
      <c r="H2420" s="2" t="s">
        <v>430</v>
      </c>
      <c r="I2420" s="2" t="s">
        <v>377</v>
      </c>
      <c r="J2420" t="s">
        <v>304</v>
      </c>
      <c r="K2420" t="s">
        <v>302</v>
      </c>
      <c r="M2420">
        <v>0</v>
      </c>
      <c r="O2420">
        <v>2.5999999999999999E-2</v>
      </c>
      <c r="Q2420">
        <v>27</v>
      </c>
      <c r="S2420">
        <v>3.37</v>
      </c>
      <c r="T2420" s="8">
        <v>0.58296565349252727</v>
      </c>
      <c r="U2420" s="8"/>
    </row>
    <row r="2421" spans="1:21" x14ac:dyDescent="0.35">
      <c r="A2421" s="3" t="s">
        <v>127</v>
      </c>
      <c r="B2421" t="s">
        <v>1</v>
      </c>
      <c r="C2421" t="s">
        <v>2</v>
      </c>
      <c r="D2421" s="2">
        <v>69.345116000000004</v>
      </c>
      <c r="E2421" t="s">
        <v>3</v>
      </c>
      <c r="F2421" s="2">
        <v>30.375321</v>
      </c>
      <c r="G2421" t="s">
        <v>4</v>
      </c>
      <c r="H2421" s="2" t="s">
        <v>430</v>
      </c>
      <c r="I2421" s="2" t="s">
        <v>377</v>
      </c>
      <c r="J2421" t="s">
        <v>304</v>
      </c>
      <c r="K2421" t="s">
        <v>302</v>
      </c>
      <c r="M2421">
        <v>0</v>
      </c>
      <c r="O2421">
        <v>2.5999999999999999E-2</v>
      </c>
      <c r="Q2421">
        <v>27</v>
      </c>
      <c r="S2421">
        <v>3.37</v>
      </c>
      <c r="T2421" s="8">
        <v>0.58296565349252727</v>
      </c>
      <c r="U2421" s="8"/>
    </row>
    <row r="2422" spans="1:21" x14ac:dyDescent="0.35">
      <c r="A2422" s="3" t="s">
        <v>128</v>
      </c>
      <c r="B2422" t="s">
        <v>1</v>
      </c>
      <c r="C2422" t="s">
        <v>2</v>
      </c>
      <c r="D2422" s="2">
        <v>121.008118</v>
      </c>
      <c r="E2422" t="s">
        <v>3</v>
      </c>
      <c r="F2422" s="2">
        <v>14.616927</v>
      </c>
      <c r="G2422" t="s">
        <v>4</v>
      </c>
      <c r="H2422" s="2" t="s">
        <v>430</v>
      </c>
      <c r="I2422" s="2" t="s">
        <v>377</v>
      </c>
      <c r="J2422" t="s">
        <v>304</v>
      </c>
      <c r="K2422" t="s">
        <v>302</v>
      </c>
      <c r="M2422">
        <v>0</v>
      </c>
      <c r="O2422">
        <v>2.5999999999999999E-2</v>
      </c>
      <c r="Q2422">
        <v>27</v>
      </c>
      <c r="S2422">
        <v>3.37</v>
      </c>
      <c r="T2422" s="8">
        <v>0.58296565349252727</v>
      </c>
      <c r="U2422" s="8"/>
    </row>
    <row r="2423" spans="1:21" x14ac:dyDescent="0.35">
      <c r="A2423" s="3" t="s">
        <v>129</v>
      </c>
      <c r="B2423" t="s">
        <v>1</v>
      </c>
      <c r="C2423" t="s">
        <v>2</v>
      </c>
      <c r="D2423" s="2">
        <v>127.510093</v>
      </c>
      <c r="E2423" t="s">
        <v>3</v>
      </c>
      <c r="F2423" s="2">
        <v>40.339852</v>
      </c>
      <c r="G2423" t="s">
        <v>4</v>
      </c>
      <c r="H2423" s="2" t="s">
        <v>430</v>
      </c>
      <c r="I2423" s="2" t="s">
        <v>377</v>
      </c>
      <c r="J2423" t="s">
        <v>304</v>
      </c>
      <c r="K2423" t="s">
        <v>302</v>
      </c>
      <c r="M2423">
        <v>0</v>
      </c>
      <c r="O2423">
        <v>2.5999999999999999E-2</v>
      </c>
      <c r="Q2423">
        <v>27</v>
      </c>
      <c r="S2423">
        <v>3.37</v>
      </c>
      <c r="T2423" s="8">
        <v>0.58296565349252727</v>
      </c>
      <c r="U2423" s="8"/>
    </row>
    <row r="2424" spans="1:21" x14ac:dyDescent="0.35">
      <c r="A2424" s="3" t="s">
        <v>130</v>
      </c>
      <c r="B2424" t="s">
        <v>1</v>
      </c>
      <c r="C2424" t="s">
        <v>2</v>
      </c>
      <c r="D2424" s="2">
        <v>51.183883999999999</v>
      </c>
      <c r="E2424" t="s">
        <v>3</v>
      </c>
      <c r="F2424" s="2">
        <v>25.354825999999999</v>
      </c>
      <c r="G2424" t="s">
        <v>4</v>
      </c>
      <c r="H2424" s="2" t="s">
        <v>430</v>
      </c>
      <c r="I2424" s="2" t="s">
        <v>377</v>
      </c>
      <c r="J2424" t="s">
        <v>304</v>
      </c>
      <c r="K2424" t="s">
        <v>302</v>
      </c>
      <c r="M2424">
        <v>0</v>
      </c>
      <c r="O2424">
        <v>2.5999999999999999E-2</v>
      </c>
      <c r="Q2424">
        <v>27</v>
      </c>
      <c r="S2424">
        <v>3.37</v>
      </c>
      <c r="T2424" s="8">
        <v>0.58296565349252727</v>
      </c>
      <c r="U2424" s="8"/>
    </row>
    <row r="2425" spans="1:21" x14ac:dyDescent="0.35">
      <c r="A2425" s="3" t="s">
        <v>131</v>
      </c>
      <c r="B2425" t="s">
        <v>1</v>
      </c>
      <c r="C2425" t="s">
        <v>2</v>
      </c>
      <c r="D2425" s="2">
        <f>AVERAGE(D2426:D2432)</f>
        <v>66.619219656719494</v>
      </c>
      <c r="E2425" t="s">
        <v>3</v>
      </c>
      <c r="F2425" s="2">
        <f t="shared" ref="F2425" si="134">AVERAGE(F2426:F2432)</f>
        <v>57.185329126063273</v>
      </c>
      <c r="G2425" t="s">
        <v>4</v>
      </c>
      <c r="H2425" s="2" t="s">
        <v>430</v>
      </c>
      <c r="I2425" s="2" t="s">
        <v>377</v>
      </c>
      <c r="J2425" t="s">
        <v>304</v>
      </c>
      <c r="K2425" t="s">
        <v>302</v>
      </c>
      <c r="M2425">
        <v>0</v>
      </c>
      <c r="O2425">
        <v>2.5999999999999999E-2</v>
      </c>
      <c r="Q2425">
        <v>27</v>
      </c>
      <c r="S2425">
        <v>3.37</v>
      </c>
      <c r="T2425" s="8">
        <v>0.58296565349252727</v>
      </c>
      <c r="U2425" s="8"/>
    </row>
    <row r="2426" spans="1:21" x14ac:dyDescent="0.35">
      <c r="A2426" s="3" t="s">
        <v>132</v>
      </c>
      <c r="B2426" t="s">
        <v>1</v>
      </c>
      <c r="C2426" t="s">
        <v>2</v>
      </c>
      <c r="D2426" s="2">
        <v>37.6333188382443</v>
      </c>
      <c r="E2426" t="s">
        <v>3</v>
      </c>
      <c r="F2426" s="2">
        <v>55.750028634417198</v>
      </c>
      <c r="G2426" t="s">
        <v>4</v>
      </c>
      <c r="H2426" s="2" t="s">
        <v>430</v>
      </c>
      <c r="I2426" s="2" t="s">
        <v>377</v>
      </c>
      <c r="J2426" t="s">
        <v>304</v>
      </c>
      <c r="K2426" t="s">
        <v>302</v>
      </c>
      <c r="M2426">
        <v>0</v>
      </c>
      <c r="O2426">
        <v>2.5999999999999999E-2</v>
      </c>
      <c r="Q2426">
        <v>27</v>
      </c>
      <c r="S2426">
        <v>3.37</v>
      </c>
      <c r="T2426" s="8">
        <v>0.58296565349252727</v>
      </c>
      <c r="U2426" s="8"/>
    </row>
    <row r="2427" spans="1:21" x14ac:dyDescent="0.35">
      <c r="A2427" s="3" t="s">
        <v>133</v>
      </c>
      <c r="B2427" t="s">
        <v>1</v>
      </c>
      <c r="C2427" t="s">
        <v>2</v>
      </c>
      <c r="D2427" s="2">
        <v>134.75309643952301</v>
      </c>
      <c r="E2427" t="s">
        <v>3</v>
      </c>
      <c r="F2427" s="2">
        <v>64.618387280561706</v>
      </c>
      <c r="G2427" t="s">
        <v>4</v>
      </c>
      <c r="H2427" s="2" t="s">
        <v>430</v>
      </c>
      <c r="I2427" s="2" t="s">
        <v>377</v>
      </c>
      <c r="J2427" t="s">
        <v>304</v>
      </c>
      <c r="K2427" t="s">
        <v>302</v>
      </c>
      <c r="M2427">
        <v>0</v>
      </c>
      <c r="O2427">
        <v>2.5999999999999999E-2</v>
      </c>
      <c r="Q2427">
        <v>27</v>
      </c>
      <c r="S2427">
        <v>3.37</v>
      </c>
      <c r="T2427" s="8">
        <v>0.58296565349252727</v>
      </c>
      <c r="U2427" s="8"/>
    </row>
    <row r="2428" spans="1:21" x14ac:dyDescent="0.35">
      <c r="A2428" s="3" t="s">
        <v>134</v>
      </c>
      <c r="B2428" t="s">
        <v>1</v>
      </c>
      <c r="C2428" t="s">
        <v>2</v>
      </c>
      <c r="D2428" s="2">
        <v>46.549635279400398</v>
      </c>
      <c r="E2428" t="s">
        <v>3</v>
      </c>
      <c r="F2428" s="2">
        <v>54.348367768465501</v>
      </c>
      <c r="G2428" t="s">
        <v>4</v>
      </c>
      <c r="H2428" s="2" t="s">
        <v>430</v>
      </c>
      <c r="I2428" s="2" t="s">
        <v>377</v>
      </c>
      <c r="J2428" t="s">
        <v>304</v>
      </c>
      <c r="K2428" t="s">
        <v>302</v>
      </c>
      <c r="M2428">
        <v>0</v>
      </c>
      <c r="O2428">
        <v>2.5999999999999999E-2</v>
      </c>
      <c r="Q2428">
        <v>27</v>
      </c>
      <c r="S2428">
        <v>3.37</v>
      </c>
      <c r="T2428" s="8">
        <v>0.58296565349252727</v>
      </c>
      <c r="U2428" s="8"/>
    </row>
    <row r="2429" spans="1:21" x14ac:dyDescent="0.35">
      <c r="A2429" s="3" t="s">
        <v>135</v>
      </c>
      <c r="B2429" t="s">
        <v>1</v>
      </c>
      <c r="C2429" t="s">
        <v>2</v>
      </c>
      <c r="D2429" s="2">
        <v>49.390305273752098</v>
      </c>
      <c r="E2429" t="s">
        <v>3</v>
      </c>
      <c r="F2429" s="2">
        <v>63.562928827792902</v>
      </c>
      <c r="G2429" t="s">
        <v>4</v>
      </c>
      <c r="H2429" s="2" t="s">
        <v>430</v>
      </c>
      <c r="I2429" s="2" t="s">
        <v>377</v>
      </c>
      <c r="J2429" t="s">
        <v>304</v>
      </c>
      <c r="K2429" t="s">
        <v>302</v>
      </c>
      <c r="M2429">
        <v>0</v>
      </c>
      <c r="O2429">
        <v>2.5999999999999999E-2</v>
      </c>
      <c r="Q2429">
        <v>27</v>
      </c>
      <c r="S2429">
        <v>3.37</v>
      </c>
      <c r="T2429" s="8">
        <v>0.58296565349252727</v>
      </c>
      <c r="U2429" s="8"/>
    </row>
    <row r="2430" spans="1:21" x14ac:dyDescent="0.35">
      <c r="A2430" s="3" t="s">
        <v>136</v>
      </c>
      <c r="B2430" t="s">
        <v>1</v>
      </c>
      <c r="C2430" t="s">
        <v>2</v>
      </c>
      <c r="D2430" s="2">
        <v>93.190968935202093</v>
      </c>
      <c r="E2430" t="s">
        <v>3</v>
      </c>
      <c r="F2430" s="2">
        <v>58.681865403530402</v>
      </c>
      <c r="G2430" t="s">
        <v>4</v>
      </c>
      <c r="H2430" s="2" t="s">
        <v>430</v>
      </c>
      <c r="I2430" s="2" t="s">
        <v>377</v>
      </c>
      <c r="J2430" t="s">
        <v>304</v>
      </c>
      <c r="K2430" t="s">
        <v>302</v>
      </c>
      <c r="M2430">
        <v>0</v>
      </c>
      <c r="O2430">
        <v>2.5999999999999999E-2</v>
      </c>
      <c r="Q2430">
        <v>27</v>
      </c>
      <c r="S2430">
        <v>3.37</v>
      </c>
      <c r="T2430" s="8">
        <v>0.58296565349252727</v>
      </c>
      <c r="U2430" s="8"/>
    </row>
    <row r="2431" spans="1:21" x14ac:dyDescent="0.35">
      <c r="A2431" s="3" t="s">
        <v>137</v>
      </c>
      <c r="B2431" t="s">
        <v>1</v>
      </c>
      <c r="C2431" t="s">
        <v>2</v>
      </c>
      <c r="D2431" s="2">
        <v>42.896885809069502</v>
      </c>
      <c r="E2431" t="s">
        <v>3</v>
      </c>
      <c r="F2431" s="2">
        <v>45.226322943269103</v>
      </c>
      <c r="G2431" t="s">
        <v>4</v>
      </c>
      <c r="H2431" s="2" t="s">
        <v>430</v>
      </c>
      <c r="I2431" s="2" t="s">
        <v>377</v>
      </c>
      <c r="J2431" t="s">
        <v>304</v>
      </c>
      <c r="K2431" t="s">
        <v>302</v>
      </c>
      <c r="M2431">
        <v>0</v>
      </c>
      <c r="O2431">
        <v>2.5999999999999999E-2</v>
      </c>
      <c r="Q2431">
        <v>27</v>
      </c>
      <c r="S2431">
        <v>3.37</v>
      </c>
      <c r="T2431" s="8">
        <v>0.58296565349252727</v>
      </c>
      <c r="U2431" s="8"/>
    </row>
    <row r="2432" spans="1:21" x14ac:dyDescent="0.35">
      <c r="A2432" s="3" t="s">
        <v>138</v>
      </c>
      <c r="B2432" t="s">
        <v>1</v>
      </c>
      <c r="C2432" t="s">
        <v>2</v>
      </c>
      <c r="D2432" s="2">
        <v>61.920327021845097</v>
      </c>
      <c r="E2432" t="s">
        <v>3</v>
      </c>
      <c r="F2432" s="2">
        <v>58.109403024406099</v>
      </c>
      <c r="G2432" t="s">
        <v>4</v>
      </c>
      <c r="H2432" s="2" t="s">
        <v>430</v>
      </c>
      <c r="I2432" s="2" t="s">
        <v>377</v>
      </c>
      <c r="J2432" t="s">
        <v>304</v>
      </c>
      <c r="K2432" t="s">
        <v>302</v>
      </c>
      <c r="M2432">
        <v>0</v>
      </c>
      <c r="O2432">
        <v>2.5999999999999999E-2</v>
      </c>
      <c r="Q2432">
        <v>27</v>
      </c>
      <c r="S2432">
        <v>3.37</v>
      </c>
      <c r="T2432" s="8">
        <v>0.58296565349252727</v>
      </c>
      <c r="U2432" s="8"/>
    </row>
    <row r="2433" spans="1:21" x14ac:dyDescent="0.35">
      <c r="A2433" s="3" t="s">
        <v>139</v>
      </c>
      <c r="B2433" t="s">
        <v>1</v>
      </c>
      <c r="C2433" t="s">
        <v>2</v>
      </c>
      <c r="D2433" s="2">
        <v>45.079161999999997</v>
      </c>
      <c r="E2433" t="s">
        <v>3</v>
      </c>
      <c r="F2433" s="2">
        <v>23.885942</v>
      </c>
      <c r="G2433" t="s">
        <v>4</v>
      </c>
      <c r="H2433" s="2" t="s">
        <v>430</v>
      </c>
      <c r="I2433" s="2" t="s">
        <v>377</v>
      </c>
      <c r="J2433" t="s">
        <v>304</v>
      </c>
      <c r="K2433" t="s">
        <v>302</v>
      </c>
      <c r="M2433">
        <v>0</v>
      </c>
      <c r="O2433">
        <v>2.5999999999999999E-2</v>
      </c>
      <c r="Q2433">
        <v>27</v>
      </c>
      <c r="S2433">
        <v>3.37</v>
      </c>
      <c r="T2433" s="8">
        <v>0.58296565349252727</v>
      </c>
      <c r="U2433" s="8"/>
    </row>
    <row r="2434" spans="1:21" x14ac:dyDescent="0.35">
      <c r="A2434" s="3" t="s">
        <v>140</v>
      </c>
      <c r="B2434" t="s">
        <v>1</v>
      </c>
      <c r="C2434" t="s">
        <v>2</v>
      </c>
      <c r="D2434" s="2">
        <v>103.819836</v>
      </c>
      <c r="E2434" t="s">
        <v>3</v>
      </c>
      <c r="F2434" s="2">
        <v>1.3520829999999999</v>
      </c>
      <c r="G2434" t="s">
        <v>4</v>
      </c>
      <c r="H2434" s="2" t="s">
        <v>430</v>
      </c>
      <c r="I2434" s="2" t="s">
        <v>377</v>
      </c>
      <c r="J2434" t="s">
        <v>304</v>
      </c>
      <c r="K2434" t="s">
        <v>302</v>
      </c>
      <c r="M2434">
        <v>0</v>
      </c>
      <c r="O2434">
        <v>2.5999999999999999E-2</v>
      </c>
      <c r="Q2434">
        <v>27</v>
      </c>
      <c r="S2434">
        <v>3.37</v>
      </c>
      <c r="T2434" s="8">
        <v>0.58296565349252727</v>
      </c>
      <c r="U2434" s="8"/>
    </row>
    <row r="2435" spans="1:21" x14ac:dyDescent="0.35">
      <c r="A2435" s="3" t="s">
        <v>141</v>
      </c>
      <c r="B2435" t="s">
        <v>1</v>
      </c>
      <c r="C2435" t="s">
        <v>2</v>
      </c>
      <c r="D2435" s="2">
        <v>38.996814999999998</v>
      </c>
      <c r="E2435" t="s">
        <v>3</v>
      </c>
      <c r="F2435" s="2">
        <v>34.802075000000002</v>
      </c>
      <c r="G2435" t="s">
        <v>4</v>
      </c>
      <c r="H2435" s="2" t="s">
        <v>430</v>
      </c>
      <c r="I2435" s="2" t="s">
        <v>377</v>
      </c>
      <c r="J2435" t="s">
        <v>304</v>
      </c>
      <c r="K2435" t="s">
        <v>302</v>
      </c>
      <c r="M2435">
        <v>0</v>
      </c>
      <c r="O2435">
        <v>2.5999999999999999E-2</v>
      </c>
      <c r="Q2435">
        <v>27</v>
      </c>
      <c r="S2435">
        <v>3.37</v>
      </c>
      <c r="T2435" s="8">
        <v>0.58296565349252727</v>
      </c>
      <c r="U2435" s="8"/>
    </row>
    <row r="2436" spans="1:21" x14ac:dyDescent="0.35">
      <c r="A2436" s="3" t="s">
        <v>142</v>
      </c>
      <c r="B2436" t="s">
        <v>1</v>
      </c>
      <c r="C2436" t="s">
        <v>2</v>
      </c>
      <c r="D2436" s="2">
        <v>100.992541</v>
      </c>
      <c r="E2436" t="s">
        <v>3</v>
      </c>
      <c r="F2436" s="2">
        <v>15.870032</v>
      </c>
      <c r="G2436" t="s">
        <v>4</v>
      </c>
      <c r="H2436" s="2" t="s">
        <v>430</v>
      </c>
      <c r="I2436" s="2" t="s">
        <v>377</v>
      </c>
      <c r="J2436" t="s">
        <v>304</v>
      </c>
      <c r="K2436" t="s">
        <v>302</v>
      </c>
      <c r="M2436">
        <v>0</v>
      </c>
      <c r="O2436">
        <v>2.5999999999999999E-2</v>
      </c>
      <c r="Q2436">
        <v>27</v>
      </c>
      <c r="S2436">
        <v>3.37</v>
      </c>
      <c r="T2436" s="8">
        <v>0.58296565349252727</v>
      </c>
      <c r="U2436" s="8"/>
    </row>
    <row r="2437" spans="1:21" x14ac:dyDescent="0.35">
      <c r="A2437" s="3" t="s">
        <v>143</v>
      </c>
      <c r="B2437" t="s">
        <v>1</v>
      </c>
      <c r="C2437" t="s">
        <v>2</v>
      </c>
      <c r="D2437" s="2">
        <v>71.276093000000003</v>
      </c>
      <c r="E2437" t="s">
        <v>3</v>
      </c>
      <c r="F2437" s="2">
        <v>38.861033999999997</v>
      </c>
      <c r="G2437" t="s">
        <v>4</v>
      </c>
      <c r="H2437" s="2" t="s">
        <v>430</v>
      </c>
      <c r="I2437" s="2" t="s">
        <v>377</v>
      </c>
      <c r="J2437" t="s">
        <v>304</v>
      </c>
      <c r="K2437" t="s">
        <v>302</v>
      </c>
      <c r="M2437">
        <v>0</v>
      </c>
      <c r="O2437">
        <v>2.5999999999999999E-2</v>
      </c>
      <c r="Q2437">
        <v>27</v>
      </c>
      <c r="S2437">
        <v>3.37</v>
      </c>
      <c r="T2437" s="8">
        <v>0.58296565349252727</v>
      </c>
      <c r="U2437" s="8"/>
    </row>
    <row r="2438" spans="1:21" x14ac:dyDescent="0.35">
      <c r="A2438" s="3" t="s">
        <v>144</v>
      </c>
      <c r="B2438" t="s">
        <v>1</v>
      </c>
      <c r="C2438" t="s">
        <v>2</v>
      </c>
      <c r="D2438" s="2">
        <v>59.556277999999999</v>
      </c>
      <c r="E2438" t="s">
        <v>3</v>
      </c>
      <c r="F2438" s="2">
        <v>38.969718999999998</v>
      </c>
      <c r="G2438" t="s">
        <v>4</v>
      </c>
      <c r="H2438" s="2" t="s">
        <v>430</v>
      </c>
      <c r="I2438" s="2" t="s">
        <v>377</v>
      </c>
      <c r="J2438" t="s">
        <v>304</v>
      </c>
      <c r="K2438" t="s">
        <v>302</v>
      </c>
      <c r="M2438">
        <v>0</v>
      </c>
      <c r="O2438">
        <v>2.5999999999999999E-2</v>
      </c>
      <c r="Q2438">
        <v>27</v>
      </c>
      <c r="S2438">
        <v>3.37</v>
      </c>
      <c r="T2438" s="8">
        <v>0.58296565349252727</v>
      </c>
      <c r="U2438" s="8"/>
    </row>
    <row r="2439" spans="1:21" x14ac:dyDescent="0.35">
      <c r="A2439" s="3" t="s">
        <v>145</v>
      </c>
      <c r="B2439" t="s">
        <v>1</v>
      </c>
      <c r="C2439" t="s">
        <v>2</v>
      </c>
      <c r="D2439" s="2">
        <v>125.72753899999999</v>
      </c>
      <c r="E2439" t="s">
        <v>3</v>
      </c>
      <c r="F2439" s="2">
        <v>-8.8742169999999998</v>
      </c>
      <c r="G2439" t="s">
        <v>4</v>
      </c>
      <c r="H2439" s="2" t="s">
        <v>430</v>
      </c>
      <c r="I2439" s="2" t="s">
        <v>377</v>
      </c>
      <c r="J2439" t="s">
        <v>304</v>
      </c>
      <c r="K2439" t="s">
        <v>302</v>
      </c>
      <c r="M2439">
        <v>0</v>
      </c>
      <c r="O2439">
        <v>2.5999999999999999E-2</v>
      </c>
      <c r="Q2439">
        <v>27</v>
      </c>
      <c r="S2439">
        <v>3.37</v>
      </c>
      <c r="T2439" s="8">
        <v>0.58296565349252727</v>
      </c>
      <c r="U2439" s="8"/>
    </row>
    <row r="2440" spans="1:21" x14ac:dyDescent="0.35">
      <c r="A2440" s="10" t="s">
        <v>146</v>
      </c>
      <c r="B2440" t="s">
        <v>1</v>
      </c>
      <c r="C2440" t="s">
        <v>2</v>
      </c>
      <c r="D2440" s="2">
        <v>35.243321999999999</v>
      </c>
      <c r="E2440" t="s">
        <v>3</v>
      </c>
      <c r="F2440" s="2">
        <v>38.963745000000003</v>
      </c>
      <c r="G2440" t="s">
        <v>4</v>
      </c>
      <c r="H2440" s="2" t="s">
        <v>430</v>
      </c>
      <c r="I2440" s="2" t="s">
        <v>377</v>
      </c>
      <c r="J2440" t="s">
        <v>304</v>
      </c>
      <c r="K2440" t="s">
        <v>302</v>
      </c>
      <c r="M2440">
        <v>0</v>
      </c>
      <c r="O2440">
        <v>2.5999999999999999E-2</v>
      </c>
      <c r="Q2440">
        <v>27</v>
      </c>
      <c r="S2440">
        <v>3.37</v>
      </c>
      <c r="T2440" s="8">
        <v>0.58296565349252727</v>
      </c>
      <c r="U2440" s="8"/>
    </row>
    <row r="2441" spans="1:21" x14ac:dyDescent="0.35">
      <c r="A2441" s="3" t="s">
        <v>147</v>
      </c>
      <c r="B2441" t="s">
        <v>1</v>
      </c>
      <c r="C2441" t="s">
        <v>2</v>
      </c>
      <c r="D2441" s="2">
        <v>120.960515</v>
      </c>
      <c r="E2441" t="s">
        <v>3</v>
      </c>
      <c r="F2441" s="2">
        <v>23.69781</v>
      </c>
      <c r="G2441" t="s">
        <v>4</v>
      </c>
      <c r="H2441" s="2" t="s">
        <v>430</v>
      </c>
      <c r="I2441" s="2" t="s">
        <v>377</v>
      </c>
      <c r="J2441" t="s">
        <v>304</v>
      </c>
      <c r="K2441" t="s">
        <v>302</v>
      </c>
      <c r="M2441">
        <v>0</v>
      </c>
      <c r="O2441">
        <v>2.5999999999999999E-2</v>
      </c>
      <c r="Q2441">
        <v>27</v>
      </c>
      <c r="S2441">
        <v>3.37</v>
      </c>
      <c r="T2441" s="8">
        <v>0.58296565349252727</v>
      </c>
      <c r="U2441" s="8"/>
    </row>
    <row r="2442" spans="1:21" x14ac:dyDescent="0.35">
      <c r="A2442" s="3" t="s">
        <v>148</v>
      </c>
      <c r="B2442" t="s">
        <v>1</v>
      </c>
      <c r="C2442" t="s">
        <v>2</v>
      </c>
      <c r="D2442" s="2">
        <v>64.585262</v>
      </c>
      <c r="E2442" t="s">
        <v>3</v>
      </c>
      <c r="F2442" s="2">
        <v>41.377490999999999</v>
      </c>
      <c r="G2442" t="s">
        <v>4</v>
      </c>
      <c r="H2442" s="2" t="s">
        <v>430</v>
      </c>
      <c r="I2442" s="2" t="s">
        <v>377</v>
      </c>
      <c r="J2442" t="s">
        <v>304</v>
      </c>
      <c r="K2442" t="s">
        <v>302</v>
      </c>
      <c r="M2442">
        <v>0</v>
      </c>
      <c r="O2442">
        <v>2.5999999999999999E-2</v>
      </c>
      <c r="Q2442">
        <v>27</v>
      </c>
      <c r="S2442">
        <v>3.37</v>
      </c>
      <c r="T2442" s="8">
        <v>0.58296565349252727</v>
      </c>
      <c r="U2442" s="8"/>
    </row>
    <row r="2443" spans="1:21" x14ac:dyDescent="0.35">
      <c r="A2443" s="3" t="s">
        <v>149</v>
      </c>
      <c r="B2443" t="s">
        <v>1</v>
      </c>
      <c r="C2443" t="s">
        <v>2</v>
      </c>
      <c r="D2443" s="2">
        <v>108.277199</v>
      </c>
      <c r="E2443" t="s">
        <v>3</v>
      </c>
      <c r="F2443" s="2">
        <v>14.058324000000001</v>
      </c>
      <c r="G2443" t="s">
        <v>4</v>
      </c>
      <c r="H2443" s="2" t="s">
        <v>430</v>
      </c>
      <c r="I2443" s="2" t="s">
        <v>377</v>
      </c>
      <c r="J2443" t="s">
        <v>304</v>
      </c>
      <c r="K2443" t="s">
        <v>302</v>
      </c>
      <c r="M2443">
        <v>1104</v>
      </c>
      <c r="O2443">
        <v>2.5999999999999999E-2</v>
      </c>
      <c r="Q2443">
        <v>27</v>
      </c>
      <c r="S2443">
        <v>3.37</v>
      </c>
      <c r="T2443" s="8">
        <v>0.58296565349252727</v>
      </c>
      <c r="U2443" s="8"/>
    </row>
    <row r="2444" spans="1:21" x14ac:dyDescent="0.35">
      <c r="A2444" s="3" t="s">
        <v>150</v>
      </c>
      <c r="B2444" t="s">
        <v>1</v>
      </c>
      <c r="C2444" t="s">
        <v>2</v>
      </c>
      <c r="D2444" s="2">
        <v>48.516387999999999</v>
      </c>
      <c r="E2444" t="s">
        <v>3</v>
      </c>
      <c r="F2444" s="2">
        <v>15.552727000000001</v>
      </c>
      <c r="G2444" t="s">
        <v>4</v>
      </c>
      <c r="H2444" s="2" t="s">
        <v>430</v>
      </c>
      <c r="I2444" s="2" t="s">
        <v>377</v>
      </c>
      <c r="J2444" t="s">
        <v>304</v>
      </c>
      <c r="K2444" t="s">
        <v>302</v>
      </c>
      <c r="M2444">
        <v>0</v>
      </c>
      <c r="O2444">
        <v>2.5999999999999999E-2</v>
      </c>
      <c r="Q2444">
        <v>27</v>
      </c>
      <c r="S2444">
        <v>3.37</v>
      </c>
      <c r="T2444" s="8">
        <v>0.58296565349252727</v>
      </c>
      <c r="U2444" s="8"/>
    </row>
    <row r="2445" spans="1:21" x14ac:dyDescent="0.35">
      <c r="A2445" s="10" t="s">
        <v>151</v>
      </c>
      <c r="B2445" t="s">
        <v>1</v>
      </c>
      <c r="C2445" t="s">
        <v>2</v>
      </c>
      <c r="D2445" s="2">
        <v>20.168330999999998</v>
      </c>
      <c r="E2445" t="s">
        <v>3</v>
      </c>
      <c r="F2445" s="2">
        <v>41.153331999999999</v>
      </c>
      <c r="G2445" t="s">
        <v>4</v>
      </c>
      <c r="H2445" s="2" t="s">
        <v>430</v>
      </c>
      <c r="I2445" s="2" t="s">
        <v>377</v>
      </c>
      <c r="J2445" t="s">
        <v>304</v>
      </c>
      <c r="K2445" t="s">
        <v>302</v>
      </c>
      <c r="M2445">
        <v>0</v>
      </c>
      <c r="O2445">
        <v>2.5999999999999999E-2</v>
      </c>
      <c r="Q2445">
        <v>27</v>
      </c>
      <c r="S2445">
        <v>3.37</v>
      </c>
      <c r="T2445" s="8">
        <v>1.3486719798104709</v>
      </c>
      <c r="U2445" s="8"/>
    </row>
    <row r="2446" spans="1:21" x14ac:dyDescent="0.35">
      <c r="A2446" s="10" t="s">
        <v>152</v>
      </c>
      <c r="B2446" t="s">
        <v>1</v>
      </c>
      <c r="C2446" t="s">
        <v>2</v>
      </c>
      <c r="D2446" s="2">
        <v>45.038189000000003</v>
      </c>
      <c r="E2446" t="s">
        <v>3</v>
      </c>
      <c r="F2446" s="2">
        <v>40.069099000000001</v>
      </c>
      <c r="G2446" t="s">
        <v>4</v>
      </c>
      <c r="H2446" s="2" t="s">
        <v>430</v>
      </c>
      <c r="I2446" s="2" t="s">
        <v>377</v>
      </c>
      <c r="J2446" t="s">
        <v>304</v>
      </c>
      <c r="K2446" t="s">
        <v>302</v>
      </c>
      <c r="M2446">
        <v>0</v>
      </c>
      <c r="O2446">
        <v>2.5999999999999999E-2</v>
      </c>
      <c r="Q2446">
        <v>27</v>
      </c>
      <c r="S2446">
        <v>3.37</v>
      </c>
      <c r="T2446" s="8">
        <v>1.3486719798104709</v>
      </c>
      <c r="U2446" s="8"/>
    </row>
    <row r="2447" spans="1:21" x14ac:dyDescent="0.35">
      <c r="A2447" s="10" t="s">
        <v>153</v>
      </c>
      <c r="B2447" t="s">
        <v>1</v>
      </c>
      <c r="C2447" t="s">
        <v>2</v>
      </c>
      <c r="D2447" s="2">
        <v>14.550072</v>
      </c>
      <c r="E2447" t="s">
        <v>3</v>
      </c>
      <c r="F2447" s="2">
        <v>47.516230999999998</v>
      </c>
      <c r="G2447" t="s">
        <v>4</v>
      </c>
      <c r="H2447" s="2" t="s">
        <v>430</v>
      </c>
      <c r="I2447" s="2" t="s">
        <v>377</v>
      </c>
      <c r="J2447" t="s">
        <v>304</v>
      </c>
      <c r="K2447" t="s">
        <v>302</v>
      </c>
      <c r="M2447">
        <v>0</v>
      </c>
      <c r="O2447">
        <v>2.5999999999999999E-2</v>
      </c>
      <c r="Q2447">
        <v>27</v>
      </c>
      <c r="S2447">
        <v>3.37</v>
      </c>
      <c r="T2447" s="8">
        <v>1.34867197981047</v>
      </c>
      <c r="U2447" s="8"/>
    </row>
    <row r="2448" spans="1:21" x14ac:dyDescent="0.35">
      <c r="A2448" s="10" t="s">
        <v>154</v>
      </c>
      <c r="B2448" t="s">
        <v>1</v>
      </c>
      <c r="C2448" t="s">
        <v>2</v>
      </c>
      <c r="D2448" s="2">
        <v>47.576926999999998</v>
      </c>
      <c r="E2448" t="s">
        <v>3</v>
      </c>
      <c r="F2448" s="2">
        <v>40.143104999999998</v>
      </c>
      <c r="G2448" t="s">
        <v>4</v>
      </c>
      <c r="H2448" s="2" t="s">
        <v>430</v>
      </c>
      <c r="I2448" s="2" t="s">
        <v>377</v>
      </c>
      <c r="J2448" t="s">
        <v>304</v>
      </c>
      <c r="K2448" t="s">
        <v>302</v>
      </c>
      <c r="M2448">
        <v>0</v>
      </c>
      <c r="O2448">
        <v>2.5999999999999999E-2</v>
      </c>
      <c r="Q2448">
        <v>27</v>
      </c>
      <c r="S2448">
        <v>3.37</v>
      </c>
      <c r="T2448" s="8">
        <v>1.34867197981047</v>
      </c>
      <c r="U2448" s="8"/>
    </row>
    <row r="2449" spans="1:21" x14ac:dyDescent="0.35">
      <c r="A2449" s="10" t="s">
        <v>155</v>
      </c>
      <c r="B2449" t="s">
        <v>1</v>
      </c>
      <c r="C2449" t="s">
        <v>2</v>
      </c>
      <c r="D2449" s="2">
        <v>4.4699359999999997</v>
      </c>
      <c r="E2449" t="s">
        <v>3</v>
      </c>
      <c r="F2449" s="2">
        <v>50.503886999999999</v>
      </c>
      <c r="G2449" t="s">
        <v>4</v>
      </c>
      <c r="H2449" s="2" t="s">
        <v>430</v>
      </c>
      <c r="I2449" s="2" t="s">
        <v>377</v>
      </c>
      <c r="J2449" t="s">
        <v>304</v>
      </c>
      <c r="K2449" t="s">
        <v>302</v>
      </c>
      <c r="M2449">
        <v>2262</v>
      </c>
      <c r="O2449">
        <v>2.5999999999999999E-2</v>
      </c>
      <c r="Q2449">
        <v>27</v>
      </c>
      <c r="S2449">
        <v>3.37</v>
      </c>
      <c r="T2449" s="8">
        <v>1.34867197981047</v>
      </c>
      <c r="U2449" s="8"/>
    </row>
    <row r="2450" spans="1:21" x14ac:dyDescent="0.35">
      <c r="A2450" s="10" t="s">
        <v>156</v>
      </c>
      <c r="B2450" t="s">
        <v>1</v>
      </c>
      <c r="C2450" t="s">
        <v>2</v>
      </c>
      <c r="D2450" s="2">
        <v>25.48583</v>
      </c>
      <c r="E2450" t="s">
        <v>3</v>
      </c>
      <c r="F2450" s="2">
        <v>42.733882999999999</v>
      </c>
      <c r="G2450" t="s">
        <v>4</v>
      </c>
      <c r="H2450" s="2" t="s">
        <v>430</v>
      </c>
      <c r="I2450" s="2" t="s">
        <v>377</v>
      </c>
      <c r="J2450" t="s">
        <v>304</v>
      </c>
      <c r="K2450" t="s">
        <v>302</v>
      </c>
      <c r="M2450">
        <v>0</v>
      </c>
      <c r="O2450">
        <v>2.5999999999999999E-2</v>
      </c>
      <c r="Q2450">
        <v>27</v>
      </c>
      <c r="S2450">
        <v>3.37</v>
      </c>
      <c r="T2450" s="8">
        <v>1.34867197981047</v>
      </c>
      <c r="U2450" s="8"/>
    </row>
    <row r="2451" spans="1:21" x14ac:dyDescent="0.35">
      <c r="A2451" s="10" t="s">
        <v>157</v>
      </c>
      <c r="B2451" t="s">
        <v>1</v>
      </c>
      <c r="C2451" t="s">
        <v>2</v>
      </c>
      <c r="D2451" s="2">
        <v>17.679075999999998</v>
      </c>
      <c r="E2451" t="s">
        <v>3</v>
      </c>
      <c r="F2451" s="2">
        <v>43.915886</v>
      </c>
      <c r="G2451" t="s">
        <v>4</v>
      </c>
      <c r="H2451" s="2" t="s">
        <v>430</v>
      </c>
      <c r="I2451" s="2" t="s">
        <v>377</v>
      </c>
      <c r="J2451" t="s">
        <v>304</v>
      </c>
      <c r="K2451" t="s">
        <v>302</v>
      </c>
      <c r="M2451">
        <v>0</v>
      </c>
      <c r="O2451">
        <v>2.5999999999999999E-2</v>
      </c>
      <c r="Q2451">
        <v>27</v>
      </c>
      <c r="S2451">
        <v>3.37</v>
      </c>
      <c r="T2451" s="8">
        <v>1.34867197981047</v>
      </c>
      <c r="U2451" s="8"/>
    </row>
    <row r="2452" spans="1:21" x14ac:dyDescent="0.35">
      <c r="A2452" s="10" t="s">
        <v>158</v>
      </c>
      <c r="B2452" t="s">
        <v>1</v>
      </c>
      <c r="C2452" t="s">
        <v>2</v>
      </c>
      <c r="D2452" s="2">
        <v>27.953389000000001</v>
      </c>
      <c r="E2452" t="s">
        <v>3</v>
      </c>
      <c r="F2452" s="2">
        <v>53.709806999999998</v>
      </c>
      <c r="G2452" t="s">
        <v>4</v>
      </c>
      <c r="H2452" s="2" t="s">
        <v>430</v>
      </c>
      <c r="I2452" s="2" t="s">
        <v>377</v>
      </c>
      <c r="J2452" t="s">
        <v>304</v>
      </c>
      <c r="K2452" t="s">
        <v>302</v>
      </c>
      <c r="M2452">
        <v>0</v>
      </c>
      <c r="O2452">
        <v>2.5999999999999999E-2</v>
      </c>
      <c r="Q2452">
        <v>27</v>
      </c>
      <c r="S2452">
        <v>3.37</v>
      </c>
      <c r="T2452" s="8">
        <v>1.34867197981047</v>
      </c>
      <c r="U2452" s="8"/>
    </row>
    <row r="2453" spans="1:21" x14ac:dyDescent="0.35">
      <c r="A2453" s="10" t="s">
        <v>159</v>
      </c>
      <c r="B2453" t="s">
        <v>1</v>
      </c>
      <c r="C2453" t="s">
        <v>2</v>
      </c>
      <c r="D2453" s="2">
        <v>8.2275120000000008</v>
      </c>
      <c r="E2453" t="s">
        <v>3</v>
      </c>
      <c r="F2453" s="2">
        <v>46.818187999999999</v>
      </c>
      <c r="G2453" t="s">
        <v>4</v>
      </c>
      <c r="H2453" s="2" t="s">
        <v>430</v>
      </c>
      <c r="I2453" s="2" t="s">
        <v>377</v>
      </c>
      <c r="J2453" t="s">
        <v>304</v>
      </c>
      <c r="K2453" t="s">
        <v>302</v>
      </c>
      <c r="M2453">
        <v>0</v>
      </c>
      <c r="O2453">
        <v>2.5999999999999999E-2</v>
      </c>
      <c r="Q2453">
        <v>27</v>
      </c>
      <c r="S2453">
        <v>3.37</v>
      </c>
      <c r="T2453" s="8">
        <v>1.34867197981047</v>
      </c>
      <c r="U2453" s="8"/>
    </row>
    <row r="2454" spans="1:21" x14ac:dyDescent="0.35">
      <c r="A2454" s="4" t="s">
        <v>160</v>
      </c>
      <c r="B2454" t="s">
        <v>1</v>
      </c>
      <c r="C2454" t="s">
        <v>2</v>
      </c>
      <c r="D2454" s="2">
        <v>33.429859</v>
      </c>
      <c r="E2454" t="s">
        <v>3</v>
      </c>
      <c r="F2454" s="2">
        <v>35.126412999999999</v>
      </c>
      <c r="G2454" t="s">
        <v>4</v>
      </c>
      <c r="H2454" s="2" t="s">
        <v>430</v>
      </c>
      <c r="I2454" s="2" t="s">
        <v>377</v>
      </c>
      <c r="J2454" t="s">
        <v>304</v>
      </c>
      <c r="K2454" t="s">
        <v>302</v>
      </c>
      <c r="M2454">
        <v>0</v>
      </c>
      <c r="O2454">
        <v>2.5999999999999999E-2</v>
      </c>
      <c r="Q2454">
        <v>27</v>
      </c>
      <c r="S2454">
        <v>3.37</v>
      </c>
      <c r="T2454" s="8">
        <v>1.34867197981047</v>
      </c>
      <c r="U2454" s="8"/>
    </row>
    <row r="2455" spans="1:21" x14ac:dyDescent="0.35">
      <c r="A2455" s="10" t="s">
        <v>161</v>
      </c>
      <c r="B2455" t="s">
        <v>1</v>
      </c>
      <c r="C2455" t="s">
        <v>2</v>
      </c>
      <c r="D2455" s="2">
        <v>15.472962000000001</v>
      </c>
      <c r="E2455" t="s">
        <v>3</v>
      </c>
      <c r="F2455" s="2">
        <v>49.817492000000001</v>
      </c>
      <c r="G2455" t="s">
        <v>4</v>
      </c>
      <c r="H2455" s="2" t="s">
        <v>430</v>
      </c>
      <c r="I2455" s="2" t="s">
        <v>377</v>
      </c>
      <c r="J2455" t="s">
        <v>304</v>
      </c>
      <c r="K2455" t="s">
        <v>302</v>
      </c>
      <c r="M2455">
        <v>0</v>
      </c>
      <c r="O2455">
        <v>2.5999999999999999E-2</v>
      </c>
      <c r="Q2455">
        <v>27</v>
      </c>
      <c r="S2455">
        <v>3.37</v>
      </c>
      <c r="T2455" s="8">
        <v>1.34867197981047</v>
      </c>
      <c r="U2455" s="8"/>
    </row>
    <row r="2456" spans="1:21" x14ac:dyDescent="0.35">
      <c r="A2456" s="10" t="s">
        <v>162</v>
      </c>
      <c r="B2456" t="s">
        <v>1</v>
      </c>
      <c r="C2456" t="s">
        <v>2</v>
      </c>
      <c r="D2456" s="2">
        <v>9.2345130480234907</v>
      </c>
      <c r="E2456" t="s">
        <v>3</v>
      </c>
      <c r="F2456" s="2">
        <v>52.190327993345299</v>
      </c>
      <c r="G2456" t="s">
        <v>4</v>
      </c>
      <c r="H2456" s="2" t="s">
        <v>430</v>
      </c>
      <c r="I2456" s="2" t="s">
        <v>377</v>
      </c>
      <c r="J2456" t="s">
        <v>304</v>
      </c>
      <c r="K2456" t="s">
        <v>302</v>
      </c>
      <c r="M2456">
        <v>8407</v>
      </c>
      <c r="O2456">
        <v>2.5999999999999999E-2</v>
      </c>
      <c r="Q2456">
        <v>27</v>
      </c>
      <c r="S2456">
        <v>3.37</v>
      </c>
      <c r="T2456" s="8">
        <v>1.34867197981047</v>
      </c>
      <c r="U2456" s="8"/>
    </row>
    <row r="2457" spans="1:21" x14ac:dyDescent="0.35">
      <c r="A2457" s="10" t="s">
        <v>163</v>
      </c>
      <c r="B2457" t="s">
        <v>1</v>
      </c>
      <c r="C2457" t="s">
        <v>2</v>
      </c>
      <c r="D2457" s="2">
        <f>AVERAGE(D2458:D2459)</f>
        <v>10.644012285383525</v>
      </c>
      <c r="E2457" t="s">
        <v>3</v>
      </c>
      <c r="F2457" s="2">
        <f t="shared" ref="F2457" si="135">AVERAGE(F2458:F2459)</f>
        <v>55.907048348482903</v>
      </c>
      <c r="G2457" t="s">
        <v>4</v>
      </c>
      <c r="H2457" s="2" t="s">
        <v>430</v>
      </c>
      <c r="I2457" s="2" t="s">
        <v>377</v>
      </c>
      <c r="J2457" t="s">
        <v>304</v>
      </c>
      <c r="K2457" t="s">
        <v>302</v>
      </c>
      <c r="M2457">
        <v>2650</v>
      </c>
      <c r="O2457">
        <v>2.5999999999999999E-2</v>
      </c>
      <c r="Q2457">
        <v>27</v>
      </c>
      <c r="S2457">
        <v>3.37</v>
      </c>
      <c r="T2457" s="8">
        <v>1.34867197981047</v>
      </c>
      <c r="U2457" s="8"/>
    </row>
    <row r="2458" spans="1:21" x14ac:dyDescent="0.35">
      <c r="A2458" s="10" t="s">
        <v>164</v>
      </c>
      <c r="B2458" t="s">
        <v>1</v>
      </c>
      <c r="C2458" t="s">
        <v>2</v>
      </c>
      <c r="D2458" s="2">
        <v>8.9730720935565493</v>
      </c>
      <c r="E2458" t="s">
        <v>3</v>
      </c>
      <c r="F2458" s="2">
        <v>56.125650467195797</v>
      </c>
      <c r="G2458" t="s">
        <v>4</v>
      </c>
      <c r="H2458" s="2" t="s">
        <v>430</v>
      </c>
      <c r="I2458" s="2" t="s">
        <v>377</v>
      </c>
      <c r="J2458" t="s">
        <v>304</v>
      </c>
      <c r="K2458" t="s">
        <v>302</v>
      </c>
      <c r="M2458">
        <v>1715.6041369472182</v>
      </c>
      <c r="O2458">
        <v>2.5999999999999999E-2</v>
      </c>
      <c r="Q2458">
        <v>27</v>
      </c>
      <c r="S2458">
        <v>3.37</v>
      </c>
      <c r="T2458" s="8">
        <v>1.34867197981047</v>
      </c>
      <c r="U2458" s="8"/>
    </row>
    <row r="2459" spans="1:21" x14ac:dyDescent="0.35">
      <c r="A2459" s="10" t="s">
        <v>165</v>
      </c>
      <c r="B2459" t="s">
        <v>1</v>
      </c>
      <c r="C2459" t="s">
        <v>2</v>
      </c>
      <c r="D2459" s="2">
        <v>12.3149524772105</v>
      </c>
      <c r="E2459" t="s">
        <v>3</v>
      </c>
      <c r="F2459" s="2">
        <v>55.688446229770001</v>
      </c>
      <c r="G2459" t="s">
        <v>4</v>
      </c>
      <c r="H2459" s="2" t="s">
        <v>430</v>
      </c>
      <c r="I2459" s="2" t="s">
        <v>377</v>
      </c>
      <c r="J2459" t="s">
        <v>304</v>
      </c>
      <c r="K2459" t="s">
        <v>302</v>
      </c>
      <c r="M2459">
        <v>583.89586305278181</v>
      </c>
      <c r="O2459">
        <v>2.5999999999999999E-2</v>
      </c>
      <c r="Q2459">
        <v>27</v>
      </c>
      <c r="S2459">
        <v>3.37</v>
      </c>
      <c r="T2459" s="8">
        <v>1.34867197981047</v>
      </c>
      <c r="U2459" s="8"/>
    </row>
    <row r="2460" spans="1:21" x14ac:dyDescent="0.35">
      <c r="A2460" s="10" t="s">
        <v>166</v>
      </c>
      <c r="B2460" t="s">
        <v>1</v>
      </c>
      <c r="C2460" t="s">
        <v>2</v>
      </c>
      <c r="D2460" s="2">
        <v>-3.7492200000000002</v>
      </c>
      <c r="E2460" t="s">
        <v>3</v>
      </c>
      <c r="F2460" s="2">
        <v>40.463667000000001</v>
      </c>
      <c r="G2460" t="s">
        <v>4</v>
      </c>
      <c r="H2460" s="2" t="s">
        <v>430</v>
      </c>
      <c r="I2460" s="2" t="s">
        <v>377</v>
      </c>
      <c r="J2460" t="s">
        <v>304</v>
      </c>
      <c r="K2460" t="s">
        <v>302</v>
      </c>
      <c r="M2460">
        <v>7</v>
      </c>
      <c r="O2460">
        <v>2.5999999999999999E-2</v>
      </c>
      <c r="Q2460">
        <v>27</v>
      </c>
      <c r="S2460">
        <v>3.37</v>
      </c>
      <c r="T2460" s="8">
        <v>1.34867197981047</v>
      </c>
      <c r="U2460" s="8"/>
    </row>
    <row r="2461" spans="1:21" x14ac:dyDescent="0.35">
      <c r="A2461" s="10" t="s">
        <v>167</v>
      </c>
      <c r="B2461" t="s">
        <v>1</v>
      </c>
      <c r="C2461" t="s">
        <v>2</v>
      </c>
      <c r="D2461" s="2">
        <v>25.013607</v>
      </c>
      <c r="E2461" t="s">
        <v>3</v>
      </c>
      <c r="F2461" s="2">
        <v>58.595272000000001</v>
      </c>
      <c r="G2461" t="s">
        <v>4</v>
      </c>
      <c r="H2461" s="2" t="s">
        <v>430</v>
      </c>
      <c r="I2461" s="2" t="s">
        <v>377</v>
      </c>
      <c r="J2461" t="s">
        <v>304</v>
      </c>
      <c r="K2461" t="s">
        <v>302</v>
      </c>
      <c r="M2461">
        <v>0</v>
      </c>
      <c r="O2461">
        <v>2.5999999999999999E-2</v>
      </c>
      <c r="Q2461">
        <v>27</v>
      </c>
      <c r="S2461">
        <v>3.37</v>
      </c>
      <c r="T2461" s="8">
        <v>1.34867197981047</v>
      </c>
      <c r="U2461" s="8"/>
    </row>
    <row r="2462" spans="1:21" x14ac:dyDescent="0.35">
      <c r="A2462" s="10" t="s">
        <v>168</v>
      </c>
      <c r="B2462" t="s">
        <v>1</v>
      </c>
      <c r="C2462" t="s">
        <v>2</v>
      </c>
      <c r="D2462" s="2">
        <v>25.748151</v>
      </c>
      <c r="E2462" t="s">
        <v>3</v>
      </c>
      <c r="F2462" s="2">
        <v>61.924109999999999</v>
      </c>
      <c r="G2462" t="s">
        <v>4</v>
      </c>
      <c r="H2462" s="2" t="s">
        <v>430</v>
      </c>
      <c r="I2462" s="2" t="s">
        <v>377</v>
      </c>
      <c r="J2462" t="s">
        <v>304</v>
      </c>
      <c r="K2462" t="s">
        <v>302</v>
      </c>
      <c r="M2462">
        <v>73</v>
      </c>
      <c r="O2462">
        <v>2.5999999999999999E-2</v>
      </c>
      <c r="Q2462">
        <v>27</v>
      </c>
      <c r="S2462">
        <v>3.37</v>
      </c>
      <c r="T2462" s="8">
        <v>1.34867197981047</v>
      </c>
      <c r="U2462" s="8"/>
    </row>
    <row r="2463" spans="1:21" x14ac:dyDescent="0.35">
      <c r="A2463" s="10" t="s">
        <v>169</v>
      </c>
      <c r="B2463" t="s">
        <v>1</v>
      </c>
      <c r="C2463" t="s">
        <v>2</v>
      </c>
      <c r="D2463" s="2">
        <v>2.213749</v>
      </c>
      <c r="E2463" t="s">
        <v>3</v>
      </c>
      <c r="F2463" s="2">
        <v>46.227637999999999</v>
      </c>
      <c r="G2463" t="s">
        <v>4</v>
      </c>
      <c r="H2463" s="2" t="s">
        <v>430</v>
      </c>
      <c r="I2463" s="2" t="s">
        <v>377</v>
      </c>
      <c r="J2463" t="s">
        <v>304</v>
      </c>
      <c r="K2463" t="s">
        <v>302</v>
      </c>
      <c r="M2463">
        <v>2</v>
      </c>
      <c r="O2463">
        <v>2.5999999999999999E-2</v>
      </c>
      <c r="Q2463">
        <v>27</v>
      </c>
      <c r="S2463">
        <v>3.37</v>
      </c>
      <c r="T2463" s="8">
        <v>1.34867197981047</v>
      </c>
      <c r="U2463" s="8"/>
    </row>
    <row r="2464" spans="1:21" x14ac:dyDescent="0.35">
      <c r="A2464" s="10" t="s">
        <v>170</v>
      </c>
      <c r="B2464" t="s">
        <v>1</v>
      </c>
      <c r="C2464" t="s">
        <v>2</v>
      </c>
      <c r="D2464" s="2">
        <v>-0.77974118041876805</v>
      </c>
      <c r="E2464" t="s">
        <v>3</v>
      </c>
      <c r="F2464" s="2">
        <v>53</v>
      </c>
      <c r="G2464" t="s">
        <v>4</v>
      </c>
      <c r="H2464" s="2" t="s">
        <v>430</v>
      </c>
      <c r="I2464" s="2" t="s">
        <v>377</v>
      </c>
      <c r="J2464" t="s">
        <v>304</v>
      </c>
      <c r="K2464" t="s">
        <v>302</v>
      </c>
      <c r="M2464">
        <v>14746</v>
      </c>
      <c r="O2464">
        <v>2.5999999999999999E-2</v>
      </c>
      <c r="Q2464">
        <v>27</v>
      </c>
      <c r="S2464">
        <v>3.37</v>
      </c>
      <c r="T2464" s="8">
        <v>1.34867197981047</v>
      </c>
      <c r="U2464" s="8"/>
    </row>
    <row r="2465" spans="1:21" x14ac:dyDescent="0.35">
      <c r="A2465" s="10" t="s">
        <v>171</v>
      </c>
      <c r="B2465" t="s">
        <v>1</v>
      </c>
      <c r="C2465" t="s">
        <v>2</v>
      </c>
      <c r="D2465" s="2">
        <v>43.356892000000002</v>
      </c>
      <c r="E2465" t="s">
        <v>3</v>
      </c>
      <c r="F2465" s="2">
        <v>42.315407</v>
      </c>
      <c r="G2465" t="s">
        <v>4</v>
      </c>
      <c r="H2465" s="2" t="s">
        <v>430</v>
      </c>
      <c r="I2465" s="2" t="s">
        <v>377</v>
      </c>
      <c r="J2465" t="s">
        <v>304</v>
      </c>
      <c r="K2465" t="s">
        <v>302</v>
      </c>
      <c r="M2465">
        <v>0</v>
      </c>
      <c r="O2465">
        <v>2.5999999999999999E-2</v>
      </c>
      <c r="Q2465">
        <v>27</v>
      </c>
      <c r="S2465">
        <v>3.37</v>
      </c>
      <c r="T2465" s="8">
        <v>1.34867197981047</v>
      </c>
      <c r="U2465" s="8"/>
    </row>
    <row r="2466" spans="1:21" x14ac:dyDescent="0.35">
      <c r="A2466" s="10" t="s">
        <v>172</v>
      </c>
      <c r="B2466" t="s">
        <v>1</v>
      </c>
      <c r="C2466" t="s">
        <v>2</v>
      </c>
      <c r="D2466" s="2">
        <v>21.824311999999999</v>
      </c>
      <c r="E2466" t="s">
        <v>3</v>
      </c>
      <c r="F2466" s="2">
        <v>39.074207999999999</v>
      </c>
      <c r="G2466" t="s">
        <v>4</v>
      </c>
      <c r="H2466" s="2" t="s">
        <v>430</v>
      </c>
      <c r="I2466" s="2" t="s">
        <v>377</v>
      </c>
      <c r="J2466" t="s">
        <v>304</v>
      </c>
      <c r="K2466" t="s">
        <v>302</v>
      </c>
      <c r="M2466">
        <v>0</v>
      </c>
      <c r="O2466">
        <v>2.5999999999999999E-2</v>
      </c>
      <c r="Q2466">
        <v>27</v>
      </c>
      <c r="S2466">
        <v>3.37</v>
      </c>
      <c r="T2466" s="8">
        <v>1.34867197981047</v>
      </c>
      <c r="U2466" s="8"/>
    </row>
    <row r="2467" spans="1:21" x14ac:dyDescent="0.35">
      <c r="A2467" s="10" t="s">
        <v>173</v>
      </c>
      <c r="B2467" t="s">
        <v>1</v>
      </c>
      <c r="C2467" t="s">
        <v>2</v>
      </c>
      <c r="D2467" s="2">
        <v>15.2</v>
      </c>
      <c r="E2467" t="s">
        <v>3</v>
      </c>
      <c r="F2467" s="2">
        <v>45.1</v>
      </c>
      <c r="G2467" t="s">
        <v>4</v>
      </c>
      <c r="H2467" s="2" t="s">
        <v>430</v>
      </c>
      <c r="I2467" s="2" t="s">
        <v>377</v>
      </c>
      <c r="J2467" t="s">
        <v>304</v>
      </c>
      <c r="K2467" t="s">
        <v>302</v>
      </c>
      <c r="M2467">
        <v>0</v>
      </c>
      <c r="O2467">
        <v>2.5999999999999999E-2</v>
      </c>
      <c r="Q2467">
        <v>27</v>
      </c>
      <c r="S2467">
        <v>3.37</v>
      </c>
      <c r="T2467" s="8">
        <v>1.34867197981047</v>
      </c>
      <c r="U2467" s="8"/>
    </row>
    <row r="2468" spans="1:21" x14ac:dyDescent="0.35">
      <c r="A2468" s="10" t="s">
        <v>174</v>
      </c>
      <c r="B2468" t="s">
        <v>1</v>
      </c>
      <c r="C2468" t="s">
        <v>2</v>
      </c>
      <c r="D2468" s="2">
        <v>19.503304</v>
      </c>
      <c r="E2468" t="s">
        <v>3</v>
      </c>
      <c r="F2468" s="2">
        <v>47.162494000000002</v>
      </c>
      <c r="G2468" t="s">
        <v>4</v>
      </c>
      <c r="H2468" s="2" t="s">
        <v>430</v>
      </c>
      <c r="I2468" s="2" t="s">
        <v>377</v>
      </c>
      <c r="J2468" t="s">
        <v>304</v>
      </c>
      <c r="K2468" t="s">
        <v>302</v>
      </c>
      <c r="M2468">
        <v>0</v>
      </c>
      <c r="O2468">
        <v>2.5999999999999999E-2</v>
      </c>
      <c r="Q2468">
        <v>27</v>
      </c>
      <c r="S2468">
        <v>3.37</v>
      </c>
      <c r="T2468" s="8">
        <v>1.34867197981047</v>
      </c>
      <c r="U2468" s="8"/>
    </row>
    <row r="2469" spans="1:21" x14ac:dyDescent="0.35">
      <c r="A2469" s="10" t="s">
        <v>175</v>
      </c>
      <c r="B2469" t="s">
        <v>1</v>
      </c>
      <c r="C2469" t="s">
        <v>2</v>
      </c>
      <c r="D2469" s="2">
        <v>-8.2438900000000004</v>
      </c>
      <c r="E2469" t="s">
        <v>3</v>
      </c>
      <c r="F2469" s="2">
        <v>53.412909999999997</v>
      </c>
      <c r="G2469" t="s">
        <v>4</v>
      </c>
      <c r="H2469" s="2" t="s">
        <v>430</v>
      </c>
      <c r="I2469" s="2" t="s">
        <v>377</v>
      </c>
      <c r="J2469" t="s">
        <v>304</v>
      </c>
      <c r="K2469" t="s">
        <v>302</v>
      </c>
      <c r="M2469">
        <v>25</v>
      </c>
      <c r="O2469">
        <v>2.5999999999999999E-2</v>
      </c>
      <c r="Q2469">
        <v>27</v>
      </c>
      <c r="S2469">
        <v>3.37</v>
      </c>
      <c r="T2469" s="8">
        <v>1.34867197981047</v>
      </c>
      <c r="U2469" s="8"/>
    </row>
    <row r="2470" spans="1:21" x14ac:dyDescent="0.35">
      <c r="A2470" s="10" t="s">
        <v>176</v>
      </c>
      <c r="B2470" t="s">
        <v>1</v>
      </c>
      <c r="C2470" t="s">
        <v>2</v>
      </c>
      <c r="D2470" s="2">
        <v>-19.020835000000002</v>
      </c>
      <c r="E2470" t="s">
        <v>3</v>
      </c>
      <c r="F2470" s="2">
        <v>64.963050999999993</v>
      </c>
      <c r="G2470" t="s">
        <v>4</v>
      </c>
      <c r="H2470" s="2" t="s">
        <v>430</v>
      </c>
      <c r="I2470" s="2" t="s">
        <v>377</v>
      </c>
      <c r="J2470" t="s">
        <v>304</v>
      </c>
      <c r="K2470" t="s">
        <v>302</v>
      </c>
      <c r="M2470">
        <v>0</v>
      </c>
      <c r="O2470">
        <v>2.5999999999999999E-2</v>
      </c>
      <c r="Q2470">
        <v>27</v>
      </c>
      <c r="S2470">
        <v>3.37</v>
      </c>
      <c r="T2470" s="8">
        <v>1.34867197981047</v>
      </c>
      <c r="U2470" s="8"/>
    </row>
    <row r="2471" spans="1:21" x14ac:dyDescent="0.35">
      <c r="A2471" s="10" t="s">
        <v>177</v>
      </c>
      <c r="B2471" t="s">
        <v>1</v>
      </c>
      <c r="C2471" t="s">
        <v>2</v>
      </c>
      <c r="D2471" s="2">
        <f>AVERAGE(D2472:D2477)</f>
        <v>12.36920510485286</v>
      </c>
      <c r="E2471" t="s">
        <v>3</v>
      </c>
      <c r="F2471" s="2">
        <f t="shared" ref="F2471" si="136">AVERAGE(F2472:F2477)</f>
        <v>41.716605451699031</v>
      </c>
      <c r="G2471" t="s">
        <v>4</v>
      </c>
      <c r="H2471" s="2" t="s">
        <v>430</v>
      </c>
      <c r="I2471" s="2" t="s">
        <v>377</v>
      </c>
      <c r="J2471" t="s">
        <v>304</v>
      </c>
      <c r="K2471" t="s">
        <v>302</v>
      </c>
      <c r="M2471">
        <v>30</v>
      </c>
      <c r="O2471">
        <v>2.5999999999999999E-2</v>
      </c>
      <c r="Q2471">
        <v>27</v>
      </c>
      <c r="S2471">
        <v>3.37</v>
      </c>
      <c r="T2471" s="8">
        <v>1.34867197981047</v>
      </c>
      <c r="U2471" s="8"/>
    </row>
    <row r="2472" spans="1:21" x14ac:dyDescent="0.35">
      <c r="A2472" s="10" t="s">
        <v>178</v>
      </c>
      <c r="B2472" t="s">
        <v>1</v>
      </c>
      <c r="C2472" t="s">
        <v>2</v>
      </c>
      <c r="D2472" s="2">
        <v>10.366451295361699</v>
      </c>
      <c r="E2472" t="s">
        <v>3</v>
      </c>
      <c r="F2472" s="2">
        <v>45.543946147049503</v>
      </c>
      <c r="G2472" t="s">
        <v>4</v>
      </c>
      <c r="H2472" s="2" t="s">
        <v>430</v>
      </c>
      <c r="I2472" s="2" t="s">
        <v>377</v>
      </c>
      <c r="J2472" t="s">
        <v>304</v>
      </c>
      <c r="K2472" t="s">
        <v>302</v>
      </c>
      <c r="M2472">
        <v>0</v>
      </c>
      <c r="O2472">
        <v>2.5999999999999999E-2</v>
      </c>
      <c r="Q2472">
        <v>27</v>
      </c>
      <c r="S2472">
        <v>3.37</v>
      </c>
      <c r="T2472" s="8">
        <v>1.34867197981047</v>
      </c>
      <c r="U2472" s="8"/>
    </row>
    <row r="2473" spans="1:21" x14ac:dyDescent="0.35">
      <c r="A2473" s="10" t="s">
        <v>179</v>
      </c>
      <c r="B2473" t="s">
        <v>1</v>
      </c>
      <c r="C2473" t="s">
        <v>2</v>
      </c>
      <c r="D2473" s="2">
        <v>11.430959434426599</v>
      </c>
      <c r="E2473" t="s">
        <v>3</v>
      </c>
      <c r="F2473" s="2">
        <v>43.886171790874599</v>
      </c>
      <c r="G2473" t="s">
        <v>4</v>
      </c>
      <c r="H2473" s="2" t="s">
        <v>430</v>
      </c>
      <c r="I2473" s="2" t="s">
        <v>377</v>
      </c>
      <c r="J2473" t="s">
        <v>304</v>
      </c>
      <c r="K2473" t="s">
        <v>302</v>
      </c>
      <c r="M2473">
        <v>0</v>
      </c>
      <c r="O2473">
        <v>2.5999999999999999E-2</v>
      </c>
      <c r="Q2473">
        <v>27</v>
      </c>
      <c r="S2473">
        <v>3.37</v>
      </c>
      <c r="T2473" s="8">
        <v>1.34867197981047</v>
      </c>
      <c r="U2473" s="8"/>
    </row>
    <row r="2474" spans="1:21" x14ac:dyDescent="0.35">
      <c r="A2474" s="10" t="s">
        <v>180</v>
      </c>
      <c r="B2474" t="s">
        <v>1</v>
      </c>
      <c r="C2474" t="s">
        <v>2</v>
      </c>
      <c r="D2474" s="2">
        <v>12.4624359805309</v>
      </c>
      <c r="E2474" t="s">
        <v>3</v>
      </c>
      <c r="F2474" s="2">
        <v>42.461740125399203</v>
      </c>
      <c r="G2474" t="s">
        <v>4</v>
      </c>
      <c r="H2474" s="2" t="s">
        <v>430</v>
      </c>
      <c r="I2474" s="2" t="s">
        <v>377</v>
      </c>
      <c r="J2474" t="s">
        <v>304</v>
      </c>
      <c r="K2474" t="s">
        <v>302</v>
      </c>
      <c r="M2474">
        <v>0</v>
      </c>
      <c r="O2474">
        <v>2.5999999999999999E-2</v>
      </c>
      <c r="Q2474">
        <v>27</v>
      </c>
      <c r="S2474">
        <v>3.37</v>
      </c>
      <c r="T2474" s="8">
        <v>1.34867197981047</v>
      </c>
      <c r="U2474" s="8"/>
    </row>
    <row r="2475" spans="1:21" x14ac:dyDescent="0.35">
      <c r="A2475" s="10" t="s">
        <v>181</v>
      </c>
      <c r="B2475" t="s">
        <v>1</v>
      </c>
      <c r="C2475" t="s">
        <v>2</v>
      </c>
      <c r="D2475" s="2">
        <v>16.697371135244101</v>
      </c>
      <c r="E2475" t="s">
        <v>3</v>
      </c>
      <c r="F2475" s="2">
        <v>40.856714979440298</v>
      </c>
      <c r="G2475" t="s">
        <v>4</v>
      </c>
      <c r="H2475" s="2" t="s">
        <v>430</v>
      </c>
      <c r="I2475" s="2" t="s">
        <v>377</v>
      </c>
      <c r="J2475" t="s">
        <v>304</v>
      </c>
      <c r="K2475" t="s">
        <v>302</v>
      </c>
      <c r="M2475">
        <v>0</v>
      </c>
      <c r="O2475">
        <v>2.5999999999999999E-2</v>
      </c>
      <c r="Q2475">
        <v>27</v>
      </c>
      <c r="S2475">
        <v>3.37</v>
      </c>
      <c r="T2475" s="8">
        <v>1.34867197981047</v>
      </c>
      <c r="U2475" s="8"/>
    </row>
    <row r="2476" spans="1:21" x14ac:dyDescent="0.35">
      <c r="A2476" s="10" t="s">
        <v>182</v>
      </c>
      <c r="B2476" t="s">
        <v>1</v>
      </c>
      <c r="C2476" t="s">
        <v>2</v>
      </c>
      <c r="D2476" s="2">
        <v>9.0081865912375694</v>
      </c>
      <c r="E2476" t="s">
        <v>3</v>
      </c>
      <c r="F2476" s="2">
        <v>40.006668801798902</v>
      </c>
      <c r="G2476" t="s">
        <v>4</v>
      </c>
      <c r="H2476" s="2" t="s">
        <v>430</v>
      </c>
      <c r="I2476" s="2" t="s">
        <v>377</v>
      </c>
      <c r="J2476" t="s">
        <v>304</v>
      </c>
      <c r="K2476" t="s">
        <v>302</v>
      </c>
      <c r="M2476">
        <v>0</v>
      </c>
      <c r="O2476">
        <v>2.5999999999999999E-2</v>
      </c>
      <c r="Q2476">
        <v>27</v>
      </c>
      <c r="S2476">
        <v>3.37</v>
      </c>
      <c r="T2476" s="8">
        <v>1.34867197981047</v>
      </c>
      <c r="U2476" s="8"/>
    </row>
    <row r="2477" spans="1:21" x14ac:dyDescent="0.35">
      <c r="A2477" s="10" t="s">
        <v>183</v>
      </c>
      <c r="B2477" t="s">
        <v>1</v>
      </c>
      <c r="C2477" t="s">
        <v>2</v>
      </c>
      <c r="D2477" s="2">
        <v>14.2498261923163</v>
      </c>
      <c r="E2477" t="s">
        <v>3</v>
      </c>
      <c r="F2477" s="2">
        <v>37.544390865631698</v>
      </c>
      <c r="G2477" t="s">
        <v>4</v>
      </c>
      <c r="H2477" s="2" t="s">
        <v>430</v>
      </c>
      <c r="I2477" s="2" t="s">
        <v>377</v>
      </c>
      <c r="J2477" t="s">
        <v>304</v>
      </c>
      <c r="K2477" t="s">
        <v>302</v>
      </c>
      <c r="M2477">
        <v>30</v>
      </c>
      <c r="O2477">
        <v>2.5999999999999999E-2</v>
      </c>
      <c r="Q2477">
        <v>27</v>
      </c>
      <c r="S2477">
        <v>3.37</v>
      </c>
      <c r="T2477" s="8">
        <v>1.34867197981047</v>
      </c>
      <c r="U2477" s="8"/>
    </row>
    <row r="2478" spans="1:21" x14ac:dyDescent="0.35">
      <c r="A2478" s="4" t="s">
        <v>184</v>
      </c>
      <c r="B2478" t="s">
        <v>1</v>
      </c>
      <c r="C2478" t="s">
        <v>2</v>
      </c>
      <c r="D2478" s="2">
        <v>20.902977</v>
      </c>
      <c r="E2478" t="s">
        <v>3</v>
      </c>
      <c r="F2478" s="2">
        <v>42.602635999999997</v>
      </c>
      <c r="G2478" t="s">
        <v>4</v>
      </c>
      <c r="H2478" s="2" t="s">
        <v>430</v>
      </c>
      <c r="I2478" s="2" t="s">
        <v>377</v>
      </c>
      <c r="J2478" t="s">
        <v>304</v>
      </c>
      <c r="K2478" t="s">
        <v>302</v>
      </c>
      <c r="M2478">
        <v>0</v>
      </c>
      <c r="O2478">
        <v>2.5999999999999999E-2</v>
      </c>
      <c r="Q2478">
        <v>27</v>
      </c>
      <c r="S2478">
        <v>3.37</v>
      </c>
      <c r="T2478" s="8">
        <v>1.34867197981047</v>
      </c>
      <c r="U2478" s="8"/>
    </row>
    <row r="2479" spans="1:21" x14ac:dyDescent="0.35">
      <c r="A2479" s="10" t="s">
        <v>185</v>
      </c>
      <c r="B2479" t="s">
        <v>1</v>
      </c>
      <c r="C2479" t="s">
        <v>2</v>
      </c>
      <c r="D2479" s="2">
        <v>24.5</v>
      </c>
      <c r="E2479" t="s">
        <v>3</v>
      </c>
      <c r="F2479" s="2">
        <v>55.169438</v>
      </c>
      <c r="G2479" t="s">
        <v>4</v>
      </c>
      <c r="H2479" s="2" t="s">
        <v>430</v>
      </c>
      <c r="I2479" s="2" t="s">
        <v>377</v>
      </c>
      <c r="J2479" t="s">
        <v>304</v>
      </c>
      <c r="K2479" t="s">
        <v>302</v>
      </c>
      <c r="M2479">
        <v>0</v>
      </c>
      <c r="O2479">
        <v>2.5999999999999999E-2</v>
      </c>
      <c r="Q2479">
        <v>27</v>
      </c>
      <c r="S2479">
        <v>3.37</v>
      </c>
      <c r="T2479" s="8">
        <v>1.34867197981047</v>
      </c>
      <c r="U2479" s="8"/>
    </row>
    <row r="2480" spans="1:21" x14ac:dyDescent="0.35">
      <c r="A2480" s="10" t="s">
        <v>186</v>
      </c>
      <c r="B2480" t="s">
        <v>1</v>
      </c>
      <c r="C2480" t="s">
        <v>2</v>
      </c>
      <c r="D2480" s="2">
        <v>6.1295830000000002</v>
      </c>
      <c r="E2480" t="s">
        <v>3</v>
      </c>
      <c r="F2480" s="2">
        <v>49.815272999999998</v>
      </c>
      <c r="G2480" t="s">
        <v>4</v>
      </c>
      <c r="H2480" s="2" t="s">
        <v>430</v>
      </c>
      <c r="I2480" s="2" t="s">
        <v>377</v>
      </c>
      <c r="J2480" t="s">
        <v>304</v>
      </c>
      <c r="K2480" t="s">
        <v>302</v>
      </c>
      <c r="M2480">
        <v>0</v>
      </c>
      <c r="O2480">
        <v>2.5999999999999999E-2</v>
      </c>
      <c r="Q2480">
        <v>27</v>
      </c>
      <c r="S2480">
        <v>3.37</v>
      </c>
      <c r="T2480" s="8">
        <v>1.34867197981047</v>
      </c>
      <c r="U2480" s="8"/>
    </row>
    <row r="2481" spans="1:21" x14ac:dyDescent="0.35">
      <c r="A2481" s="10" t="s">
        <v>187</v>
      </c>
      <c r="B2481" t="s">
        <v>1</v>
      </c>
      <c r="C2481" t="s">
        <v>2</v>
      </c>
      <c r="D2481" s="2">
        <v>24.603189</v>
      </c>
      <c r="E2481" t="s">
        <v>3</v>
      </c>
      <c r="F2481" s="2">
        <v>56.879635</v>
      </c>
      <c r="G2481" t="s">
        <v>4</v>
      </c>
      <c r="H2481" s="2" t="s">
        <v>430</v>
      </c>
      <c r="I2481" s="2" t="s">
        <v>377</v>
      </c>
      <c r="J2481" t="s">
        <v>304</v>
      </c>
      <c r="K2481" t="s">
        <v>302</v>
      </c>
      <c r="M2481">
        <v>0</v>
      </c>
      <c r="O2481">
        <v>2.5999999999999999E-2</v>
      </c>
      <c r="Q2481">
        <v>27</v>
      </c>
      <c r="S2481">
        <v>3.37</v>
      </c>
      <c r="T2481" s="8">
        <v>1.34867197981047</v>
      </c>
      <c r="U2481" s="8"/>
    </row>
    <row r="2482" spans="1:21" x14ac:dyDescent="0.35">
      <c r="A2482" s="10" t="s">
        <v>188</v>
      </c>
      <c r="B2482" t="s">
        <v>1</v>
      </c>
      <c r="C2482" t="s">
        <v>2</v>
      </c>
      <c r="D2482" s="2">
        <v>28.369885</v>
      </c>
      <c r="E2482" t="s">
        <v>3</v>
      </c>
      <c r="F2482" s="2">
        <v>47.411631</v>
      </c>
      <c r="G2482" t="s">
        <v>4</v>
      </c>
      <c r="H2482" s="2" t="s">
        <v>430</v>
      </c>
      <c r="I2482" s="2" t="s">
        <v>377</v>
      </c>
      <c r="J2482" t="s">
        <v>304</v>
      </c>
      <c r="K2482" t="s">
        <v>302</v>
      </c>
      <c r="M2482">
        <v>0</v>
      </c>
      <c r="O2482">
        <v>2.5999999999999999E-2</v>
      </c>
      <c r="Q2482">
        <v>27</v>
      </c>
      <c r="S2482">
        <v>3.37</v>
      </c>
      <c r="T2482" s="8">
        <v>1.34867197981047</v>
      </c>
      <c r="U2482" s="8"/>
    </row>
    <row r="2483" spans="1:21" x14ac:dyDescent="0.35">
      <c r="A2483" s="10" t="s">
        <v>189</v>
      </c>
      <c r="B2483" t="s">
        <v>1</v>
      </c>
      <c r="C2483" t="s">
        <v>2</v>
      </c>
      <c r="D2483" s="2">
        <v>21.745274999999999</v>
      </c>
      <c r="E2483" t="s">
        <v>3</v>
      </c>
      <c r="F2483" s="2">
        <v>41.608635</v>
      </c>
      <c r="G2483" t="s">
        <v>4</v>
      </c>
      <c r="H2483" s="2" t="s">
        <v>430</v>
      </c>
      <c r="I2483" s="2" t="s">
        <v>377</v>
      </c>
      <c r="J2483" t="s">
        <v>304</v>
      </c>
      <c r="K2483" t="s">
        <v>302</v>
      </c>
      <c r="M2483">
        <v>0</v>
      </c>
      <c r="O2483">
        <v>2.5999999999999999E-2</v>
      </c>
      <c r="Q2483">
        <v>27</v>
      </c>
      <c r="S2483">
        <v>3.37</v>
      </c>
      <c r="T2483" s="8">
        <v>1.34867197981047</v>
      </c>
      <c r="U2483" s="8"/>
    </row>
    <row r="2484" spans="1:21" x14ac:dyDescent="0.35">
      <c r="A2484" s="10" t="s">
        <v>190</v>
      </c>
      <c r="B2484" t="s">
        <v>1</v>
      </c>
      <c r="C2484" t="s">
        <v>2</v>
      </c>
      <c r="D2484" s="2">
        <v>14.375416</v>
      </c>
      <c r="E2484" t="s">
        <v>3</v>
      </c>
      <c r="F2484" s="2">
        <v>35.937496000000003</v>
      </c>
      <c r="G2484" t="s">
        <v>4</v>
      </c>
      <c r="H2484" s="2" t="s">
        <v>430</v>
      </c>
      <c r="I2484" s="2" t="s">
        <v>377</v>
      </c>
      <c r="J2484" t="s">
        <v>304</v>
      </c>
      <c r="K2484" t="s">
        <v>302</v>
      </c>
      <c r="M2484">
        <v>0</v>
      </c>
      <c r="O2484">
        <v>2.5999999999999999E-2</v>
      </c>
      <c r="Q2484">
        <v>27</v>
      </c>
      <c r="S2484">
        <v>3.37</v>
      </c>
      <c r="T2484" s="8">
        <v>1.34867197981047</v>
      </c>
      <c r="U2484" s="8"/>
    </row>
    <row r="2485" spans="1:21" x14ac:dyDescent="0.35">
      <c r="A2485" s="10" t="s">
        <v>191</v>
      </c>
      <c r="B2485" t="s">
        <v>1</v>
      </c>
      <c r="C2485" t="s">
        <v>2</v>
      </c>
      <c r="D2485" s="2">
        <v>19.374389999999998</v>
      </c>
      <c r="E2485" t="s">
        <v>3</v>
      </c>
      <c r="F2485" s="2">
        <v>42.708677999999999</v>
      </c>
      <c r="G2485" t="s">
        <v>4</v>
      </c>
      <c r="H2485" s="2" t="s">
        <v>430</v>
      </c>
      <c r="I2485" s="2" t="s">
        <v>377</v>
      </c>
      <c r="J2485" t="s">
        <v>304</v>
      </c>
      <c r="K2485" t="s">
        <v>302</v>
      </c>
      <c r="M2485">
        <v>0</v>
      </c>
      <c r="O2485">
        <v>2.5999999999999999E-2</v>
      </c>
      <c r="Q2485">
        <v>27</v>
      </c>
      <c r="S2485">
        <v>3.37</v>
      </c>
      <c r="T2485" s="8">
        <v>1.34867197981047</v>
      </c>
      <c r="U2485" s="8"/>
    </row>
    <row r="2486" spans="1:21" x14ac:dyDescent="0.35">
      <c r="A2486" s="4" t="s">
        <v>313</v>
      </c>
      <c r="B2486" t="s">
        <v>1</v>
      </c>
      <c r="C2486" t="s">
        <v>2</v>
      </c>
      <c r="D2486" s="2">
        <v>-6.4051594858815299</v>
      </c>
      <c r="E2486" t="s">
        <v>3</v>
      </c>
      <c r="F2486" s="2">
        <v>54.610668080958099</v>
      </c>
      <c r="G2486" t="s">
        <v>4</v>
      </c>
      <c r="H2486" s="2" t="s">
        <v>430</v>
      </c>
      <c r="I2486" s="2" t="s">
        <v>377</v>
      </c>
      <c r="J2486" t="s">
        <v>304</v>
      </c>
      <c r="K2486" t="s">
        <v>302</v>
      </c>
      <c r="M2486">
        <v>1430</v>
      </c>
      <c r="O2486">
        <v>2.5999999999999999E-2</v>
      </c>
      <c r="Q2486">
        <v>27</v>
      </c>
      <c r="S2486">
        <v>3.37</v>
      </c>
      <c r="T2486" s="8">
        <v>1.34867197981047</v>
      </c>
      <c r="U2486" s="8"/>
    </row>
    <row r="2487" spans="1:21" x14ac:dyDescent="0.35">
      <c r="A2487" s="10" t="s">
        <v>192</v>
      </c>
      <c r="B2487" t="s">
        <v>1</v>
      </c>
      <c r="C2487" t="s">
        <v>2</v>
      </c>
      <c r="D2487" s="2">
        <v>5.2912660000000002</v>
      </c>
      <c r="E2487" t="s">
        <v>3</v>
      </c>
      <c r="F2487" s="2">
        <v>52.132632999999998</v>
      </c>
      <c r="G2487" t="s">
        <v>4</v>
      </c>
      <c r="H2487" s="2" t="s">
        <v>430</v>
      </c>
      <c r="I2487" s="2" t="s">
        <v>377</v>
      </c>
      <c r="J2487" t="s">
        <v>304</v>
      </c>
      <c r="K2487" t="s">
        <v>302</v>
      </c>
      <c r="M2487">
        <v>3978</v>
      </c>
      <c r="O2487">
        <v>2.5999999999999999E-2</v>
      </c>
      <c r="Q2487">
        <v>27</v>
      </c>
      <c r="S2487">
        <v>3.37</v>
      </c>
      <c r="T2487" s="8">
        <v>1.34867197981047</v>
      </c>
      <c r="U2487" s="8"/>
    </row>
    <row r="2488" spans="1:21" x14ac:dyDescent="0.35">
      <c r="A2488" s="10" t="s">
        <v>193</v>
      </c>
      <c r="B2488" t="s">
        <v>1</v>
      </c>
      <c r="C2488" t="s">
        <v>2</v>
      </c>
      <c r="D2488" s="2">
        <f>AVERAGE(D2489:D2493)</f>
        <v>10.672611431425244</v>
      </c>
      <c r="E2488" t="s">
        <v>3</v>
      </c>
      <c r="F2488" s="2">
        <f t="shared" ref="F2488" si="137">AVERAGE(F2489:F2493)</f>
        <v>62.533801483906984</v>
      </c>
      <c r="G2488" t="s">
        <v>4</v>
      </c>
      <c r="H2488" s="2" t="s">
        <v>430</v>
      </c>
      <c r="I2488" s="2" t="s">
        <v>377</v>
      </c>
      <c r="J2488" t="s">
        <v>304</v>
      </c>
      <c r="K2488" t="s">
        <v>302</v>
      </c>
      <c r="M2488">
        <v>2</v>
      </c>
      <c r="O2488">
        <v>2.5999999999999999E-2</v>
      </c>
      <c r="Q2488">
        <v>27</v>
      </c>
      <c r="S2488">
        <v>3.37</v>
      </c>
      <c r="T2488" s="8">
        <v>1.34867197981047</v>
      </c>
      <c r="U2488" s="8"/>
    </row>
    <row r="2489" spans="1:21" x14ac:dyDescent="0.35">
      <c r="A2489" s="10" t="s">
        <v>194</v>
      </c>
      <c r="B2489" t="s">
        <v>1</v>
      </c>
      <c r="C2489" t="s">
        <v>2</v>
      </c>
      <c r="D2489" s="2">
        <v>11.2545920238741</v>
      </c>
      <c r="E2489" t="s">
        <v>3</v>
      </c>
      <c r="F2489" s="2">
        <v>60.204070969842199</v>
      </c>
      <c r="G2489" t="s">
        <v>4</v>
      </c>
      <c r="H2489" s="2" t="s">
        <v>430</v>
      </c>
      <c r="I2489" s="2" t="s">
        <v>377</v>
      </c>
      <c r="J2489" t="s">
        <v>304</v>
      </c>
      <c r="K2489" t="s">
        <v>302</v>
      </c>
      <c r="M2489">
        <v>0</v>
      </c>
      <c r="O2489">
        <v>2.5999999999999999E-2</v>
      </c>
      <c r="Q2489">
        <v>27</v>
      </c>
      <c r="S2489">
        <v>3.37</v>
      </c>
      <c r="T2489" s="8">
        <v>1.34867197981047</v>
      </c>
      <c r="U2489" s="8"/>
    </row>
    <row r="2490" spans="1:21" x14ac:dyDescent="0.35">
      <c r="A2490" s="10" t="s">
        <v>195</v>
      </c>
      <c r="B2490" t="s">
        <v>1</v>
      </c>
      <c r="C2490" t="s">
        <v>2</v>
      </c>
      <c r="D2490" s="2">
        <v>7.1577443610937097</v>
      </c>
      <c r="E2490" t="s">
        <v>3</v>
      </c>
      <c r="F2490" s="2">
        <v>58.381637676133799</v>
      </c>
      <c r="G2490" t="s">
        <v>4</v>
      </c>
      <c r="H2490" s="2" t="s">
        <v>430</v>
      </c>
      <c r="I2490" s="2" t="s">
        <v>377</v>
      </c>
      <c r="J2490" t="s">
        <v>304</v>
      </c>
      <c r="K2490" t="s">
        <v>302</v>
      </c>
      <c r="M2490">
        <v>0</v>
      </c>
      <c r="O2490">
        <v>2.5999999999999999E-2</v>
      </c>
      <c r="Q2490">
        <v>27</v>
      </c>
      <c r="S2490">
        <v>3.37</v>
      </c>
      <c r="T2490" s="8">
        <v>1.34867197981047</v>
      </c>
      <c r="U2490" s="8"/>
    </row>
    <row r="2491" spans="1:21" x14ac:dyDescent="0.35">
      <c r="A2491" s="10" t="s">
        <v>196</v>
      </c>
      <c r="B2491" t="s">
        <v>1</v>
      </c>
      <c r="C2491" t="s">
        <v>2</v>
      </c>
      <c r="D2491" s="2">
        <v>10.4638878677147</v>
      </c>
      <c r="E2491" t="s">
        <v>3</v>
      </c>
      <c r="F2491" s="2">
        <v>64</v>
      </c>
      <c r="G2491" t="s">
        <v>4</v>
      </c>
      <c r="H2491" s="2" t="s">
        <v>430</v>
      </c>
      <c r="I2491" s="2" t="s">
        <v>377</v>
      </c>
      <c r="J2491" t="s">
        <v>304</v>
      </c>
      <c r="K2491" t="s">
        <v>302</v>
      </c>
      <c r="M2491">
        <v>0</v>
      </c>
      <c r="O2491">
        <v>2.5999999999999999E-2</v>
      </c>
      <c r="Q2491">
        <v>27</v>
      </c>
      <c r="S2491">
        <v>3.37</v>
      </c>
      <c r="T2491" s="8">
        <v>1.34867197981047</v>
      </c>
      <c r="U2491" s="8"/>
    </row>
    <row r="2492" spans="1:21" x14ac:dyDescent="0.35">
      <c r="A2492" s="10" t="s">
        <v>197</v>
      </c>
      <c r="B2492" t="s">
        <v>1</v>
      </c>
      <c r="C2492" t="s">
        <v>2</v>
      </c>
      <c r="D2492" s="2">
        <v>17.720099344868199</v>
      </c>
      <c r="E2492" t="s">
        <v>3</v>
      </c>
      <c r="F2492" s="2">
        <v>68.8</v>
      </c>
      <c r="G2492" t="s">
        <v>4</v>
      </c>
      <c r="H2492" s="2" t="s">
        <v>430</v>
      </c>
      <c r="I2492" s="2" t="s">
        <v>377</v>
      </c>
      <c r="J2492" t="s">
        <v>304</v>
      </c>
      <c r="K2492" t="s">
        <v>302</v>
      </c>
      <c r="M2492">
        <v>0</v>
      </c>
      <c r="O2492">
        <v>2.5999999999999999E-2</v>
      </c>
      <c r="Q2492">
        <v>27</v>
      </c>
      <c r="S2492">
        <v>3.37</v>
      </c>
      <c r="T2492" s="8">
        <v>1.34867197981047</v>
      </c>
      <c r="U2492" s="8"/>
    </row>
    <row r="2493" spans="1:21" x14ac:dyDescent="0.35">
      <c r="A2493" s="10" t="s">
        <v>198</v>
      </c>
      <c r="B2493" t="s">
        <v>1</v>
      </c>
      <c r="C2493" t="s">
        <v>2</v>
      </c>
      <c r="D2493" s="2">
        <v>6.7667335595755098</v>
      </c>
      <c r="E2493" t="s">
        <v>3</v>
      </c>
      <c r="F2493" s="2">
        <v>61.283298773558897</v>
      </c>
      <c r="G2493" t="s">
        <v>4</v>
      </c>
      <c r="H2493" s="2" t="s">
        <v>430</v>
      </c>
      <c r="I2493" s="2" t="s">
        <v>377</v>
      </c>
      <c r="J2493" t="s">
        <v>304</v>
      </c>
      <c r="K2493" t="s">
        <v>302</v>
      </c>
      <c r="M2493">
        <v>0</v>
      </c>
      <c r="O2493">
        <v>2.5999999999999999E-2</v>
      </c>
      <c r="Q2493">
        <v>27</v>
      </c>
      <c r="S2493">
        <v>3.37</v>
      </c>
      <c r="T2493" s="8">
        <v>1.34867197981047</v>
      </c>
      <c r="U2493" s="8"/>
    </row>
    <row r="2494" spans="1:21" x14ac:dyDescent="0.35">
      <c r="A2494" s="10" t="s">
        <v>199</v>
      </c>
      <c r="B2494" t="s">
        <v>1</v>
      </c>
      <c r="C2494" t="s">
        <v>2</v>
      </c>
      <c r="D2494" s="2">
        <v>19.145136000000001</v>
      </c>
      <c r="E2494" t="s">
        <v>3</v>
      </c>
      <c r="F2494" s="2">
        <v>51.919438</v>
      </c>
      <c r="G2494" t="s">
        <v>4</v>
      </c>
      <c r="H2494" s="2" t="s">
        <v>430</v>
      </c>
      <c r="I2494" s="2" t="s">
        <v>377</v>
      </c>
      <c r="J2494" t="s">
        <v>304</v>
      </c>
      <c r="K2494" t="s">
        <v>302</v>
      </c>
      <c r="M2494">
        <v>0</v>
      </c>
      <c r="O2494">
        <v>2.5999999999999999E-2</v>
      </c>
      <c r="Q2494">
        <v>27</v>
      </c>
      <c r="S2494">
        <v>3.37</v>
      </c>
      <c r="T2494" s="8">
        <v>1.34867197981047</v>
      </c>
      <c r="U2494" s="8"/>
    </row>
    <row r="2495" spans="1:21" x14ac:dyDescent="0.35">
      <c r="A2495" s="10" t="s">
        <v>200</v>
      </c>
      <c r="B2495" t="s">
        <v>1</v>
      </c>
      <c r="C2495" t="s">
        <v>2</v>
      </c>
      <c r="D2495" s="2">
        <v>-8.2244539999999997</v>
      </c>
      <c r="E2495" t="s">
        <v>3</v>
      </c>
      <c r="F2495" s="2">
        <v>39.399872000000002</v>
      </c>
      <c r="G2495" t="s">
        <v>4</v>
      </c>
      <c r="H2495" s="2" t="s">
        <v>430</v>
      </c>
      <c r="I2495" s="2" t="s">
        <v>377</v>
      </c>
      <c r="J2495" t="s">
        <v>304</v>
      </c>
      <c r="K2495" t="s">
        <v>302</v>
      </c>
      <c r="M2495">
        <v>25</v>
      </c>
      <c r="O2495">
        <v>2.5999999999999999E-2</v>
      </c>
      <c r="Q2495">
        <v>27</v>
      </c>
      <c r="S2495">
        <v>3.37</v>
      </c>
      <c r="T2495" s="8">
        <v>1.34867197981047</v>
      </c>
      <c r="U2495" s="8"/>
    </row>
    <row r="2496" spans="1:21" x14ac:dyDescent="0.35">
      <c r="A2496" s="10" t="s">
        <v>201</v>
      </c>
      <c r="B2496" t="s">
        <v>1</v>
      </c>
      <c r="C2496" t="s">
        <v>2</v>
      </c>
      <c r="D2496" s="2">
        <v>24.966760000000001</v>
      </c>
      <c r="E2496" t="s">
        <v>3</v>
      </c>
      <c r="F2496" s="2">
        <v>45.943161000000003</v>
      </c>
      <c r="G2496" t="s">
        <v>4</v>
      </c>
      <c r="H2496" s="2" t="s">
        <v>430</v>
      </c>
      <c r="I2496" s="2" t="s">
        <v>377</v>
      </c>
      <c r="J2496" t="s">
        <v>304</v>
      </c>
      <c r="K2496" t="s">
        <v>302</v>
      </c>
      <c r="M2496">
        <v>0</v>
      </c>
      <c r="O2496">
        <v>2.5999999999999999E-2</v>
      </c>
      <c r="Q2496">
        <v>27</v>
      </c>
      <c r="S2496">
        <v>3.37</v>
      </c>
      <c r="T2496" s="8">
        <v>1.34867197981047</v>
      </c>
      <c r="U2496" s="8"/>
    </row>
    <row r="2497" spans="1:21" x14ac:dyDescent="0.35">
      <c r="A2497" s="10" t="s">
        <v>202</v>
      </c>
      <c r="B2497" t="s">
        <v>1</v>
      </c>
      <c r="C2497" t="s">
        <v>2</v>
      </c>
      <c r="D2497" s="2">
        <v>21.005859000000001</v>
      </c>
      <c r="E2497" t="s">
        <v>3</v>
      </c>
      <c r="F2497" s="2">
        <v>44.016520999999997</v>
      </c>
      <c r="G2497" t="s">
        <v>4</v>
      </c>
      <c r="H2497" s="2" t="s">
        <v>430</v>
      </c>
      <c r="I2497" s="2" t="s">
        <v>377</v>
      </c>
      <c r="J2497" t="s">
        <v>304</v>
      </c>
      <c r="K2497" t="s">
        <v>302</v>
      </c>
      <c r="M2497">
        <v>0</v>
      </c>
      <c r="O2497">
        <v>2.5999999999999999E-2</v>
      </c>
      <c r="Q2497">
        <v>27</v>
      </c>
      <c r="S2497">
        <v>3.37</v>
      </c>
      <c r="T2497" s="8">
        <v>1.34867197981047</v>
      </c>
      <c r="U2497" s="8"/>
    </row>
    <row r="2498" spans="1:21" x14ac:dyDescent="0.35">
      <c r="A2498" s="10" t="s">
        <v>203</v>
      </c>
      <c r="B2498" t="s">
        <v>1</v>
      </c>
      <c r="C2498" t="s">
        <v>2</v>
      </c>
      <c r="D2498" s="2">
        <v>19.699024000000001</v>
      </c>
      <c r="E2498" t="s">
        <v>3</v>
      </c>
      <c r="F2498" s="2">
        <v>48.669026000000002</v>
      </c>
      <c r="G2498" t="s">
        <v>4</v>
      </c>
      <c r="H2498" s="2" t="s">
        <v>430</v>
      </c>
      <c r="I2498" s="2" t="s">
        <v>377</v>
      </c>
      <c r="J2498" t="s">
        <v>304</v>
      </c>
      <c r="K2498" t="s">
        <v>302</v>
      </c>
      <c r="M2498">
        <v>0</v>
      </c>
      <c r="O2498">
        <v>2.5999999999999999E-2</v>
      </c>
      <c r="Q2498">
        <v>27</v>
      </c>
      <c r="S2498">
        <v>3.37</v>
      </c>
      <c r="T2498" s="8">
        <v>1.34867197981047</v>
      </c>
      <c r="U2498" s="8"/>
    </row>
    <row r="2499" spans="1:21" x14ac:dyDescent="0.35">
      <c r="A2499" s="10" t="s">
        <v>204</v>
      </c>
      <c r="B2499" t="s">
        <v>1</v>
      </c>
      <c r="C2499" t="s">
        <v>2</v>
      </c>
      <c r="D2499" s="2">
        <v>14.995463000000001</v>
      </c>
      <c r="E2499" t="s">
        <v>3</v>
      </c>
      <c r="F2499" s="2">
        <v>46.151240999999999</v>
      </c>
      <c r="G2499" t="s">
        <v>4</v>
      </c>
      <c r="H2499" s="2" t="s">
        <v>430</v>
      </c>
      <c r="I2499" s="2" t="s">
        <v>377</v>
      </c>
      <c r="J2499" t="s">
        <v>304</v>
      </c>
      <c r="K2499" t="s">
        <v>302</v>
      </c>
      <c r="M2499">
        <v>0</v>
      </c>
      <c r="O2499">
        <v>2.5999999999999999E-2</v>
      </c>
      <c r="Q2499">
        <v>27</v>
      </c>
      <c r="S2499">
        <v>3.37</v>
      </c>
      <c r="T2499" s="8">
        <v>1.34867197981047</v>
      </c>
      <c r="U2499" s="8"/>
    </row>
    <row r="2500" spans="1:21" x14ac:dyDescent="0.35">
      <c r="A2500" s="10" t="s">
        <v>205</v>
      </c>
      <c r="B2500" t="s">
        <v>1</v>
      </c>
      <c r="C2500" t="s">
        <v>2</v>
      </c>
      <c r="D2500" s="2">
        <f>AVERAGE(D2501:D2504)</f>
        <v>17.241208033123826</v>
      </c>
      <c r="E2500" t="s">
        <v>3</v>
      </c>
      <c r="F2500" s="2">
        <f t="shared" ref="F2500" si="138">AVERAGE(F2501:F2504)</f>
        <v>61.560701447109466</v>
      </c>
      <c r="G2500" t="s">
        <v>4</v>
      </c>
      <c r="H2500" s="2" t="s">
        <v>430</v>
      </c>
      <c r="I2500" s="2" t="s">
        <v>377</v>
      </c>
      <c r="J2500" t="s">
        <v>304</v>
      </c>
      <c r="K2500" t="s">
        <v>302</v>
      </c>
      <c r="M2500">
        <v>193</v>
      </c>
      <c r="O2500">
        <v>2.5999999999999999E-2</v>
      </c>
      <c r="Q2500">
        <v>27</v>
      </c>
      <c r="S2500">
        <v>3.37</v>
      </c>
      <c r="T2500" s="8">
        <v>1.34867197981047</v>
      </c>
      <c r="U2500" s="8"/>
    </row>
    <row r="2501" spans="1:21" x14ac:dyDescent="0.35">
      <c r="A2501" s="10" t="s">
        <v>206</v>
      </c>
      <c r="B2501" t="s">
        <v>1</v>
      </c>
      <c r="C2501" t="s">
        <v>2</v>
      </c>
      <c r="D2501" s="2">
        <v>21.323745605867199</v>
      </c>
      <c r="E2501" t="s">
        <v>3</v>
      </c>
      <c r="F2501" s="2">
        <v>66.281754638604298</v>
      </c>
      <c r="G2501" t="s">
        <v>4</v>
      </c>
      <c r="H2501" s="2" t="s">
        <v>430</v>
      </c>
      <c r="I2501" s="2" t="s">
        <v>377</v>
      </c>
      <c r="J2501" t="s">
        <v>304</v>
      </c>
      <c r="K2501" t="s">
        <v>302</v>
      </c>
      <c r="M2501">
        <v>0</v>
      </c>
      <c r="O2501">
        <v>2.5999999999999999E-2</v>
      </c>
      <c r="Q2501">
        <v>27</v>
      </c>
      <c r="S2501">
        <v>3.37</v>
      </c>
      <c r="T2501" s="8">
        <v>1.34867197981047</v>
      </c>
      <c r="U2501" s="8"/>
    </row>
    <row r="2502" spans="1:21" x14ac:dyDescent="0.35">
      <c r="A2502" s="10" t="s">
        <v>207</v>
      </c>
      <c r="B2502" t="s">
        <v>1</v>
      </c>
      <c r="C2502" t="s">
        <v>2</v>
      </c>
      <c r="D2502" s="2">
        <v>17.003547309817801</v>
      </c>
      <c r="E2502" t="s">
        <v>3</v>
      </c>
      <c r="F2502" s="2">
        <v>63.335727049140203</v>
      </c>
      <c r="G2502" t="s">
        <v>4</v>
      </c>
      <c r="H2502" s="2" t="s">
        <v>430</v>
      </c>
      <c r="I2502" s="2" t="s">
        <v>377</v>
      </c>
      <c r="J2502" t="s">
        <v>304</v>
      </c>
      <c r="K2502" t="s">
        <v>302</v>
      </c>
      <c r="M2502">
        <v>0</v>
      </c>
      <c r="O2502">
        <v>2.5999999999999999E-2</v>
      </c>
      <c r="Q2502">
        <v>27</v>
      </c>
      <c r="S2502">
        <v>3.37</v>
      </c>
      <c r="T2502" s="8">
        <v>1.34867197981047</v>
      </c>
      <c r="U2502" s="8"/>
    </row>
    <row r="2503" spans="1:21" x14ac:dyDescent="0.35">
      <c r="A2503" s="10" t="s">
        <v>208</v>
      </c>
      <c r="B2503" t="s">
        <v>1</v>
      </c>
      <c r="C2503" t="s">
        <v>2</v>
      </c>
      <c r="D2503" s="2">
        <v>16.4986279706857</v>
      </c>
      <c r="E2503" t="s">
        <v>3</v>
      </c>
      <c r="F2503" s="2">
        <v>59.850542786761999</v>
      </c>
      <c r="G2503" t="s">
        <v>4</v>
      </c>
      <c r="H2503" s="2" t="s">
        <v>430</v>
      </c>
      <c r="I2503" s="2" t="s">
        <v>377</v>
      </c>
      <c r="J2503" t="s">
        <v>304</v>
      </c>
      <c r="K2503" t="s">
        <v>302</v>
      </c>
      <c r="M2503">
        <v>0</v>
      </c>
      <c r="O2503">
        <v>2.5999999999999999E-2</v>
      </c>
      <c r="Q2503">
        <v>27</v>
      </c>
      <c r="S2503">
        <v>3.37</v>
      </c>
      <c r="T2503" s="8">
        <v>1.34867197981047</v>
      </c>
      <c r="U2503" s="8"/>
    </row>
    <row r="2504" spans="1:21" x14ac:dyDescent="0.35">
      <c r="A2504" s="10" t="s">
        <v>209</v>
      </c>
      <c r="B2504" t="s">
        <v>1</v>
      </c>
      <c r="C2504" t="s">
        <v>2</v>
      </c>
      <c r="D2504" s="2">
        <v>14.1389112461246</v>
      </c>
      <c r="E2504" t="s">
        <v>3</v>
      </c>
      <c r="F2504" s="2">
        <v>56.774781313931399</v>
      </c>
      <c r="G2504" t="s">
        <v>4</v>
      </c>
      <c r="H2504" s="2" t="s">
        <v>430</v>
      </c>
      <c r="I2504" s="2" t="s">
        <v>377</v>
      </c>
      <c r="J2504" t="s">
        <v>304</v>
      </c>
      <c r="K2504" t="s">
        <v>302</v>
      </c>
      <c r="M2504">
        <v>0</v>
      </c>
      <c r="O2504">
        <v>2.5999999999999999E-2</v>
      </c>
      <c r="Q2504">
        <v>27</v>
      </c>
      <c r="S2504">
        <v>3.37</v>
      </c>
      <c r="T2504" s="8">
        <v>1.34867197981047</v>
      </c>
      <c r="U2504" s="8"/>
    </row>
    <row r="2505" spans="1:21" x14ac:dyDescent="0.35">
      <c r="A2505" s="10" t="s">
        <v>210</v>
      </c>
      <c r="B2505" t="s">
        <v>1</v>
      </c>
      <c r="C2505" t="s">
        <v>2</v>
      </c>
      <c r="D2505" s="2">
        <v>31.165579999999999</v>
      </c>
      <c r="E2505" t="s">
        <v>3</v>
      </c>
      <c r="F2505" s="2">
        <v>50</v>
      </c>
      <c r="G2505" t="s">
        <v>4</v>
      </c>
      <c r="H2505" s="2" t="s">
        <v>430</v>
      </c>
      <c r="I2505" s="2" t="s">
        <v>377</v>
      </c>
      <c r="J2505" t="s">
        <v>304</v>
      </c>
      <c r="K2505" t="s">
        <v>302</v>
      </c>
      <c r="M2505">
        <v>0</v>
      </c>
      <c r="O2505">
        <v>2.5999999999999999E-2</v>
      </c>
      <c r="Q2505">
        <v>27</v>
      </c>
      <c r="S2505">
        <v>3.37</v>
      </c>
      <c r="T2505" s="8">
        <v>1.34867197981047</v>
      </c>
      <c r="U2505" s="8"/>
    </row>
    <row r="2506" spans="1:21" x14ac:dyDescent="0.35">
      <c r="A2506" s="5" t="s">
        <v>211</v>
      </c>
      <c r="B2506" t="s">
        <v>1</v>
      </c>
      <c r="C2506" t="s">
        <v>2</v>
      </c>
      <c r="D2506" s="2">
        <v>-88.497649999999993</v>
      </c>
      <c r="E2506" t="s">
        <v>3</v>
      </c>
      <c r="F2506" s="2">
        <v>17.189876999999999</v>
      </c>
      <c r="G2506" t="s">
        <v>4</v>
      </c>
      <c r="H2506" s="2" t="s">
        <v>430</v>
      </c>
      <c r="I2506" s="2" t="s">
        <v>377</v>
      </c>
      <c r="J2506" t="s">
        <v>304</v>
      </c>
      <c r="K2506" t="s">
        <v>302</v>
      </c>
      <c r="M2506">
        <v>0</v>
      </c>
      <c r="O2506">
        <v>2.5999999999999999E-2</v>
      </c>
      <c r="Q2506">
        <v>27</v>
      </c>
      <c r="S2506">
        <v>3.37</v>
      </c>
      <c r="T2506" s="8">
        <v>0.19446491273097016</v>
      </c>
      <c r="U2506" s="8"/>
    </row>
    <row r="2507" spans="1:21" x14ac:dyDescent="0.35">
      <c r="A2507" s="5" t="s">
        <v>212</v>
      </c>
      <c r="B2507" t="s">
        <v>1</v>
      </c>
      <c r="C2507" t="s">
        <v>2</v>
      </c>
      <c r="D2507" s="2">
        <f>AVERAGE(D2508:D2516)</f>
        <v>-93.481128380965501</v>
      </c>
      <c r="E2507" t="s">
        <v>3</v>
      </c>
      <c r="F2507" s="2">
        <f t="shared" ref="F2507" si="139">AVERAGE(F2508:F2516)</f>
        <v>53.310060814017909</v>
      </c>
      <c r="G2507" t="s">
        <v>4</v>
      </c>
      <c r="H2507" s="2" t="s">
        <v>430</v>
      </c>
      <c r="I2507" s="2" t="s">
        <v>377</v>
      </c>
      <c r="J2507" t="s">
        <v>304</v>
      </c>
      <c r="K2507" t="s">
        <v>302</v>
      </c>
      <c r="M2507">
        <v>0</v>
      </c>
      <c r="O2507">
        <v>2.5999999999999999E-2</v>
      </c>
      <c r="Q2507">
        <v>27</v>
      </c>
      <c r="S2507">
        <v>3.37</v>
      </c>
      <c r="T2507" s="8">
        <v>1.3374192380309164</v>
      </c>
      <c r="U2507" s="8"/>
    </row>
    <row r="2508" spans="1:21" x14ac:dyDescent="0.35">
      <c r="A2508" s="5" t="s">
        <v>213</v>
      </c>
      <c r="B2508" t="s">
        <v>1</v>
      </c>
      <c r="C2508" t="s">
        <v>2</v>
      </c>
      <c r="D2508" s="2">
        <v>-114.687617226762</v>
      </c>
      <c r="E2508" t="s">
        <v>3</v>
      </c>
      <c r="F2508" s="2">
        <v>54.839868802882798</v>
      </c>
      <c r="G2508" t="s">
        <v>4</v>
      </c>
      <c r="H2508" s="2" t="s">
        <v>430</v>
      </c>
      <c r="I2508" s="2" t="s">
        <v>377</v>
      </c>
      <c r="J2508" t="s">
        <v>304</v>
      </c>
      <c r="K2508" t="s">
        <v>302</v>
      </c>
      <c r="M2508">
        <v>0</v>
      </c>
      <c r="O2508">
        <v>2.5999999999999999E-2</v>
      </c>
      <c r="Q2508">
        <v>27</v>
      </c>
      <c r="S2508">
        <v>3.37</v>
      </c>
      <c r="T2508" s="8">
        <v>1.3374192380309164</v>
      </c>
      <c r="U2508" s="8"/>
    </row>
    <row r="2509" spans="1:21" x14ac:dyDescent="0.35">
      <c r="A2509" s="5" t="s">
        <v>214</v>
      </c>
      <c r="B2509" t="s">
        <v>1</v>
      </c>
      <c r="C2509" t="s">
        <v>2</v>
      </c>
      <c r="D2509" s="2">
        <v>-64.903434433535395</v>
      </c>
      <c r="E2509" t="s">
        <v>3</v>
      </c>
      <c r="F2509" s="2">
        <v>46.001723491061398</v>
      </c>
      <c r="G2509" t="s">
        <v>4</v>
      </c>
      <c r="H2509" s="2" t="s">
        <v>430</v>
      </c>
      <c r="I2509" s="2" t="s">
        <v>377</v>
      </c>
      <c r="J2509" t="s">
        <v>304</v>
      </c>
      <c r="K2509" t="s">
        <v>302</v>
      </c>
      <c r="M2509">
        <v>0</v>
      </c>
      <c r="O2509">
        <v>2.5999999999999999E-2</v>
      </c>
      <c r="Q2509">
        <v>27</v>
      </c>
      <c r="S2509">
        <v>3.37</v>
      </c>
      <c r="T2509" s="8">
        <v>1.33741923803092</v>
      </c>
      <c r="U2509" s="8"/>
    </row>
    <row r="2510" spans="1:21" x14ac:dyDescent="0.35">
      <c r="A2510" s="5" t="s">
        <v>215</v>
      </c>
      <c r="B2510" t="s">
        <v>1</v>
      </c>
      <c r="C2510" t="s">
        <v>2</v>
      </c>
      <c r="D2510" s="2">
        <v>-124.53394214741699</v>
      </c>
      <c r="E2510" t="s">
        <v>3</v>
      </c>
      <c r="F2510" s="2">
        <v>54.764075937035798</v>
      </c>
      <c r="G2510" t="s">
        <v>4</v>
      </c>
      <c r="H2510" s="2" t="s">
        <v>430</v>
      </c>
      <c r="I2510" s="2" t="s">
        <v>377</v>
      </c>
      <c r="J2510" t="s">
        <v>304</v>
      </c>
      <c r="K2510" t="s">
        <v>302</v>
      </c>
      <c r="M2510">
        <v>0</v>
      </c>
      <c r="O2510">
        <v>2.5999999999999999E-2</v>
      </c>
      <c r="Q2510">
        <v>27</v>
      </c>
      <c r="S2510">
        <v>3.37</v>
      </c>
      <c r="T2510" s="8">
        <v>1.33741923803092</v>
      </c>
      <c r="U2510" s="8"/>
    </row>
    <row r="2511" spans="1:21" x14ac:dyDescent="0.35">
      <c r="A2511" s="5" t="s">
        <v>216</v>
      </c>
      <c r="B2511" t="s">
        <v>1</v>
      </c>
      <c r="C2511" t="s">
        <v>2</v>
      </c>
      <c r="D2511" s="2">
        <v>-97.895358010454203</v>
      </c>
      <c r="E2511" t="s">
        <v>3</v>
      </c>
      <c r="F2511" s="2">
        <v>54.788828137861401</v>
      </c>
      <c r="G2511" t="s">
        <v>4</v>
      </c>
      <c r="H2511" s="2" t="s">
        <v>430</v>
      </c>
      <c r="I2511" s="2" t="s">
        <v>377</v>
      </c>
      <c r="J2511" t="s">
        <v>304</v>
      </c>
      <c r="K2511" t="s">
        <v>302</v>
      </c>
      <c r="M2511">
        <v>0</v>
      </c>
      <c r="O2511">
        <v>2.5999999999999999E-2</v>
      </c>
      <c r="Q2511">
        <v>27</v>
      </c>
      <c r="S2511">
        <v>3.37</v>
      </c>
      <c r="T2511" s="8">
        <v>1.33741923803092</v>
      </c>
      <c r="U2511" s="8"/>
    </row>
    <row r="2512" spans="1:21" x14ac:dyDescent="0.35">
      <c r="A2512" s="5" t="s">
        <v>217</v>
      </c>
      <c r="B2512" t="s">
        <v>1</v>
      </c>
      <c r="C2512" t="s">
        <v>2</v>
      </c>
      <c r="D2512" s="2">
        <v>-58.305405553434603</v>
      </c>
      <c r="E2512" t="s">
        <v>3</v>
      </c>
      <c r="F2512" s="2">
        <v>52.576578551550298</v>
      </c>
      <c r="G2512" t="s">
        <v>4</v>
      </c>
      <c r="H2512" s="2" t="s">
        <v>430</v>
      </c>
      <c r="I2512" s="2" t="s">
        <v>377</v>
      </c>
      <c r="J2512" t="s">
        <v>304</v>
      </c>
      <c r="K2512" t="s">
        <v>302</v>
      </c>
      <c r="M2512">
        <v>0</v>
      </c>
      <c r="O2512">
        <v>2.5999999999999999E-2</v>
      </c>
      <c r="Q2512">
        <v>27</v>
      </c>
      <c r="S2512">
        <v>3.37</v>
      </c>
      <c r="T2512" s="8">
        <v>1.33741923803092</v>
      </c>
      <c r="U2512" s="8"/>
    </row>
    <row r="2513" spans="1:21" x14ac:dyDescent="0.35">
      <c r="A2513" s="5" t="s">
        <v>218</v>
      </c>
      <c r="B2513" t="s">
        <v>1</v>
      </c>
      <c r="C2513" t="s">
        <v>2</v>
      </c>
      <c r="D2513" s="2">
        <v>-116.45057956807101</v>
      </c>
      <c r="E2513" t="s">
        <v>3</v>
      </c>
      <c r="F2513" s="2">
        <v>62.320293948909097</v>
      </c>
      <c r="G2513" t="s">
        <v>4</v>
      </c>
      <c r="H2513" s="2" t="s">
        <v>430</v>
      </c>
      <c r="I2513" s="2" t="s">
        <v>377</v>
      </c>
      <c r="J2513" t="s">
        <v>304</v>
      </c>
      <c r="K2513" t="s">
        <v>302</v>
      </c>
      <c r="M2513">
        <v>0</v>
      </c>
      <c r="O2513">
        <v>2.5999999999999999E-2</v>
      </c>
      <c r="Q2513">
        <v>27</v>
      </c>
      <c r="S2513">
        <v>3.37</v>
      </c>
      <c r="T2513" s="8">
        <v>1.33741923803092</v>
      </c>
      <c r="U2513" s="8"/>
    </row>
    <row r="2514" spans="1:21" x14ac:dyDescent="0.35">
      <c r="A2514" s="5" t="s">
        <v>219</v>
      </c>
      <c r="B2514" t="s">
        <v>1</v>
      </c>
      <c r="C2514" t="s">
        <v>2</v>
      </c>
      <c r="D2514" s="2">
        <v>-84.882395669145694</v>
      </c>
      <c r="E2514" t="s">
        <v>3</v>
      </c>
      <c r="F2514" s="2">
        <v>49.767538804971402</v>
      </c>
      <c r="G2514" t="s">
        <v>4</v>
      </c>
      <c r="H2514" s="2" t="s">
        <v>430</v>
      </c>
      <c r="I2514" s="2" t="s">
        <v>377</v>
      </c>
      <c r="J2514" t="s">
        <v>304</v>
      </c>
      <c r="K2514" t="s">
        <v>302</v>
      </c>
      <c r="M2514">
        <v>0</v>
      </c>
      <c r="O2514">
        <v>2.5999999999999999E-2</v>
      </c>
      <c r="Q2514">
        <v>27</v>
      </c>
      <c r="S2514">
        <v>3.37</v>
      </c>
      <c r="T2514" s="8">
        <v>1.33741923803092</v>
      </c>
      <c r="U2514" s="8"/>
    </row>
    <row r="2515" spans="1:21" x14ac:dyDescent="0.35">
      <c r="A2515" s="5" t="s">
        <v>220</v>
      </c>
      <c r="B2515" t="s">
        <v>1</v>
      </c>
      <c r="C2515" t="s">
        <v>2</v>
      </c>
      <c r="D2515" s="2">
        <v>-73.951224263761702</v>
      </c>
      <c r="E2515" t="s">
        <v>3</v>
      </c>
      <c r="F2515" s="2">
        <v>49.866669861314897</v>
      </c>
      <c r="G2515" t="s">
        <v>4</v>
      </c>
      <c r="H2515" s="2" t="s">
        <v>430</v>
      </c>
      <c r="I2515" s="2" t="s">
        <v>377</v>
      </c>
      <c r="J2515" t="s">
        <v>304</v>
      </c>
      <c r="K2515" t="s">
        <v>302</v>
      </c>
      <c r="M2515">
        <v>0</v>
      </c>
      <c r="O2515">
        <v>2.5999999999999999E-2</v>
      </c>
      <c r="Q2515">
        <v>27</v>
      </c>
      <c r="S2515">
        <v>3.37</v>
      </c>
      <c r="T2515" s="8">
        <v>1.33741923803092</v>
      </c>
      <c r="U2515" s="8"/>
    </row>
    <row r="2516" spans="1:21" x14ac:dyDescent="0.35">
      <c r="A2516" s="5" t="s">
        <v>221</v>
      </c>
      <c r="B2516" t="s">
        <v>1</v>
      </c>
      <c r="C2516" t="s">
        <v>2</v>
      </c>
      <c r="D2516" s="2">
        <v>-105.720198556108</v>
      </c>
      <c r="E2516" t="s">
        <v>3</v>
      </c>
      <c r="F2516" s="2">
        <v>54.864969790574101</v>
      </c>
      <c r="G2516" t="s">
        <v>4</v>
      </c>
      <c r="H2516" s="2" t="s">
        <v>430</v>
      </c>
      <c r="I2516" s="2" t="s">
        <v>377</v>
      </c>
      <c r="J2516" t="s">
        <v>304</v>
      </c>
      <c r="K2516" t="s">
        <v>302</v>
      </c>
      <c r="M2516">
        <v>0</v>
      </c>
      <c r="O2516">
        <v>2.5999999999999999E-2</v>
      </c>
      <c r="Q2516">
        <v>27</v>
      </c>
      <c r="S2516">
        <v>3.37</v>
      </c>
      <c r="T2516" s="8">
        <v>1.33741923803092</v>
      </c>
      <c r="U2516" s="8"/>
    </row>
    <row r="2517" spans="1:21" x14ac:dyDescent="0.35">
      <c r="A2517" s="5" t="s">
        <v>222</v>
      </c>
      <c r="B2517" t="s">
        <v>1</v>
      </c>
      <c r="C2517" t="s">
        <v>2</v>
      </c>
      <c r="D2517" s="2">
        <v>-83.753428</v>
      </c>
      <c r="E2517" t="s">
        <v>3</v>
      </c>
      <c r="F2517" s="2">
        <v>9.7489170000000005</v>
      </c>
      <c r="G2517" t="s">
        <v>4</v>
      </c>
      <c r="H2517" s="2" t="s">
        <v>430</v>
      </c>
      <c r="I2517" s="2" t="s">
        <v>377</v>
      </c>
      <c r="J2517" t="s">
        <v>304</v>
      </c>
      <c r="K2517" t="s">
        <v>302</v>
      </c>
      <c r="M2517">
        <v>0</v>
      </c>
      <c r="O2517">
        <v>2.5999999999999999E-2</v>
      </c>
      <c r="Q2517">
        <v>27</v>
      </c>
      <c r="S2517">
        <v>3.37</v>
      </c>
      <c r="T2517" s="8">
        <v>0.19446491273097016</v>
      </c>
      <c r="U2517" s="8"/>
    </row>
    <row r="2518" spans="1:21" x14ac:dyDescent="0.35">
      <c r="A2518" s="5" t="s">
        <v>223</v>
      </c>
      <c r="B2518" t="s">
        <v>1</v>
      </c>
      <c r="C2518" t="s">
        <v>2</v>
      </c>
      <c r="D2518" s="2">
        <v>-77.781166999999996</v>
      </c>
      <c r="E2518" t="s">
        <v>3</v>
      </c>
      <c r="F2518" s="2">
        <v>21.521757000000001</v>
      </c>
      <c r="G2518" t="s">
        <v>4</v>
      </c>
      <c r="H2518" s="2" t="s">
        <v>430</v>
      </c>
      <c r="I2518" s="2" t="s">
        <v>377</v>
      </c>
      <c r="J2518" t="s">
        <v>304</v>
      </c>
      <c r="K2518" t="s">
        <v>302</v>
      </c>
      <c r="M2518">
        <v>0</v>
      </c>
      <c r="O2518">
        <v>2.5999999999999999E-2</v>
      </c>
      <c r="Q2518">
        <v>27</v>
      </c>
      <c r="S2518">
        <v>3.37</v>
      </c>
      <c r="T2518" s="8">
        <v>0.19446491273097016</v>
      </c>
      <c r="U2518" s="8"/>
    </row>
    <row r="2519" spans="1:21" x14ac:dyDescent="0.35">
      <c r="A2519" s="5" t="s">
        <v>224</v>
      </c>
      <c r="B2519" t="s">
        <v>1</v>
      </c>
      <c r="C2519" t="s">
        <v>2</v>
      </c>
      <c r="D2519" s="2">
        <v>-70.162650999999997</v>
      </c>
      <c r="E2519" t="s">
        <v>3</v>
      </c>
      <c r="F2519" s="2">
        <v>18.735693000000001</v>
      </c>
      <c r="G2519" t="s">
        <v>4</v>
      </c>
      <c r="H2519" s="2" t="s">
        <v>430</v>
      </c>
      <c r="I2519" s="2" t="s">
        <v>377</v>
      </c>
      <c r="J2519" t="s">
        <v>304</v>
      </c>
      <c r="K2519" t="s">
        <v>302</v>
      </c>
      <c r="M2519">
        <v>0</v>
      </c>
      <c r="O2519">
        <v>2.5999999999999999E-2</v>
      </c>
      <c r="Q2519">
        <v>27</v>
      </c>
      <c r="S2519">
        <v>3.37</v>
      </c>
      <c r="T2519" s="8">
        <v>0.19446491273097016</v>
      </c>
      <c r="U2519" s="8"/>
    </row>
    <row r="2520" spans="1:21" x14ac:dyDescent="0.35">
      <c r="A2520" s="5" t="s">
        <v>225</v>
      </c>
      <c r="B2520" t="s">
        <v>1</v>
      </c>
      <c r="C2520" t="s">
        <v>2</v>
      </c>
      <c r="D2520" s="2">
        <v>-90.230759000000006</v>
      </c>
      <c r="E2520" t="s">
        <v>3</v>
      </c>
      <c r="F2520" s="2">
        <v>15.783471</v>
      </c>
      <c r="G2520" t="s">
        <v>4</v>
      </c>
      <c r="H2520" s="2" t="s">
        <v>430</v>
      </c>
      <c r="I2520" s="2" t="s">
        <v>377</v>
      </c>
      <c r="J2520" t="s">
        <v>304</v>
      </c>
      <c r="K2520" t="s">
        <v>302</v>
      </c>
      <c r="M2520">
        <v>0</v>
      </c>
      <c r="O2520">
        <v>2.5999999999999999E-2</v>
      </c>
      <c r="Q2520">
        <v>27</v>
      </c>
      <c r="S2520">
        <v>3.37</v>
      </c>
      <c r="T2520" s="8">
        <v>0.19446491273097016</v>
      </c>
      <c r="U2520" s="8"/>
    </row>
    <row r="2521" spans="1:21" x14ac:dyDescent="0.35">
      <c r="A2521" s="5" t="s">
        <v>226</v>
      </c>
      <c r="B2521" t="s">
        <v>1</v>
      </c>
      <c r="C2521" t="s">
        <v>2</v>
      </c>
      <c r="D2521" s="2">
        <v>-86.241905000000003</v>
      </c>
      <c r="E2521" t="s">
        <v>3</v>
      </c>
      <c r="F2521" s="2">
        <v>15.199999</v>
      </c>
      <c r="G2521" t="s">
        <v>4</v>
      </c>
      <c r="H2521" s="2" t="s">
        <v>430</v>
      </c>
      <c r="I2521" s="2" t="s">
        <v>377</v>
      </c>
      <c r="J2521" t="s">
        <v>304</v>
      </c>
      <c r="K2521" t="s">
        <v>302</v>
      </c>
      <c r="M2521">
        <v>0</v>
      </c>
      <c r="O2521">
        <v>2.5999999999999999E-2</v>
      </c>
      <c r="Q2521">
        <v>27</v>
      </c>
      <c r="S2521">
        <v>3.37</v>
      </c>
      <c r="T2521" s="8">
        <v>0.19446491273097016</v>
      </c>
      <c r="U2521" s="8"/>
    </row>
    <row r="2522" spans="1:21" x14ac:dyDescent="0.35">
      <c r="A2522" s="5" t="s">
        <v>227</v>
      </c>
      <c r="B2522" t="s">
        <v>1</v>
      </c>
      <c r="C2522" t="s">
        <v>2</v>
      </c>
      <c r="D2522" s="2">
        <v>-72.285214999999994</v>
      </c>
      <c r="E2522" t="s">
        <v>3</v>
      </c>
      <c r="F2522" s="2">
        <v>18.971187</v>
      </c>
      <c r="G2522" t="s">
        <v>4</v>
      </c>
      <c r="H2522" s="2" t="s">
        <v>430</v>
      </c>
      <c r="I2522" s="2" t="s">
        <v>377</v>
      </c>
      <c r="J2522" t="s">
        <v>304</v>
      </c>
      <c r="K2522" t="s">
        <v>302</v>
      </c>
      <c r="M2522">
        <v>0</v>
      </c>
      <c r="O2522">
        <v>2.5999999999999999E-2</v>
      </c>
      <c r="Q2522">
        <v>27</v>
      </c>
      <c r="S2522">
        <v>3.37</v>
      </c>
      <c r="T2522" s="8">
        <v>0.19446491273097016</v>
      </c>
      <c r="U2522" s="8"/>
    </row>
    <row r="2523" spans="1:21" x14ac:dyDescent="0.35">
      <c r="A2523" s="5" t="s">
        <v>228</v>
      </c>
      <c r="B2523" t="s">
        <v>1</v>
      </c>
      <c r="C2523" t="s">
        <v>2</v>
      </c>
      <c r="D2523" s="2">
        <v>-77.297507999999993</v>
      </c>
      <c r="E2523" t="s">
        <v>3</v>
      </c>
      <c r="F2523" s="2">
        <v>18.109580999999999</v>
      </c>
      <c r="G2523" t="s">
        <v>4</v>
      </c>
      <c r="H2523" s="2" t="s">
        <v>430</v>
      </c>
      <c r="I2523" s="2" t="s">
        <v>377</v>
      </c>
      <c r="J2523" t="s">
        <v>304</v>
      </c>
      <c r="K2523" t="s">
        <v>302</v>
      </c>
      <c r="M2523">
        <v>0</v>
      </c>
      <c r="O2523">
        <v>2.5999999999999999E-2</v>
      </c>
      <c r="Q2523">
        <v>27</v>
      </c>
      <c r="S2523">
        <v>3.37</v>
      </c>
      <c r="T2523" s="8">
        <v>0.19446491273097016</v>
      </c>
      <c r="U2523" s="8"/>
    </row>
    <row r="2524" spans="1:21" x14ac:dyDescent="0.35">
      <c r="A2524" s="5" t="s">
        <v>229</v>
      </c>
      <c r="B2524" t="s">
        <v>1</v>
      </c>
      <c r="C2524" t="s">
        <v>2</v>
      </c>
      <c r="D2524" s="2">
        <v>-102.552784</v>
      </c>
      <c r="E2524" t="s">
        <v>3</v>
      </c>
      <c r="F2524" s="2">
        <v>23.634501</v>
      </c>
      <c r="G2524" t="s">
        <v>4</v>
      </c>
      <c r="H2524" s="2" t="s">
        <v>430</v>
      </c>
      <c r="I2524" s="2" t="s">
        <v>377</v>
      </c>
      <c r="J2524" t="s">
        <v>304</v>
      </c>
      <c r="K2524" t="s">
        <v>302</v>
      </c>
      <c r="M2524">
        <v>0</v>
      </c>
      <c r="O2524">
        <v>2.5999999999999999E-2</v>
      </c>
      <c r="Q2524">
        <v>27</v>
      </c>
      <c r="S2524">
        <v>3.37</v>
      </c>
      <c r="T2524" s="8">
        <v>0.19446491273097016</v>
      </c>
      <c r="U2524" s="8"/>
    </row>
    <row r="2525" spans="1:21" x14ac:dyDescent="0.35">
      <c r="A2525" s="5" t="s">
        <v>230</v>
      </c>
      <c r="B2525" t="s">
        <v>1</v>
      </c>
      <c r="C2525" t="s">
        <v>2</v>
      </c>
      <c r="D2525" s="2">
        <v>-85.207228999999998</v>
      </c>
      <c r="E2525" t="s">
        <v>3</v>
      </c>
      <c r="F2525" s="2">
        <v>12.865416</v>
      </c>
      <c r="G2525" t="s">
        <v>4</v>
      </c>
      <c r="H2525" s="2" t="s">
        <v>430</v>
      </c>
      <c r="I2525" s="2" t="s">
        <v>377</v>
      </c>
      <c r="J2525" t="s">
        <v>304</v>
      </c>
      <c r="K2525" t="s">
        <v>302</v>
      </c>
      <c r="M2525">
        <v>0</v>
      </c>
      <c r="O2525">
        <v>2.5999999999999999E-2</v>
      </c>
      <c r="Q2525">
        <v>27</v>
      </c>
      <c r="S2525">
        <v>3.37</v>
      </c>
      <c r="T2525" s="8">
        <v>0.19446491273097016</v>
      </c>
      <c r="U2525" s="8"/>
    </row>
    <row r="2526" spans="1:21" x14ac:dyDescent="0.35">
      <c r="A2526" s="5" t="s">
        <v>231</v>
      </c>
      <c r="B2526" t="s">
        <v>1</v>
      </c>
      <c r="C2526" t="s">
        <v>2</v>
      </c>
      <c r="D2526" s="2">
        <v>-80.782127000000003</v>
      </c>
      <c r="E2526" t="s">
        <v>3</v>
      </c>
      <c r="F2526" s="2">
        <v>8.5379810000000003</v>
      </c>
      <c r="G2526" t="s">
        <v>4</v>
      </c>
      <c r="H2526" s="2" t="s">
        <v>430</v>
      </c>
      <c r="I2526" s="2" t="s">
        <v>377</v>
      </c>
      <c r="J2526" t="s">
        <v>304</v>
      </c>
      <c r="K2526" t="s">
        <v>302</v>
      </c>
      <c r="M2526">
        <v>0</v>
      </c>
      <c r="O2526">
        <v>2.5999999999999999E-2</v>
      </c>
      <c r="Q2526">
        <v>27</v>
      </c>
      <c r="S2526">
        <v>3.37</v>
      </c>
      <c r="T2526" s="8">
        <v>0.19446491273097016</v>
      </c>
      <c r="U2526" s="8"/>
    </row>
    <row r="2527" spans="1:21" x14ac:dyDescent="0.35">
      <c r="A2527" s="5" t="s">
        <v>232</v>
      </c>
      <c r="B2527" t="s">
        <v>1</v>
      </c>
      <c r="C2527" t="s">
        <v>2</v>
      </c>
      <c r="D2527" s="2">
        <v>-88.896529999999998</v>
      </c>
      <c r="E2527" t="s">
        <v>3</v>
      </c>
      <c r="F2527" s="2">
        <v>13.794185000000001</v>
      </c>
      <c r="G2527" t="s">
        <v>4</v>
      </c>
      <c r="H2527" s="2" t="s">
        <v>430</v>
      </c>
      <c r="I2527" s="2" t="s">
        <v>377</v>
      </c>
      <c r="J2527" t="s">
        <v>304</v>
      </c>
      <c r="K2527" t="s">
        <v>302</v>
      </c>
      <c r="M2527">
        <v>0</v>
      </c>
      <c r="O2527">
        <v>2.5999999999999999E-2</v>
      </c>
      <c r="Q2527">
        <v>27</v>
      </c>
      <c r="S2527">
        <v>3.37</v>
      </c>
      <c r="T2527" s="8">
        <v>0.19446491273097016</v>
      </c>
      <c r="U2527" s="8"/>
    </row>
    <row r="2528" spans="1:21" x14ac:dyDescent="0.35">
      <c r="A2528" s="5" t="s">
        <v>233</v>
      </c>
      <c r="B2528" t="s">
        <v>1</v>
      </c>
      <c r="C2528" t="s">
        <v>2</v>
      </c>
      <c r="D2528" s="2">
        <v>-61.222503000000003</v>
      </c>
      <c r="E2528" t="s">
        <v>3</v>
      </c>
      <c r="F2528" s="2">
        <v>10.691803</v>
      </c>
      <c r="G2528" t="s">
        <v>4</v>
      </c>
      <c r="H2528" s="2" t="s">
        <v>430</v>
      </c>
      <c r="I2528" s="2" t="s">
        <v>377</v>
      </c>
      <c r="J2528" t="s">
        <v>304</v>
      </c>
      <c r="K2528" t="s">
        <v>302</v>
      </c>
      <c r="M2528">
        <v>0</v>
      </c>
      <c r="O2528">
        <v>2.5999999999999999E-2</v>
      </c>
      <c r="Q2528">
        <v>27</v>
      </c>
      <c r="S2528">
        <v>3.37</v>
      </c>
      <c r="T2528" s="8">
        <v>0.19446491273097016</v>
      </c>
      <c r="U2528" s="8"/>
    </row>
    <row r="2529" spans="1:21" x14ac:dyDescent="0.35">
      <c r="A2529" s="5" t="s">
        <v>234</v>
      </c>
      <c r="B2529" t="s">
        <v>1</v>
      </c>
      <c r="C2529" t="s">
        <v>2</v>
      </c>
      <c r="D2529" s="2">
        <f>AVERAGE(D2530:D2553)</f>
        <v>-85.584640930247701</v>
      </c>
      <c r="E2529" t="s">
        <v>3</v>
      </c>
      <c r="F2529" s="2">
        <f t="shared" ref="F2529" si="140">AVERAGE(F2530:F2553)</f>
        <v>36.539755450886943</v>
      </c>
      <c r="G2529" t="s">
        <v>4</v>
      </c>
      <c r="H2529" s="2" t="s">
        <v>430</v>
      </c>
      <c r="I2529" s="2" t="s">
        <v>377</v>
      </c>
      <c r="J2529" t="s">
        <v>304</v>
      </c>
      <c r="K2529" t="s">
        <v>302</v>
      </c>
      <c r="M2529">
        <v>41</v>
      </c>
      <c r="O2529">
        <v>2.5999999999999999E-2</v>
      </c>
      <c r="Q2529">
        <v>27</v>
      </c>
      <c r="S2529">
        <v>3.37</v>
      </c>
      <c r="T2529" s="8">
        <v>1.33741923803092</v>
      </c>
      <c r="U2529" s="8"/>
    </row>
    <row r="2530" spans="1:21" x14ac:dyDescent="0.35">
      <c r="A2530" s="5" t="s">
        <v>235</v>
      </c>
      <c r="B2530" t="s">
        <v>1</v>
      </c>
      <c r="C2530" t="s">
        <v>2</v>
      </c>
      <c r="D2530" s="2">
        <v>-149.68090900000001</v>
      </c>
      <c r="E2530" t="s">
        <v>3</v>
      </c>
      <c r="F2530" s="2">
        <v>64.445961299999993</v>
      </c>
      <c r="G2530" t="s">
        <v>4</v>
      </c>
      <c r="H2530" s="2" t="s">
        <v>430</v>
      </c>
      <c r="I2530" s="2" t="s">
        <v>377</v>
      </c>
      <c r="J2530" t="s">
        <v>304</v>
      </c>
      <c r="K2530" t="s">
        <v>302</v>
      </c>
      <c r="M2530">
        <v>0</v>
      </c>
      <c r="O2530">
        <v>2.5999999999999999E-2</v>
      </c>
      <c r="Q2530">
        <v>27</v>
      </c>
      <c r="S2530">
        <v>3.37</v>
      </c>
      <c r="T2530" s="8">
        <v>1.33741923803092</v>
      </c>
      <c r="U2530" s="8"/>
    </row>
    <row r="2531" spans="1:21" x14ac:dyDescent="0.35">
      <c r="A2531" s="5" t="s">
        <v>236</v>
      </c>
      <c r="B2531" t="s">
        <v>1</v>
      </c>
      <c r="C2531" t="s">
        <v>2</v>
      </c>
      <c r="D2531" s="2">
        <v>-109.059241864227</v>
      </c>
      <c r="E2531" t="s">
        <v>3</v>
      </c>
      <c r="F2531" s="2">
        <v>34.204419204412098</v>
      </c>
      <c r="G2531" t="s">
        <v>4</v>
      </c>
      <c r="H2531" s="2" t="s">
        <v>430</v>
      </c>
      <c r="I2531" s="2" t="s">
        <v>377</v>
      </c>
      <c r="J2531" t="s">
        <v>304</v>
      </c>
      <c r="K2531" t="s">
        <v>302</v>
      </c>
      <c r="M2531">
        <v>0</v>
      </c>
      <c r="O2531">
        <v>2.5999999999999999E-2</v>
      </c>
      <c r="Q2531">
        <v>27</v>
      </c>
      <c r="S2531">
        <v>3.37</v>
      </c>
      <c r="T2531" s="8">
        <v>1.33741923803092</v>
      </c>
      <c r="U2531" s="8"/>
    </row>
    <row r="2532" spans="1:21" x14ac:dyDescent="0.35">
      <c r="A2532" s="5" t="s">
        <v>237</v>
      </c>
      <c r="B2532" t="s">
        <v>1</v>
      </c>
      <c r="C2532" t="s">
        <v>2</v>
      </c>
      <c r="D2532" s="2">
        <v>-119.667657467865</v>
      </c>
      <c r="E2532" t="s">
        <v>3</v>
      </c>
      <c r="F2532" s="2">
        <v>36.444898512132603</v>
      </c>
      <c r="G2532" t="s">
        <v>4</v>
      </c>
      <c r="H2532" s="2" t="s">
        <v>430</v>
      </c>
      <c r="I2532" s="2" t="s">
        <v>377</v>
      </c>
      <c r="J2532" t="s">
        <v>304</v>
      </c>
      <c r="K2532" t="s">
        <v>302</v>
      </c>
      <c r="M2532">
        <v>0</v>
      </c>
      <c r="O2532">
        <v>2.5999999999999999E-2</v>
      </c>
      <c r="Q2532">
        <v>27</v>
      </c>
      <c r="S2532">
        <v>3.37</v>
      </c>
      <c r="T2532" s="8">
        <v>1.33741923803092</v>
      </c>
      <c r="U2532" s="8"/>
    </row>
    <row r="2533" spans="1:21" x14ac:dyDescent="0.35">
      <c r="A2533" s="5" t="s">
        <v>238</v>
      </c>
      <c r="B2533" t="s">
        <v>1</v>
      </c>
      <c r="C2533" t="s">
        <v>2</v>
      </c>
      <c r="D2533" s="2">
        <v>-98.899119946503205</v>
      </c>
      <c r="E2533" t="s">
        <v>3</v>
      </c>
      <c r="F2533" s="2">
        <v>30.568468074498899</v>
      </c>
      <c r="G2533" t="s">
        <v>4</v>
      </c>
      <c r="H2533" s="2" t="s">
        <v>430</v>
      </c>
      <c r="I2533" s="2" t="s">
        <v>377</v>
      </c>
      <c r="J2533" t="s">
        <v>304</v>
      </c>
      <c r="K2533" t="s">
        <v>302</v>
      </c>
      <c r="M2533">
        <v>0</v>
      </c>
      <c r="O2533">
        <v>2.5999999999999999E-2</v>
      </c>
      <c r="Q2533">
        <v>27</v>
      </c>
      <c r="S2533">
        <v>3.37</v>
      </c>
      <c r="T2533" s="8">
        <v>1.33741923803092</v>
      </c>
      <c r="U2533" s="8"/>
    </row>
    <row r="2534" spans="1:21" x14ac:dyDescent="0.35">
      <c r="A2534" s="5" t="s">
        <v>239</v>
      </c>
      <c r="B2534" t="s">
        <v>1</v>
      </c>
      <c r="C2534" t="s">
        <v>2</v>
      </c>
      <c r="D2534" s="2">
        <v>-81.514371487640901</v>
      </c>
      <c r="E2534" t="s">
        <v>3</v>
      </c>
      <c r="F2534" s="2">
        <v>28.1363334529604</v>
      </c>
      <c r="G2534" t="s">
        <v>4</v>
      </c>
      <c r="H2534" s="2" t="s">
        <v>430</v>
      </c>
      <c r="I2534" s="2" t="s">
        <v>377</v>
      </c>
      <c r="J2534" t="s">
        <v>304</v>
      </c>
      <c r="K2534" t="s">
        <v>302</v>
      </c>
      <c r="M2534">
        <v>0</v>
      </c>
      <c r="O2534">
        <v>2.5999999999999999E-2</v>
      </c>
      <c r="Q2534">
        <v>27</v>
      </c>
      <c r="S2534">
        <v>3.37</v>
      </c>
      <c r="T2534" s="8">
        <v>1.33741923803092</v>
      </c>
      <c r="U2534" s="8"/>
    </row>
    <row r="2535" spans="1:21" x14ac:dyDescent="0.35">
      <c r="A2535" s="5" t="s">
        <v>240</v>
      </c>
      <c r="B2535" t="s">
        <v>1</v>
      </c>
      <c r="C2535" t="s">
        <v>2</v>
      </c>
      <c r="D2535" s="2">
        <v>144.75755100000001</v>
      </c>
      <c r="E2535" t="s">
        <v>3</v>
      </c>
      <c r="F2535" s="2">
        <v>13.450125699999999</v>
      </c>
      <c r="G2535" t="s">
        <v>4</v>
      </c>
      <c r="H2535" s="2" t="s">
        <v>430</v>
      </c>
      <c r="I2535" s="2" t="s">
        <v>377</v>
      </c>
      <c r="J2535" t="s">
        <v>304</v>
      </c>
      <c r="K2535" t="s">
        <v>302</v>
      </c>
      <c r="M2535">
        <v>0</v>
      </c>
      <c r="O2535">
        <v>2.5999999999999999E-2</v>
      </c>
      <c r="Q2535">
        <v>27</v>
      </c>
      <c r="S2535">
        <v>3.37</v>
      </c>
      <c r="T2535" s="8">
        <v>1.33741923803092</v>
      </c>
      <c r="U2535" s="8"/>
    </row>
    <row r="2536" spans="1:21" x14ac:dyDescent="0.35">
      <c r="A2536" s="5" t="s">
        <v>241</v>
      </c>
      <c r="B2536" t="s">
        <v>1</v>
      </c>
      <c r="C2536" t="s">
        <v>2</v>
      </c>
      <c r="D2536" s="2">
        <v>-155.524039689212</v>
      </c>
      <c r="E2536" t="s">
        <v>3</v>
      </c>
      <c r="F2536" s="2">
        <v>19.64486415144</v>
      </c>
      <c r="G2536" t="s">
        <v>4</v>
      </c>
      <c r="H2536" s="2" t="s">
        <v>430</v>
      </c>
      <c r="I2536" s="2" t="s">
        <v>377</v>
      </c>
      <c r="J2536" t="s">
        <v>304</v>
      </c>
      <c r="K2536" t="s">
        <v>302</v>
      </c>
      <c r="M2536">
        <v>0</v>
      </c>
      <c r="O2536">
        <v>2.5999999999999999E-2</v>
      </c>
      <c r="Q2536">
        <v>27</v>
      </c>
      <c r="S2536">
        <v>3.37</v>
      </c>
      <c r="T2536" s="8">
        <v>1.33741923803092</v>
      </c>
      <c r="U2536" s="8"/>
    </row>
    <row r="2537" spans="1:21" x14ac:dyDescent="0.35">
      <c r="A2537" s="5" t="s">
        <v>242</v>
      </c>
      <c r="B2537" t="s">
        <v>1</v>
      </c>
      <c r="C2537" t="s">
        <v>2</v>
      </c>
      <c r="D2537" s="2">
        <v>-88.958724591278596</v>
      </c>
      <c r="E2537" t="s">
        <v>3</v>
      </c>
      <c r="F2537" s="2">
        <v>44.5014022151896</v>
      </c>
      <c r="G2537" t="s">
        <v>4</v>
      </c>
      <c r="H2537" s="2" t="s">
        <v>430</v>
      </c>
      <c r="I2537" s="2" t="s">
        <v>377</v>
      </c>
      <c r="J2537" t="s">
        <v>304</v>
      </c>
      <c r="K2537" t="s">
        <v>302</v>
      </c>
      <c r="M2537">
        <v>0</v>
      </c>
      <c r="O2537">
        <v>2.5999999999999999E-2</v>
      </c>
      <c r="Q2537">
        <v>27</v>
      </c>
      <c r="S2537">
        <v>3.37</v>
      </c>
      <c r="T2537" s="8">
        <v>1.33741923803092</v>
      </c>
      <c r="U2537" s="8"/>
    </row>
    <row r="2538" spans="1:21" x14ac:dyDescent="0.35">
      <c r="A2538" s="5" t="s">
        <v>243</v>
      </c>
      <c r="B2538" t="s">
        <v>1</v>
      </c>
      <c r="C2538" t="s">
        <v>2</v>
      </c>
      <c r="D2538" s="2">
        <v>-96.868195468856499</v>
      </c>
      <c r="E2538" t="s">
        <v>3</v>
      </c>
      <c r="F2538" s="2">
        <v>45.166060544481503</v>
      </c>
      <c r="G2538" t="s">
        <v>4</v>
      </c>
      <c r="H2538" s="2" t="s">
        <v>430</v>
      </c>
      <c r="I2538" s="2" t="s">
        <v>377</v>
      </c>
      <c r="J2538" t="s">
        <v>304</v>
      </c>
      <c r="K2538" t="s">
        <v>302</v>
      </c>
      <c r="M2538">
        <v>0</v>
      </c>
      <c r="O2538">
        <v>2.5999999999999999E-2</v>
      </c>
      <c r="Q2538">
        <v>27</v>
      </c>
      <c r="S2538">
        <v>3.37</v>
      </c>
      <c r="T2538" s="8">
        <v>1.33741923803092</v>
      </c>
      <c r="U2538" s="8"/>
    </row>
    <row r="2539" spans="1:21" x14ac:dyDescent="0.35">
      <c r="A2539" s="5" t="s">
        <v>244</v>
      </c>
      <c r="B2539" t="s">
        <v>1</v>
      </c>
      <c r="C2539" t="s">
        <v>2</v>
      </c>
      <c r="D2539" s="2">
        <v>-70.942479523473807</v>
      </c>
      <c r="E2539" t="s">
        <v>3</v>
      </c>
      <c r="F2539" s="2">
        <v>43.388455629903298</v>
      </c>
      <c r="G2539" t="s">
        <v>4</v>
      </c>
      <c r="H2539" s="2" t="s">
        <v>430</v>
      </c>
      <c r="I2539" s="2" t="s">
        <v>377</v>
      </c>
      <c r="J2539" t="s">
        <v>304</v>
      </c>
      <c r="K2539" t="s">
        <v>302</v>
      </c>
      <c r="M2539">
        <v>0</v>
      </c>
      <c r="O2539">
        <v>2.5999999999999999E-2</v>
      </c>
      <c r="Q2539">
        <v>27</v>
      </c>
      <c r="S2539">
        <v>3.37</v>
      </c>
      <c r="T2539" s="8">
        <v>1.33741923803092</v>
      </c>
      <c r="U2539" s="8"/>
    </row>
    <row r="2540" spans="1:21" x14ac:dyDescent="0.35">
      <c r="A2540" s="5" t="s">
        <v>245</v>
      </c>
      <c r="B2540" t="s">
        <v>1</v>
      </c>
      <c r="C2540" t="s">
        <v>2</v>
      </c>
      <c r="D2540" s="2">
        <v>-114.018431135889</v>
      </c>
      <c r="E2540" t="s">
        <v>3</v>
      </c>
      <c r="F2540" s="2">
        <v>43.034781082519203</v>
      </c>
      <c r="G2540" t="s">
        <v>4</v>
      </c>
      <c r="H2540" s="2" t="s">
        <v>430</v>
      </c>
      <c r="I2540" s="2" t="s">
        <v>377</v>
      </c>
      <c r="J2540" t="s">
        <v>304</v>
      </c>
      <c r="K2540" t="s">
        <v>302</v>
      </c>
      <c r="M2540">
        <v>0</v>
      </c>
      <c r="O2540">
        <v>2.5999999999999999E-2</v>
      </c>
      <c r="Q2540">
        <v>27</v>
      </c>
      <c r="S2540">
        <v>3.37</v>
      </c>
      <c r="T2540" s="8">
        <v>1.33741923803092</v>
      </c>
      <c r="U2540" s="8"/>
    </row>
    <row r="2541" spans="1:21" x14ac:dyDescent="0.35">
      <c r="A2541" s="5" t="s">
        <v>246</v>
      </c>
      <c r="B2541" t="s">
        <v>1</v>
      </c>
      <c r="C2541" t="s">
        <v>2</v>
      </c>
      <c r="D2541" s="2">
        <v>-74.825557286605701</v>
      </c>
      <c r="E2541" t="s">
        <v>3</v>
      </c>
      <c r="F2541" s="2">
        <v>42.763900460971001</v>
      </c>
      <c r="G2541" t="s">
        <v>4</v>
      </c>
      <c r="H2541" s="2" t="s">
        <v>430</v>
      </c>
      <c r="I2541" s="2" t="s">
        <v>377</v>
      </c>
      <c r="J2541" t="s">
        <v>304</v>
      </c>
      <c r="K2541" t="s">
        <v>302</v>
      </c>
      <c r="M2541">
        <v>0</v>
      </c>
      <c r="O2541">
        <v>2.5999999999999999E-2</v>
      </c>
      <c r="Q2541">
        <v>27</v>
      </c>
      <c r="S2541">
        <v>3.37</v>
      </c>
      <c r="T2541" s="8">
        <v>1.33741923803092</v>
      </c>
      <c r="U2541" s="8"/>
    </row>
    <row r="2542" spans="1:21" x14ac:dyDescent="0.35">
      <c r="A2542" s="5" t="s">
        <v>247</v>
      </c>
      <c r="B2542" t="s">
        <v>1</v>
      </c>
      <c r="C2542" t="s">
        <v>2</v>
      </c>
      <c r="D2542" s="2">
        <v>-66.413281900000001</v>
      </c>
      <c r="E2542" t="s">
        <v>3</v>
      </c>
      <c r="F2542" s="2">
        <v>18.221417200000001</v>
      </c>
      <c r="G2542" t="s">
        <v>4</v>
      </c>
      <c r="H2542" s="2" t="s">
        <v>430</v>
      </c>
      <c r="I2542" s="2" t="s">
        <v>377</v>
      </c>
      <c r="J2542" t="s">
        <v>304</v>
      </c>
      <c r="K2542" t="s">
        <v>302</v>
      </c>
      <c r="M2542">
        <v>0</v>
      </c>
      <c r="O2542">
        <v>2.5999999999999999E-2</v>
      </c>
      <c r="Q2542">
        <v>27</v>
      </c>
      <c r="S2542">
        <v>3.37</v>
      </c>
      <c r="T2542" s="8">
        <v>1.33741923803092</v>
      </c>
      <c r="U2542" s="8"/>
    </row>
    <row r="2543" spans="1:21" x14ac:dyDescent="0.35">
      <c r="A2543" s="5" t="s">
        <v>248</v>
      </c>
      <c r="B2543" t="s">
        <v>1</v>
      </c>
      <c r="C2543" t="s">
        <v>2</v>
      </c>
      <c r="D2543" s="2">
        <v>-104.986025142385</v>
      </c>
      <c r="E2543" t="s">
        <v>3</v>
      </c>
      <c r="F2543" s="2">
        <v>39.649484799605197</v>
      </c>
      <c r="G2543" t="s">
        <v>4</v>
      </c>
      <c r="H2543" s="2" t="s">
        <v>430</v>
      </c>
      <c r="I2543" s="2" t="s">
        <v>377</v>
      </c>
      <c r="J2543" t="s">
        <v>304</v>
      </c>
      <c r="K2543" t="s">
        <v>302</v>
      </c>
      <c r="M2543">
        <v>0</v>
      </c>
      <c r="O2543">
        <v>2.5999999999999999E-2</v>
      </c>
      <c r="Q2543">
        <v>27</v>
      </c>
      <c r="S2543">
        <v>3.37</v>
      </c>
      <c r="T2543" s="8">
        <v>1.33741923803092</v>
      </c>
      <c r="U2543" s="8"/>
    </row>
    <row r="2544" spans="1:21" x14ac:dyDescent="0.35">
      <c r="A2544" s="5" t="s">
        <v>249</v>
      </c>
      <c r="B2544" t="s">
        <v>1</v>
      </c>
      <c r="C2544" t="s">
        <v>2</v>
      </c>
      <c r="D2544" s="2">
        <v>-75.664344808346399</v>
      </c>
      <c r="E2544" t="s">
        <v>3</v>
      </c>
      <c r="F2544" s="2">
        <v>40.747645491834596</v>
      </c>
      <c r="G2544" t="s">
        <v>4</v>
      </c>
      <c r="H2544" s="2" t="s">
        <v>430</v>
      </c>
      <c r="I2544" s="2" t="s">
        <v>377</v>
      </c>
      <c r="J2544" t="s">
        <v>304</v>
      </c>
      <c r="K2544" t="s">
        <v>302</v>
      </c>
      <c r="M2544">
        <v>0</v>
      </c>
      <c r="O2544">
        <v>2.5999999999999999E-2</v>
      </c>
      <c r="Q2544">
        <v>27</v>
      </c>
      <c r="S2544">
        <v>3.37</v>
      </c>
      <c r="T2544" s="8">
        <v>1.33741923803092</v>
      </c>
      <c r="U2544" s="8"/>
    </row>
    <row r="2545" spans="1:21" x14ac:dyDescent="0.35">
      <c r="A2545" s="5" t="s">
        <v>250</v>
      </c>
      <c r="B2545" t="s">
        <v>1</v>
      </c>
      <c r="C2545" t="s">
        <v>2</v>
      </c>
      <c r="D2545" s="2">
        <v>-84.558893224484095</v>
      </c>
      <c r="E2545" t="s">
        <v>3</v>
      </c>
      <c r="F2545" s="2">
        <v>43.213431959340298</v>
      </c>
      <c r="G2545" t="s">
        <v>4</v>
      </c>
      <c r="H2545" s="2" t="s">
        <v>430</v>
      </c>
      <c r="I2545" s="2" t="s">
        <v>377</v>
      </c>
      <c r="J2545" t="s">
        <v>304</v>
      </c>
      <c r="K2545" t="s">
        <v>302</v>
      </c>
      <c r="M2545">
        <v>0</v>
      </c>
      <c r="O2545">
        <v>2.5999999999999999E-2</v>
      </c>
      <c r="Q2545">
        <v>27</v>
      </c>
      <c r="S2545">
        <v>3.37</v>
      </c>
      <c r="T2545" s="8">
        <v>1.33741923803092</v>
      </c>
      <c r="U2545" s="8"/>
    </row>
    <row r="2546" spans="1:21" x14ac:dyDescent="0.35">
      <c r="A2546" s="5" t="s">
        <v>251</v>
      </c>
      <c r="B2546" t="s">
        <v>1</v>
      </c>
      <c r="C2546" t="s">
        <v>2</v>
      </c>
      <c r="D2546" s="2">
        <v>-82.379222890621804</v>
      </c>
      <c r="E2546" t="s">
        <v>3</v>
      </c>
      <c r="F2546" s="2">
        <v>39.774899774827297</v>
      </c>
      <c r="G2546" t="s">
        <v>4</v>
      </c>
      <c r="H2546" s="2" t="s">
        <v>430</v>
      </c>
      <c r="I2546" s="2" t="s">
        <v>377</v>
      </c>
      <c r="J2546" t="s">
        <v>304</v>
      </c>
      <c r="K2546" t="s">
        <v>302</v>
      </c>
      <c r="M2546">
        <v>0</v>
      </c>
      <c r="O2546">
        <v>2.5999999999999999E-2</v>
      </c>
      <c r="Q2546">
        <v>27</v>
      </c>
      <c r="S2546">
        <v>3.37</v>
      </c>
      <c r="T2546" s="8">
        <v>1.33741923803092</v>
      </c>
      <c r="U2546" s="8"/>
    </row>
    <row r="2547" spans="1:21" x14ac:dyDescent="0.35">
      <c r="A2547" s="5" t="s">
        <v>252</v>
      </c>
      <c r="B2547" t="s">
        <v>1</v>
      </c>
      <c r="C2547" t="s">
        <v>2</v>
      </c>
      <c r="D2547" s="2">
        <v>-91.213632869436594</v>
      </c>
      <c r="E2547" t="s">
        <v>3</v>
      </c>
      <c r="F2547" s="2">
        <v>32.9267526861045</v>
      </c>
      <c r="G2547" t="s">
        <v>4</v>
      </c>
      <c r="H2547" s="2" t="s">
        <v>430</v>
      </c>
      <c r="I2547" s="2" t="s">
        <v>377</v>
      </c>
      <c r="J2547" t="s">
        <v>304</v>
      </c>
      <c r="K2547" t="s">
        <v>302</v>
      </c>
      <c r="M2547">
        <v>0</v>
      </c>
      <c r="O2547">
        <v>2.5999999999999999E-2</v>
      </c>
      <c r="Q2547">
        <v>27</v>
      </c>
      <c r="S2547">
        <v>3.37</v>
      </c>
      <c r="T2547" s="8">
        <v>1.33741923803092</v>
      </c>
      <c r="U2547" s="8"/>
    </row>
    <row r="2548" spans="1:21" x14ac:dyDescent="0.35">
      <c r="A2548" s="5" t="s">
        <v>253</v>
      </c>
      <c r="B2548" t="s">
        <v>1</v>
      </c>
      <c r="C2548" t="s">
        <v>2</v>
      </c>
      <c r="D2548" s="2">
        <v>-85.351311015798899</v>
      </c>
      <c r="E2548" t="s">
        <v>3</v>
      </c>
      <c r="F2548" s="2">
        <v>36.484279821609498</v>
      </c>
      <c r="G2548" t="s">
        <v>4</v>
      </c>
      <c r="H2548" s="2" t="s">
        <v>430</v>
      </c>
      <c r="I2548" s="2" t="s">
        <v>377</v>
      </c>
      <c r="J2548" t="s">
        <v>304</v>
      </c>
      <c r="K2548" t="s">
        <v>302</v>
      </c>
      <c r="M2548">
        <v>0</v>
      </c>
      <c r="O2548">
        <v>2.5999999999999999E-2</v>
      </c>
      <c r="Q2548">
        <v>27</v>
      </c>
      <c r="S2548">
        <v>3.37</v>
      </c>
      <c r="T2548" s="8">
        <v>1.33741923803092</v>
      </c>
      <c r="U2548" s="8"/>
    </row>
    <row r="2549" spans="1:21" x14ac:dyDescent="0.35">
      <c r="A2549" s="5" t="s">
        <v>254</v>
      </c>
      <c r="B2549" t="s">
        <v>1</v>
      </c>
      <c r="C2549" t="s">
        <v>2</v>
      </c>
      <c r="D2549" s="2">
        <v>-85.0964797017119</v>
      </c>
      <c r="E2549" t="s">
        <v>3</v>
      </c>
      <c r="F2549" s="2">
        <v>32.2971821608146</v>
      </c>
      <c r="G2549" t="s">
        <v>4</v>
      </c>
      <c r="H2549" s="2" t="s">
        <v>430</v>
      </c>
      <c r="I2549" s="2" t="s">
        <v>377</v>
      </c>
      <c r="J2549" t="s">
        <v>304</v>
      </c>
      <c r="K2549" t="s">
        <v>302</v>
      </c>
      <c r="M2549">
        <v>0</v>
      </c>
      <c r="O2549">
        <v>2.5999999999999999E-2</v>
      </c>
      <c r="Q2549">
        <v>27</v>
      </c>
      <c r="S2549">
        <v>3.37</v>
      </c>
      <c r="T2549" s="8">
        <v>1.33741923803092</v>
      </c>
      <c r="U2549" s="8"/>
    </row>
    <row r="2550" spans="1:21" x14ac:dyDescent="0.35">
      <c r="A2550" s="5" t="s">
        <v>255</v>
      </c>
      <c r="B2550" t="s">
        <v>1</v>
      </c>
      <c r="C2550" t="s">
        <v>2</v>
      </c>
      <c r="D2550" s="2">
        <v>-96.302448558523494</v>
      </c>
      <c r="E2550" t="s">
        <v>3</v>
      </c>
      <c r="F2550" s="2">
        <v>38.472171802463897</v>
      </c>
      <c r="G2550" t="s">
        <v>4</v>
      </c>
      <c r="H2550" s="2" t="s">
        <v>430</v>
      </c>
      <c r="I2550" s="2" t="s">
        <v>377</v>
      </c>
      <c r="J2550" t="s">
        <v>304</v>
      </c>
      <c r="K2550" t="s">
        <v>302</v>
      </c>
      <c r="M2550">
        <v>0</v>
      </c>
      <c r="O2550">
        <v>2.5999999999999999E-2</v>
      </c>
      <c r="Q2550">
        <v>27</v>
      </c>
      <c r="S2550">
        <v>3.37</v>
      </c>
      <c r="T2550" s="8">
        <v>1.33741923803092</v>
      </c>
      <c r="U2550" s="8"/>
    </row>
    <row r="2551" spans="1:21" x14ac:dyDescent="0.35">
      <c r="A2551" s="5" t="s">
        <v>256</v>
      </c>
      <c r="B2551" t="s">
        <v>1</v>
      </c>
      <c r="C2551" t="s">
        <v>2</v>
      </c>
      <c r="D2551" s="2">
        <v>-96.935278224661204</v>
      </c>
      <c r="E2551" t="s">
        <v>3</v>
      </c>
      <c r="F2551" s="2">
        <v>35.255888156596697</v>
      </c>
      <c r="G2551" t="s">
        <v>4</v>
      </c>
      <c r="H2551" s="2" t="s">
        <v>430</v>
      </c>
      <c r="I2551" s="2" t="s">
        <v>377</v>
      </c>
      <c r="J2551" t="s">
        <v>304</v>
      </c>
      <c r="K2551" t="s">
        <v>302</v>
      </c>
      <c r="M2551">
        <v>0</v>
      </c>
      <c r="O2551">
        <v>2.5999999999999999E-2</v>
      </c>
      <c r="Q2551">
        <v>27</v>
      </c>
      <c r="S2551">
        <v>3.37</v>
      </c>
      <c r="T2551" s="8">
        <v>1.33741923803092</v>
      </c>
      <c r="U2551" s="8"/>
    </row>
    <row r="2552" spans="1:21" x14ac:dyDescent="0.35">
      <c r="A2552" s="5" t="s">
        <v>257</v>
      </c>
      <c r="B2552" t="s">
        <v>1</v>
      </c>
      <c r="C2552" t="s">
        <v>2</v>
      </c>
      <c r="D2552" s="2">
        <v>-79.225403117849595</v>
      </c>
      <c r="E2552" t="s">
        <v>3</v>
      </c>
      <c r="F2552" s="2">
        <v>35.380688368160797</v>
      </c>
      <c r="G2552" t="s">
        <v>4</v>
      </c>
      <c r="H2552" s="2" t="s">
        <v>430</v>
      </c>
      <c r="I2552" s="2" t="s">
        <v>377</v>
      </c>
      <c r="J2552" t="s">
        <v>304</v>
      </c>
      <c r="K2552" t="s">
        <v>302</v>
      </c>
      <c r="M2552">
        <v>0</v>
      </c>
      <c r="O2552">
        <v>2.5999999999999999E-2</v>
      </c>
      <c r="Q2552">
        <v>27</v>
      </c>
      <c r="S2552">
        <v>3.37</v>
      </c>
      <c r="T2552" s="8">
        <v>1.33741923803092</v>
      </c>
      <c r="U2552" s="8"/>
    </row>
    <row r="2553" spans="1:21" x14ac:dyDescent="0.35">
      <c r="A2553" s="5" t="s">
        <v>258</v>
      </c>
      <c r="B2553" t="s">
        <v>1</v>
      </c>
      <c r="C2553" t="s">
        <v>2</v>
      </c>
      <c r="D2553" s="2">
        <v>-90.703884410574204</v>
      </c>
      <c r="E2553" t="s">
        <v>3</v>
      </c>
      <c r="F2553" s="2">
        <v>38.7806182714207</v>
      </c>
      <c r="G2553" t="s">
        <v>4</v>
      </c>
      <c r="H2553" s="2" t="s">
        <v>430</v>
      </c>
      <c r="I2553" s="2" t="s">
        <v>377</v>
      </c>
      <c r="J2553" t="s">
        <v>304</v>
      </c>
      <c r="K2553" t="s">
        <v>302</v>
      </c>
      <c r="M2553">
        <v>0</v>
      </c>
      <c r="O2553">
        <v>2.5999999999999999E-2</v>
      </c>
      <c r="Q2553">
        <v>27</v>
      </c>
      <c r="S2553">
        <v>3.37</v>
      </c>
      <c r="T2553" s="8">
        <v>1.33741923803092</v>
      </c>
      <c r="U2553" s="8"/>
    </row>
    <row r="2554" spans="1:21" x14ac:dyDescent="0.35">
      <c r="A2554" s="6" t="s">
        <v>259</v>
      </c>
      <c r="B2554" t="s">
        <v>1</v>
      </c>
      <c r="C2554" t="s">
        <v>2</v>
      </c>
      <c r="D2554" s="2">
        <f>AVERAGE(D2555:D2564)</f>
        <v>147.39516457669899</v>
      </c>
      <c r="E2554" t="s">
        <v>3</v>
      </c>
      <c r="F2554" s="2">
        <f t="shared" ref="F2554" si="141">AVERAGE(F2555:F2564)</f>
        <v>-27.878009142694776</v>
      </c>
      <c r="G2554" t="s">
        <v>4</v>
      </c>
      <c r="H2554" s="2" t="s">
        <v>430</v>
      </c>
      <c r="I2554" s="2" t="s">
        <v>377</v>
      </c>
      <c r="J2554" t="s">
        <v>304</v>
      </c>
      <c r="K2554" t="s">
        <v>302</v>
      </c>
      <c r="M2554">
        <v>0</v>
      </c>
      <c r="O2554">
        <v>2.5999999999999999E-2</v>
      </c>
      <c r="Q2554">
        <v>27</v>
      </c>
      <c r="S2554">
        <v>3.37</v>
      </c>
      <c r="T2554" s="8">
        <v>0.8721606300502085</v>
      </c>
      <c r="U2554" s="8"/>
    </row>
    <row r="2555" spans="1:21" x14ac:dyDescent="0.35">
      <c r="A2555" s="6" t="s">
        <v>260</v>
      </c>
      <c r="B2555" t="s">
        <v>1</v>
      </c>
      <c r="C2555" t="s">
        <v>2</v>
      </c>
      <c r="D2555" s="2">
        <v>133.978128591699</v>
      </c>
      <c r="E2555" t="s">
        <v>3</v>
      </c>
      <c r="F2555" s="2">
        <v>-20.618532453108099</v>
      </c>
      <c r="G2555" t="s">
        <v>4</v>
      </c>
      <c r="H2555" s="2" t="s">
        <v>430</v>
      </c>
      <c r="I2555" s="2" t="s">
        <v>377</v>
      </c>
      <c r="J2555" t="s">
        <v>304</v>
      </c>
      <c r="K2555" t="s">
        <v>302</v>
      </c>
      <c r="M2555">
        <v>0</v>
      </c>
      <c r="O2555">
        <v>2.5999999999999999E-2</v>
      </c>
      <c r="Q2555">
        <v>27</v>
      </c>
      <c r="S2555">
        <v>3.37</v>
      </c>
      <c r="T2555" s="8">
        <v>0.8721606300502085</v>
      </c>
      <c r="U2555" s="8"/>
    </row>
    <row r="2556" spans="1:21" x14ac:dyDescent="0.35">
      <c r="A2556" s="6" t="s">
        <v>261</v>
      </c>
      <c r="B2556" t="s">
        <v>1</v>
      </c>
      <c r="C2556" t="s">
        <v>2</v>
      </c>
      <c r="D2556" s="2">
        <v>145.179720083398</v>
      </c>
      <c r="E2556" t="s">
        <v>3</v>
      </c>
      <c r="F2556" s="2">
        <v>-24.2737718944298</v>
      </c>
      <c r="G2556" t="s">
        <v>4</v>
      </c>
      <c r="H2556" s="2" t="s">
        <v>430</v>
      </c>
      <c r="I2556" s="2" t="s">
        <v>377</v>
      </c>
      <c r="J2556" t="s">
        <v>304</v>
      </c>
      <c r="K2556" t="s">
        <v>302</v>
      </c>
      <c r="M2556">
        <v>0</v>
      </c>
      <c r="O2556">
        <v>2.5999999999999999E-2</v>
      </c>
      <c r="Q2556">
        <v>27</v>
      </c>
      <c r="S2556">
        <v>3.37</v>
      </c>
      <c r="T2556" s="8">
        <v>0.8721606300502085</v>
      </c>
      <c r="U2556" s="8"/>
    </row>
    <row r="2557" spans="1:21" x14ac:dyDescent="0.35">
      <c r="A2557" s="6" t="s">
        <v>262</v>
      </c>
      <c r="B2557" t="s">
        <v>1</v>
      </c>
      <c r="C2557" t="s">
        <v>2</v>
      </c>
      <c r="D2557" s="2">
        <v>135.90279595009699</v>
      </c>
      <c r="E2557" t="s">
        <v>3</v>
      </c>
      <c r="F2557" s="2">
        <v>-30.8148829524429</v>
      </c>
      <c r="G2557" t="s">
        <v>4</v>
      </c>
      <c r="H2557" s="2" t="s">
        <v>430</v>
      </c>
      <c r="I2557" s="2" t="s">
        <v>377</v>
      </c>
      <c r="J2557" t="s">
        <v>304</v>
      </c>
      <c r="K2557" t="s">
        <v>302</v>
      </c>
      <c r="M2557">
        <v>0</v>
      </c>
      <c r="O2557">
        <v>2.5999999999999999E-2</v>
      </c>
      <c r="Q2557">
        <v>27</v>
      </c>
      <c r="S2557">
        <v>3.37</v>
      </c>
      <c r="T2557" s="8">
        <v>0.87216063005020805</v>
      </c>
      <c r="U2557" s="8"/>
    </row>
    <row r="2558" spans="1:21" x14ac:dyDescent="0.35">
      <c r="A2558" s="6" t="s">
        <v>263</v>
      </c>
      <c r="B2558" t="s">
        <v>1</v>
      </c>
      <c r="C2558" t="s">
        <v>2</v>
      </c>
      <c r="D2558" s="2">
        <v>147.08464638344699</v>
      </c>
      <c r="E2558" t="s">
        <v>3</v>
      </c>
      <c r="F2558" s="2">
        <v>-32.794387625985898</v>
      </c>
      <c r="G2558" t="s">
        <v>4</v>
      </c>
      <c r="H2558" s="2" t="s">
        <v>430</v>
      </c>
      <c r="I2558" s="2" t="s">
        <v>377</v>
      </c>
      <c r="J2558" t="s">
        <v>304</v>
      </c>
      <c r="K2558" t="s">
        <v>302</v>
      </c>
      <c r="M2558">
        <v>0</v>
      </c>
      <c r="O2558">
        <v>2.5999999999999999E-2</v>
      </c>
      <c r="Q2558">
        <v>27</v>
      </c>
      <c r="S2558">
        <v>3.37</v>
      </c>
      <c r="T2558" s="8">
        <v>0.87216063005020805</v>
      </c>
      <c r="U2558" s="8"/>
    </row>
    <row r="2559" spans="1:21" x14ac:dyDescent="0.35">
      <c r="A2559" s="6" t="s">
        <v>264</v>
      </c>
      <c r="B2559" t="s">
        <v>1</v>
      </c>
      <c r="C2559" t="s">
        <v>2</v>
      </c>
      <c r="D2559" s="2">
        <v>146.6723518</v>
      </c>
      <c r="E2559" t="s">
        <v>3</v>
      </c>
      <c r="F2559" s="2">
        <v>-42.142205500000003</v>
      </c>
      <c r="G2559" t="s">
        <v>4</v>
      </c>
      <c r="H2559" s="2" t="s">
        <v>430</v>
      </c>
      <c r="I2559" s="2" t="s">
        <v>377</v>
      </c>
      <c r="J2559" t="s">
        <v>304</v>
      </c>
      <c r="K2559" t="s">
        <v>302</v>
      </c>
      <c r="M2559">
        <v>0</v>
      </c>
      <c r="O2559">
        <v>2.5999999999999999E-2</v>
      </c>
      <c r="Q2559">
        <v>27</v>
      </c>
      <c r="S2559">
        <v>3.37</v>
      </c>
      <c r="T2559" s="8">
        <v>0.87216063005020805</v>
      </c>
      <c r="U2559" s="8"/>
    </row>
    <row r="2560" spans="1:21" x14ac:dyDescent="0.35">
      <c r="A2560" s="6" t="s">
        <v>265</v>
      </c>
      <c r="B2560" t="s">
        <v>1</v>
      </c>
      <c r="C2560" t="s">
        <v>2</v>
      </c>
      <c r="D2560" s="2">
        <v>144.9631608</v>
      </c>
      <c r="E2560" t="s">
        <v>3</v>
      </c>
      <c r="F2560" s="2">
        <v>-37.814217599999999</v>
      </c>
      <c r="G2560" t="s">
        <v>4</v>
      </c>
      <c r="H2560" s="2" t="s">
        <v>430</v>
      </c>
      <c r="I2560" s="2" t="s">
        <v>377</v>
      </c>
      <c r="J2560" t="s">
        <v>304</v>
      </c>
      <c r="K2560" t="s">
        <v>302</v>
      </c>
      <c r="M2560">
        <v>0</v>
      </c>
      <c r="O2560">
        <v>2.5999999999999999E-2</v>
      </c>
      <c r="Q2560">
        <v>27</v>
      </c>
      <c r="S2560">
        <v>3.37</v>
      </c>
      <c r="T2560" s="8">
        <v>0.87216063005020805</v>
      </c>
      <c r="U2560" s="8"/>
    </row>
    <row r="2561" spans="1:21" x14ac:dyDescent="0.35">
      <c r="A2561" s="6" t="s">
        <v>266</v>
      </c>
      <c r="B2561" t="s">
        <v>1</v>
      </c>
      <c r="C2561" t="s">
        <v>2</v>
      </c>
      <c r="D2561" s="2">
        <v>122.093153158349</v>
      </c>
      <c r="E2561" t="s">
        <v>3</v>
      </c>
      <c r="F2561" s="2">
        <v>-26.141460400981</v>
      </c>
      <c r="G2561" t="s">
        <v>4</v>
      </c>
      <c r="H2561" s="2" t="s">
        <v>430</v>
      </c>
      <c r="I2561" s="2" t="s">
        <v>377</v>
      </c>
      <c r="J2561" t="s">
        <v>304</v>
      </c>
      <c r="K2561" t="s">
        <v>302</v>
      </c>
      <c r="M2561">
        <v>0</v>
      </c>
      <c r="O2561">
        <v>2.5999999999999999E-2</v>
      </c>
      <c r="Q2561">
        <v>27</v>
      </c>
      <c r="S2561">
        <v>3.37</v>
      </c>
      <c r="T2561" s="8">
        <v>0.87216063005020805</v>
      </c>
      <c r="U2561" s="8"/>
    </row>
    <row r="2562" spans="1:21" x14ac:dyDescent="0.35">
      <c r="A2562" s="6" t="s">
        <v>267</v>
      </c>
      <c r="B2562" t="s">
        <v>1</v>
      </c>
      <c r="C2562" t="s">
        <v>2</v>
      </c>
      <c r="D2562" s="2">
        <v>179.414413</v>
      </c>
      <c r="E2562" t="s">
        <v>3</v>
      </c>
      <c r="F2562" s="2">
        <v>-16.578192999999999</v>
      </c>
      <c r="G2562" t="s">
        <v>4</v>
      </c>
      <c r="H2562" s="2" t="s">
        <v>430</v>
      </c>
      <c r="I2562" s="2" t="s">
        <v>377</v>
      </c>
      <c r="J2562" t="s">
        <v>304</v>
      </c>
      <c r="K2562" t="s">
        <v>302</v>
      </c>
      <c r="M2562">
        <v>0</v>
      </c>
      <c r="O2562">
        <v>2.5999999999999999E-2</v>
      </c>
      <c r="Q2562">
        <v>27</v>
      </c>
      <c r="S2562">
        <v>3.37</v>
      </c>
      <c r="T2562" s="8">
        <v>0.87216063005020805</v>
      </c>
      <c r="U2562" s="8"/>
    </row>
    <row r="2563" spans="1:21" x14ac:dyDescent="0.35">
      <c r="A2563" s="6" t="s">
        <v>268</v>
      </c>
      <c r="B2563" t="s">
        <v>1</v>
      </c>
      <c r="C2563" t="s">
        <v>2</v>
      </c>
      <c r="D2563" s="2">
        <v>174.70772600000001</v>
      </c>
      <c r="E2563" t="s">
        <v>3</v>
      </c>
      <c r="F2563" s="2">
        <v>-41.287447</v>
      </c>
      <c r="G2563" t="s">
        <v>4</v>
      </c>
      <c r="H2563" s="2" t="s">
        <v>430</v>
      </c>
      <c r="I2563" s="2" t="s">
        <v>377</v>
      </c>
      <c r="J2563" t="s">
        <v>304</v>
      </c>
      <c r="K2563" t="s">
        <v>302</v>
      </c>
      <c r="M2563">
        <v>0</v>
      </c>
      <c r="O2563">
        <v>2.5999999999999999E-2</v>
      </c>
      <c r="Q2563">
        <v>27</v>
      </c>
      <c r="S2563">
        <v>3.37</v>
      </c>
      <c r="T2563" s="8">
        <v>0.87216063005020805</v>
      </c>
      <c r="U2563" s="8"/>
    </row>
    <row r="2564" spans="1:21" x14ac:dyDescent="0.35">
      <c r="A2564" s="6" t="s">
        <v>269</v>
      </c>
      <c r="B2564" t="s">
        <v>1</v>
      </c>
      <c r="C2564" t="s">
        <v>2</v>
      </c>
      <c r="D2564" s="2">
        <v>143.95554999999999</v>
      </c>
      <c r="E2564" t="s">
        <v>3</v>
      </c>
      <c r="F2564" s="2">
        <v>-6.3149930000000003</v>
      </c>
      <c r="G2564" t="s">
        <v>4</v>
      </c>
      <c r="H2564" s="2" t="s">
        <v>430</v>
      </c>
      <c r="I2564" s="2" t="s">
        <v>377</v>
      </c>
      <c r="J2564" t="s">
        <v>304</v>
      </c>
      <c r="K2564" t="s">
        <v>302</v>
      </c>
      <c r="M2564">
        <v>0</v>
      </c>
      <c r="O2564">
        <v>2.5999999999999999E-2</v>
      </c>
      <c r="Q2564">
        <v>27</v>
      </c>
      <c r="S2564">
        <v>3.37</v>
      </c>
      <c r="T2564" s="8">
        <v>0.87216063005020805</v>
      </c>
      <c r="U2564" s="8"/>
    </row>
    <row r="2565" spans="1:21" x14ac:dyDescent="0.35">
      <c r="A2565" s="7" t="s">
        <v>270</v>
      </c>
      <c r="B2565" t="s">
        <v>1</v>
      </c>
      <c r="C2565" t="s">
        <v>2</v>
      </c>
      <c r="D2565" s="2">
        <v>-63.616672000000001</v>
      </c>
      <c r="E2565" t="s">
        <v>3</v>
      </c>
      <c r="F2565" s="2">
        <v>-38.416097000000001</v>
      </c>
      <c r="G2565" t="s">
        <v>4</v>
      </c>
      <c r="H2565" s="2" t="s">
        <v>430</v>
      </c>
      <c r="I2565" s="2" t="s">
        <v>377</v>
      </c>
      <c r="J2565" t="s">
        <v>304</v>
      </c>
      <c r="K2565" t="s">
        <v>302</v>
      </c>
      <c r="M2565">
        <v>0</v>
      </c>
      <c r="O2565">
        <v>2.5999999999999999E-2</v>
      </c>
      <c r="Q2565">
        <v>27</v>
      </c>
      <c r="S2565">
        <v>3.37</v>
      </c>
      <c r="T2565" s="8">
        <v>9.2385896983770852E-2</v>
      </c>
      <c r="U2565" s="8"/>
    </row>
    <row r="2566" spans="1:21" x14ac:dyDescent="0.35">
      <c r="A2566" s="7" t="s">
        <v>271</v>
      </c>
      <c r="B2566" t="s">
        <v>1</v>
      </c>
      <c r="C2566" t="s">
        <v>2</v>
      </c>
      <c r="D2566" s="2">
        <v>-63.588653000000001</v>
      </c>
      <c r="E2566" t="s">
        <v>3</v>
      </c>
      <c r="F2566" s="2">
        <v>-16.290154000000001</v>
      </c>
      <c r="G2566" t="s">
        <v>4</v>
      </c>
      <c r="H2566" s="2" t="s">
        <v>430</v>
      </c>
      <c r="I2566" s="2" t="s">
        <v>377</v>
      </c>
      <c r="J2566" t="s">
        <v>304</v>
      </c>
      <c r="K2566" t="s">
        <v>302</v>
      </c>
      <c r="M2566">
        <v>0</v>
      </c>
      <c r="O2566">
        <v>2.5999999999999999E-2</v>
      </c>
      <c r="Q2566">
        <v>27</v>
      </c>
      <c r="S2566">
        <v>3.37</v>
      </c>
      <c r="T2566" s="8">
        <v>9.2385896983770852E-2</v>
      </c>
      <c r="U2566" s="8"/>
    </row>
    <row r="2567" spans="1:21" x14ac:dyDescent="0.35">
      <c r="A2567" s="7" t="s">
        <v>272</v>
      </c>
      <c r="B2567" t="s">
        <v>1</v>
      </c>
      <c r="C2567" t="s">
        <v>2</v>
      </c>
      <c r="D2567" s="2">
        <f>AVERAGE(D2568:D2574)</f>
        <v>-52.78887733471155</v>
      </c>
      <c r="E2567" t="s">
        <v>3</v>
      </c>
      <c r="F2567" s="2">
        <f t="shared" ref="F2567" si="142">AVERAGE(F2568:F2574)</f>
        <v>-13.407301360579195</v>
      </c>
      <c r="G2567" t="s">
        <v>4</v>
      </c>
      <c r="H2567" s="2" t="s">
        <v>430</v>
      </c>
      <c r="I2567" s="2" t="s">
        <v>377</v>
      </c>
      <c r="J2567" t="s">
        <v>304</v>
      </c>
      <c r="K2567" t="s">
        <v>302</v>
      </c>
      <c r="M2567">
        <v>0</v>
      </c>
      <c r="O2567">
        <v>2.5999999999999999E-2</v>
      </c>
      <c r="Q2567">
        <v>27</v>
      </c>
      <c r="S2567">
        <v>3.37</v>
      </c>
      <c r="T2567" s="8">
        <v>9.2385896983770852E-2</v>
      </c>
      <c r="U2567" s="8"/>
    </row>
    <row r="2568" spans="1:21" x14ac:dyDescent="0.35">
      <c r="A2568" s="7" t="s">
        <v>273</v>
      </c>
      <c r="B2568" t="s">
        <v>1</v>
      </c>
      <c r="C2568" t="s">
        <v>2</v>
      </c>
      <c r="D2568" s="2">
        <v>-48.838640856027602</v>
      </c>
      <c r="E2568" t="s">
        <v>3</v>
      </c>
      <c r="F2568" s="2">
        <v>-6.23879871089889</v>
      </c>
      <c r="G2568" t="s">
        <v>4</v>
      </c>
      <c r="H2568" s="2" t="s">
        <v>430</v>
      </c>
      <c r="I2568" s="2" t="s">
        <v>377</v>
      </c>
      <c r="J2568" t="s">
        <v>304</v>
      </c>
      <c r="K2568" t="s">
        <v>302</v>
      </c>
      <c r="M2568">
        <v>0</v>
      </c>
      <c r="O2568">
        <v>2.5999999999999999E-2</v>
      </c>
      <c r="Q2568">
        <v>27</v>
      </c>
      <c r="S2568">
        <v>3.37</v>
      </c>
      <c r="T2568" s="8">
        <v>9.2385896983770852E-2</v>
      </c>
      <c r="U2568" s="8"/>
    </row>
    <row r="2569" spans="1:21" x14ac:dyDescent="0.35">
      <c r="A2569" s="7" t="s">
        <v>274</v>
      </c>
      <c r="B2569" t="s">
        <v>1</v>
      </c>
      <c r="C2569" t="s">
        <v>2</v>
      </c>
      <c r="D2569" s="2">
        <v>-54.117246534974903</v>
      </c>
      <c r="E2569" t="s">
        <v>3</v>
      </c>
      <c r="F2569" s="2">
        <v>-15.380281176063701</v>
      </c>
      <c r="G2569" t="s">
        <v>4</v>
      </c>
      <c r="H2569" s="2" t="s">
        <v>430</v>
      </c>
      <c r="I2569" s="2" t="s">
        <v>377</v>
      </c>
      <c r="J2569" t="s">
        <v>304</v>
      </c>
      <c r="K2569" t="s">
        <v>302</v>
      </c>
      <c r="M2569">
        <v>0</v>
      </c>
      <c r="O2569">
        <v>2.5999999999999999E-2</v>
      </c>
      <c r="Q2569">
        <v>27</v>
      </c>
      <c r="S2569">
        <v>3.37</v>
      </c>
      <c r="T2569" s="8">
        <v>9.2385896983770852E-2</v>
      </c>
      <c r="U2569" s="8"/>
    </row>
    <row r="2570" spans="1:21" x14ac:dyDescent="0.35">
      <c r="A2570" s="7" t="s">
        <v>275</v>
      </c>
      <c r="B2570" t="s">
        <v>1</v>
      </c>
      <c r="C2570" t="s">
        <v>2</v>
      </c>
      <c r="D2570" s="2">
        <v>-40.342622664125301</v>
      </c>
      <c r="E2570" t="s">
        <v>3</v>
      </c>
      <c r="F2570" s="2">
        <v>-10.283582329130599</v>
      </c>
      <c r="G2570" t="s">
        <v>4</v>
      </c>
      <c r="H2570" s="2" t="s">
        <v>430</v>
      </c>
      <c r="I2570" s="2" t="s">
        <v>377</v>
      </c>
      <c r="J2570" t="s">
        <v>304</v>
      </c>
      <c r="K2570" t="s">
        <v>302</v>
      </c>
      <c r="M2570">
        <v>0</v>
      </c>
      <c r="O2570">
        <v>2.5999999999999999E-2</v>
      </c>
      <c r="Q2570">
        <v>27</v>
      </c>
      <c r="S2570">
        <v>3.37</v>
      </c>
      <c r="T2570" s="8">
        <v>9.2385896983770852E-2</v>
      </c>
      <c r="U2570" s="8"/>
    </row>
    <row r="2571" spans="1:21" x14ac:dyDescent="0.35">
      <c r="A2571" s="7" t="s">
        <v>276</v>
      </c>
      <c r="B2571" t="s">
        <v>1</v>
      </c>
      <c r="C2571" t="s">
        <v>2</v>
      </c>
      <c r="D2571" s="2">
        <v>-63.708689450783403</v>
      </c>
      <c r="E2571" t="s">
        <v>3</v>
      </c>
      <c r="F2571" s="2">
        <v>-3.5821109252397498</v>
      </c>
      <c r="G2571" t="s">
        <v>4</v>
      </c>
      <c r="H2571" s="2" t="s">
        <v>430</v>
      </c>
      <c r="I2571" s="2" t="s">
        <v>377</v>
      </c>
      <c r="J2571" t="s">
        <v>304</v>
      </c>
      <c r="K2571" t="s">
        <v>302</v>
      </c>
      <c r="M2571">
        <v>0</v>
      </c>
      <c r="O2571">
        <v>2.5999999999999999E-2</v>
      </c>
      <c r="Q2571">
        <v>27</v>
      </c>
      <c r="S2571">
        <v>3.37</v>
      </c>
      <c r="T2571" s="8">
        <v>9.2385896983770852E-2</v>
      </c>
      <c r="U2571" s="8"/>
    </row>
    <row r="2572" spans="1:21" x14ac:dyDescent="0.35">
      <c r="A2572" s="7" t="s">
        <v>277</v>
      </c>
      <c r="B2572" t="s">
        <v>1</v>
      </c>
      <c r="C2572" t="s">
        <v>2</v>
      </c>
      <c r="D2572" s="2">
        <v>-44.426567792458201</v>
      </c>
      <c r="E2572" t="s">
        <v>3</v>
      </c>
      <c r="F2572" s="2">
        <v>-20.182287915924199</v>
      </c>
      <c r="G2572" t="s">
        <v>4</v>
      </c>
      <c r="H2572" s="2" t="s">
        <v>430</v>
      </c>
      <c r="I2572" s="2" t="s">
        <v>377</v>
      </c>
      <c r="J2572" t="s">
        <v>304</v>
      </c>
      <c r="K2572" t="s">
        <v>302</v>
      </c>
      <c r="M2572">
        <v>0</v>
      </c>
      <c r="O2572">
        <v>2.5999999999999999E-2</v>
      </c>
      <c r="Q2572">
        <v>27</v>
      </c>
      <c r="S2572">
        <v>3.37</v>
      </c>
      <c r="T2572" s="8">
        <v>9.2385896983770852E-2</v>
      </c>
      <c r="U2572" s="8"/>
    </row>
    <row r="2573" spans="1:21" x14ac:dyDescent="0.35">
      <c r="A2573" s="7" t="s">
        <v>278</v>
      </c>
      <c r="B2573" t="s">
        <v>1</v>
      </c>
      <c r="C2573" t="s">
        <v>2</v>
      </c>
      <c r="D2573" s="2">
        <v>-51.939721968324498</v>
      </c>
      <c r="E2573" t="s">
        <v>3</v>
      </c>
      <c r="F2573" s="2">
        <v>-28.469062436565299</v>
      </c>
      <c r="G2573" t="s">
        <v>4</v>
      </c>
      <c r="H2573" s="2" t="s">
        <v>430</v>
      </c>
      <c r="I2573" s="2" t="s">
        <v>377</v>
      </c>
      <c r="J2573" t="s">
        <v>304</v>
      </c>
      <c r="K2573" t="s">
        <v>302</v>
      </c>
      <c r="M2573">
        <v>0</v>
      </c>
      <c r="O2573">
        <v>2.5999999999999999E-2</v>
      </c>
      <c r="Q2573">
        <v>27</v>
      </c>
      <c r="S2573">
        <v>3.37</v>
      </c>
      <c r="T2573" s="8">
        <v>9.2385896983770852E-2</v>
      </c>
      <c r="U2573" s="8"/>
    </row>
    <row r="2574" spans="1:21" x14ac:dyDescent="0.35">
      <c r="A2574" s="7" t="s">
        <v>279</v>
      </c>
      <c r="B2574" t="s">
        <v>1</v>
      </c>
      <c r="C2574" t="s">
        <v>2</v>
      </c>
      <c r="D2574" s="2">
        <v>-66.148652076286993</v>
      </c>
      <c r="E2574" t="s">
        <v>3</v>
      </c>
      <c r="F2574" s="2">
        <v>-9.7149860302319304</v>
      </c>
      <c r="G2574" t="s">
        <v>4</v>
      </c>
      <c r="H2574" s="2" t="s">
        <v>430</v>
      </c>
      <c r="I2574" s="2" t="s">
        <v>377</v>
      </c>
      <c r="J2574" t="s">
        <v>304</v>
      </c>
      <c r="K2574" t="s">
        <v>302</v>
      </c>
      <c r="M2574">
        <v>0</v>
      </c>
      <c r="O2574">
        <v>2.5999999999999999E-2</v>
      </c>
      <c r="Q2574">
        <v>27</v>
      </c>
      <c r="S2574">
        <v>3.37</v>
      </c>
      <c r="T2574" s="8">
        <v>9.2385896983770852E-2</v>
      </c>
      <c r="U2574" s="8"/>
    </row>
    <row r="2575" spans="1:21" x14ac:dyDescent="0.35">
      <c r="A2575" s="7" t="s">
        <v>280</v>
      </c>
      <c r="B2575" t="s">
        <v>1</v>
      </c>
      <c r="C2575" t="s">
        <v>2</v>
      </c>
      <c r="D2575" s="2">
        <v>-71.542968999999999</v>
      </c>
      <c r="E2575" t="s">
        <v>3</v>
      </c>
      <c r="F2575" s="2">
        <v>-35.675147000000003</v>
      </c>
      <c r="G2575" t="s">
        <v>4</v>
      </c>
      <c r="H2575" s="2" t="s">
        <v>430</v>
      </c>
      <c r="I2575" s="2" t="s">
        <v>377</v>
      </c>
      <c r="J2575" t="s">
        <v>304</v>
      </c>
      <c r="K2575" t="s">
        <v>302</v>
      </c>
      <c r="M2575">
        <v>0</v>
      </c>
      <c r="O2575">
        <v>2.5999999999999999E-2</v>
      </c>
      <c r="Q2575">
        <v>27</v>
      </c>
      <c r="S2575">
        <v>3.37</v>
      </c>
      <c r="T2575" s="8">
        <v>9.2385896983770852E-2</v>
      </c>
      <c r="U2575" s="8"/>
    </row>
    <row r="2576" spans="1:21" x14ac:dyDescent="0.35">
      <c r="A2576" s="7" t="s">
        <v>281</v>
      </c>
      <c r="B2576" t="s">
        <v>1</v>
      </c>
      <c r="C2576" t="s">
        <v>2</v>
      </c>
      <c r="D2576" s="2">
        <v>-74.297332999999995</v>
      </c>
      <c r="E2576" t="s">
        <v>3</v>
      </c>
      <c r="F2576" s="2">
        <v>4.5708679999999999</v>
      </c>
      <c r="G2576" t="s">
        <v>4</v>
      </c>
      <c r="H2576" s="2" t="s">
        <v>430</v>
      </c>
      <c r="I2576" s="2" t="s">
        <v>377</v>
      </c>
      <c r="J2576" t="s">
        <v>304</v>
      </c>
      <c r="K2576" t="s">
        <v>302</v>
      </c>
      <c r="M2576">
        <v>0</v>
      </c>
      <c r="O2576">
        <v>2.5999999999999999E-2</v>
      </c>
      <c r="Q2576">
        <v>27</v>
      </c>
      <c r="S2576">
        <v>3.37</v>
      </c>
      <c r="T2576" s="8">
        <v>9.2385896983770852E-2</v>
      </c>
      <c r="U2576" s="8"/>
    </row>
    <row r="2577" spans="1:21" x14ac:dyDescent="0.35">
      <c r="A2577" s="7" t="s">
        <v>282</v>
      </c>
      <c r="B2577" t="s">
        <v>1</v>
      </c>
      <c r="C2577" t="s">
        <v>2</v>
      </c>
      <c r="D2577" s="2">
        <v>-78.183406000000005</v>
      </c>
      <c r="E2577" t="s">
        <v>3</v>
      </c>
      <c r="F2577" s="2">
        <v>-1.8312390000000001</v>
      </c>
      <c r="G2577" t="s">
        <v>4</v>
      </c>
      <c r="H2577" s="2" t="s">
        <v>430</v>
      </c>
      <c r="I2577" s="2" t="s">
        <v>377</v>
      </c>
      <c r="J2577" t="s">
        <v>304</v>
      </c>
      <c r="K2577" t="s">
        <v>302</v>
      </c>
      <c r="M2577">
        <v>0</v>
      </c>
      <c r="O2577">
        <v>2.5999999999999999E-2</v>
      </c>
      <c r="Q2577">
        <v>27</v>
      </c>
      <c r="S2577">
        <v>3.37</v>
      </c>
      <c r="T2577" s="8">
        <v>9.2385896983770852E-2</v>
      </c>
      <c r="U2577" s="8"/>
    </row>
    <row r="2578" spans="1:21" x14ac:dyDescent="0.35">
      <c r="A2578" s="7" t="s">
        <v>283</v>
      </c>
      <c r="B2578" t="s">
        <v>1</v>
      </c>
      <c r="C2578" t="s">
        <v>2</v>
      </c>
      <c r="D2578" s="2">
        <v>-53.125782000000001</v>
      </c>
      <c r="E2578" t="s">
        <v>3</v>
      </c>
      <c r="F2578" s="2">
        <v>3.9338890000000002</v>
      </c>
      <c r="G2578" t="s">
        <v>4</v>
      </c>
      <c r="H2578" s="2" t="s">
        <v>430</v>
      </c>
      <c r="I2578" s="2" t="s">
        <v>377</v>
      </c>
      <c r="J2578" t="s">
        <v>304</v>
      </c>
      <c r="K2578" t="s">
        <v>302</v>
      </c>
      <c r="M2578">
        <v>0</v>
      </c>
      <c r="O2578">
        <v>2.5999999999999999E-2</v>
      </c>
      <c r="Q2578">
        <v>27</v>
      </c>
      <c r="S2578">
        <v>3.37</v>
      </c>
      <c r="T2578" s="8">
        <v>9.2385896983770852E-2</v>
      </c>
      <c r="U2578" s="8"/>
    </row>
    <row r="2579" spans="1:21" x14ac:dyDescent="0.35">
      <c r="A2579" s="7" t="s">
        <v>284</v>
      </c>
      <c r="B2579" t="s">
        <v>1</v>
      </c>
      <c r="C2579" t="s">
        <v>2</v>
      </c>
      <c r="D2579" s="2">
        <v>-58.93018</v>
      </c>
      <c r="E2579" t="s">
        <v>3</v>
      </c>
      <c r="F2579" s="2">
        <v>4.8604159999999998</v>
      </c>
      <c r="G2579" t="s">
        <v>4</v>
      </c>
      <c r="H2579" s="2" t="s">
        <v>430</v>
      </c>
      <c r="I2579" s="2" t="s">
        <v>377</v>
      </c>
      <c r="J2579" t="s">
        <v>304</v>
      </c>
      <c r="K2579" t="s">
        <v>302</v>
      </c>
      <c r="M2579">
        <v>0</v>
      </c>
      <c r="O2579">
        <v>2.5999999999999999E-2</v>
      </c>
      <c r="Q2579">
        <v>27</v>
      </c>
      <c r="S2579">
        <v>3.37</v>
      </c>
      <c r="T2579" s="8">
        <v>9.2385896983770852E-2</v>
      </c>
      <c r="U2579" s="8"/>
    </row>
    <row r="2580" spans="1:21" x14ac:dyDescent="0.35">
      <c r="A2580" s="7" t="s">
        <v>285</v>
      </c>
      <c r="B2580" t="s">
        <v>1</v>
      </c>
      <c r="C2580" t="s">
        <v>2</v>
      </c>
      <c r="D2580" s="2">
        <v>-75.015152</v>
      </c>
      <c r="E2580" t="s">
        <v>3</v>
      </c>
      <c r="F2580" s="2">
        <v>-9.1899669999999993</v>
      </c>
      <c r="G2580" t="s">
        <v>4</v>
      </c>
      <c r="H2580" s="2" t="s">
        <v>430</v>
      </c>
      <c r="I2580" s="2" t="s">
        <v>377</v>
      </c>
      <c r="J2580" t="s">
        <v>304</v>
      </c>
      <c r="K2580" t="s">
        <v>302</v>
      </c>
      <c r="M2580">
        <v>0</v>
      </c>
      <c r="O2580">
        <v>2.5999999999999999E-2</v>
      </c>
      <c r="Q2580">
        <v>27</v>
      </c>
      <c r="S2580">
        <v>3.37</v>
      </c>
      <c r="T2580" s="8">
        <v>9.2385896983770852E-2</v>
      </c>
      <c r="U2580" s="8"/>
    </row>
    <row r="2581" spans="1:21" x14ac:dyDescent="0.35">
      <c r="A2581" s="7" t="s">
        <v>286</v>
      </c>
      <c r="B2581" t="s">
        <v>1</v>
      </c>
      <c r="C2581" t="s">
        <v>2</v>
      </c>
      <c r="D2581" s="2">
        <v>-58.443832</v>
      </c>
      <c r="E2581" t="s">
        <v>3</v>
      </c>
      <c r="F2581" s="2">
        <v>-23.442502999999999</v>
      </c>
      <c r="G2581" t="s">
        <v>4</v>
      </c>
      <c r="H2581" s="2" t="s">
        <v>430</v>
      </c>
      <c r="I2581" s="2" t="s">
        <v>377</v>
      </c>
      <c r="J2581" t="s">
        <v>304</v>
      </c>
      <c r="K2581" t="s">
        <v>302</v>
      </c>
      <c r="M2581">
        <v>0</v>
      </c>
      <c r="O2581">
        <v>2.5999999999999999E-2</v>
      </c>
      <c r="Q2581">
        <v>27</v>
      </c>
      <c r="S2581">
        <v>3.37</v>
      </c>
      <c r="T2581" s="8">
        <v>9.2385896983770852E-2</v>
      </c>
      <c r="U2581" s="8"/>
    </row>
    <row r="2582" spans="1:21" x14ac:dyDescent="0.35">
      <c r="A2582" s="7" t="s">
        <v>287</v>
      </c>
      <c r="B2582" t="s">
        <v>1</v>
      </c>
      <c r="C2582" t="s">
        <v>2</v>
      </c>
      <c r="D2582" s="2">
        <v>-56.027782999999999</v>
      </c>
      <c r="E2582" t="s">
        <v>3</v>
      </c>
      <c r="F2582" s="2">
        <v>3.919305</v>
      </c>
      <c r="G2582" t="s">
        <v>4</v>
      </c>
      <c r="H2582" s="2" t="s">
        <v>430</v>
      </c>
      <c r="I2582" s="2" t="s">
        <v>377</v>
      </c>
      <c r="J2582" t="s">
        <v>304</v>
      </c>
      <c r="K2582" t="s">
        <v>302</v>
      </c>
      <c r="M2582">
        <v>0</v>
      </c>
      <c r="O2582">
        <v>2.5999999999999999E-2</v>
      </c>
      <c r="Q2582">
        <v>27</v>
      </c>
      <c r="S2582">
        <v>3.37</v>
      </c>
      <c r="T2582" s="8">
        <v>9.2385896983770852E-2</v>
      </c>
      <c r="U2582" s="8"/>
    </row>
    <row r="2583" spans="1:21" x14ac:dyDescent="0.35">
      <c r="A2583" s="7" t="s">
        <v>288</v>
      </c>
      <c r="B2583" t="s">
        <v>1</v>
      </c>
      <c r="C2583" t="s">
        <v>2</v>
      </c>
      <c r="D2583" s="2">
        <v>-55.765835000000003</v>
      </c>
      <c r="E2583" t="s">
        <v>3</v>
      </c>
      <c r="F2583" s="2">
        <v>-32.522779</v>
      </c>
      <c r="G2583" t="s">
        <v>4</v>
      </c>
      <c r="H2583" s="2" t="s">
        <v>430</v>
      </c>
      <c r="I2583" s="2" t="s">
        <v>377</v>
      </c>
      <c r="J2583" t="s">
        <v>304</v>
      </c>
      <c r="K2583" t="s">
        <v>302</v>
      </c>
      <c r="M2583">
        <v>0</v>
      </c>
      <c r="O2583">
        <v>2.5999999999999999E-2</v>
      </c>
      <c r="Q2583">
        <v>27</v>
      </c>
      <c r="S2583">
        <v>3.37</v>
      </c>
      <c r="T2583" s="8">
        <v>9.2385896983770852E-2</v>
      </c>
      <c r="U2583" s="8"/>
    </row>
    <row r="2584" spans="1:21" x14ac:dyDescent="0.35">
      <c r="A2584" s="7" t="s">
        <v>289</v>
      </c>
      <c r="B2584" t="s">
        <v>1</v>
      </c>
      <c r="C2584" t="s">
        <v>2</v>
      </c>
      <c r="D2584" s="2">
        <v>-66.589730000000003</v>
      </c>
      <c r="E2584" t="s">
        <v>3</v>
      </c>
      <c r="F2584" s="2">
        <v>6.4237500000000001</v>
      </c>
      <c r="G2584" t="s">
        <v>4</v>
      </c>
      <c r="H2584" s="2" t="s">
        <v>430</v>
      </c>
      <c r="I2584" s="2" t="s">
        <v>377</v>
      </c>
      <c r="J2584" t="s">
        <v>304</v>
      </c>
      <c r="K2584" t="s">
        <v>302</v>
      </c>
      <c r="M2584">
        <v>0</v>
      </c>
      <c r="O2584">
        <v>2.5999999999999999E-2</v>
      </c>
      <c r="Q2584">
        <v>27</v>
      </c>
      <c r="S2584">
        <v>3.37</v>
      </c>
      <c r="T2584" s="8">
        <v>9.2385896983770852E-2</v>
      </c>
      <c r="U2584" s="8"/>
    </row>
  </sheetData>
  <autoFilter ref="A1:V1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1213-A3BA-44F2-86C8-1517F3495483}">
  <dimension ref="A1:X298"/>
  <sheetViews>
    <sheetView topLeftCell="A149" workbookViewId="0">
      <selection activeCell="B168" sqref="B168"/>
    </sheetView>
  </sheetViews>
  <sheetFormatPr baseColWidth="10" defaultRowHeight="14.5" x14ac:dyDescent="0.35"/>
  <cols>
    <col min="15" max="15" width="36.6328125" customWidth="1"/>
    <col min="16" max="16" width="21.453125" customWidth="1"/>
    <col min="18" max="18" width="8.1796875" customWidth="1"/>
    <col min="19" max="19" width="12.26953125" bestFit="1" customWidth="1"/>
  </cols>
  <sheetData>
    <row r="1" spans="1:24" x14ac:dyDescent="0.35">
      <c r="A1" s="10" t="s">
        <v>303</v>
      </c>
      <c r="J1" t="s">
        <v>426</v>
      </c>
      <c r="K1" t="s">
        <v>425</v>
      </c>
      <c r="L1" t="s">
        <v>330</v>
      </c>
      <c r="M1" t="s">
        <v>427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U1" t="s">
        <v>337</v>
      </c>
      <c r="V1" t="s">
        <v>338</v>
      </c>
      <c r="W1" t="s">
        <v>339</v>
      </c>
    </row>
    <row r="2" spans="1:24" x14ac:dyDescent="0.35">
      <c r="J2" t="s">
        <v>329</v>
      </c>
      <c r="K2" t="s">
        <v>424</v>
      </c>
      <c r="O2" t="s">
        <v>340</v>
      </c>
      <c r="P2" t="s">
        <v>340</v>
      </c>
      <c r="Q2" t="s">
        <v>340</v>
      </c>
      <c r="R2" t="s">
        <v>340</v>
      </c>
      <c r="S2" t="s">
        <v>340</v>
      </c>
      <c r="T2" t="s">
        <v>341</v>
      </c>
      <c r="U2" t="s">
        <v>341</v>
      </c>
      <c r="V2" t="s">
        <v>342</v>
      </c>
      <c r="W2" t="s">
        <v>329</v>
      </c>
    </row>
    <row r="3" spans="1:24" x14ac:dyDescent="0.35">
      <c r="A3" s="2" t="s">
        <v>306</v>
      </c>
      <c r="I3" t="s">
        <v>322</v>
      </c>
      <c r="O3" t="s">
        <v>343</v>
      </c>
      <c r="P3" t="s">
        <v>344</v>
      </c>
      <c r="Q3">
        <v>2030</v>
      </c>
      <c r="R3" t="s">
        <v>345</v>
      </c>
      <c r="S3" t="s">
        <v>346</v>
      </c>
      <c r="T3">
        <v>3.6120000000000001</v>
      </c>
      <c r="V3">
        <v>144000</v>
      </c>
      <c r="W3">
        <v>3.8139028114110705</v>
      </c>
      <c r="X3" s="12">
        <f>V3/(T3*10^6)</f>
        <v>3.9867109634551492E-2</v>
      </c>
    </row>
    <row r="4" spans="1:24" x14ac:dyDescent="0.35">
      <c r="A4" s="2" t="s">
        <v>307</v>
      </c>
      <c r="I4" t="s">
        <v>306</v>
      </c>
      <c r="J4">
        <f>SUM(W9:W11,W19,W23)/5</f>
        <v>2.7245947912750843</v>
      </c>
      <c r="K4">
        <f>SUM(X9:X11,X19,X23)/5</f>
        <v>4.2855490758134572E-2</v>
      </c>
      <c r="O4" t="s">
        <v>347</v>
      </c>
      <c r="P4" t="s">
        <v>348</v>
      </c>
      <c r="Q4">
        <v>2030</v>
      </c>
      <c r="R4" t="s">
        <v>345</v>
      </c>
      <c r="S4" t="s">
        <v>349</v>
      </c>
      <c r="T4">
        <v>3.07924</v>
      </c>
      <c r="V4">
        <v>123339.97037548946</v>
      </c>
      <c r="W4">
        <v>1.7083571895169589</v>
      </c>
      <c r="X4" s="12">
        <f t="shared" ref="X4:X40" si="0">V4/(T4*10^6)</f>
        <v>4.0055328709515808E-2</v>
      </c>
    </row>
    <row r="5" spans="1:24" x14ac:dyDescent="0.35">
      <c r="A5" s="2" t="s">
        <v>308</v>
      </c>
      <c r="I5" t="s">
        <v>309</v>
      </c>
      <c r="L5">
        <v>0.05</v>
      </c>
      <c r="M5">
        <v>4</v>
      </c>
      <c r="O5" t="s">
        <v>350</v>
      </c>
      <c r="P5" t="s">
        <v>351</v>
      </c>
      <c r="Q5">
        <v>2030</v>
      </c>
      <c r="R5" t="s">
        <v>345</v>
      </c>
      <c r="S5" t="s">
        <v>349</v>
      </c>
      <c r="T5">
        <v>2.20826031176126</v>
      </c>
      <c r="V5">
        <v>61006.990857100493</v>
      </c>
      <c r="W5">
        <v>1.5570451463468089</v>
      </c>
      <c r="X5" s="12">
        <f t="shared" si="0"/>
        <v>2.7626720696004654E-2</v>
      </c>
    </row>
    <row r="6" spans="1:24" x14ac:dyDescent="0.35">
      <c r="A6" s="2" t="s">
        <v>309</v>
      </c>
      <c r="I6" t="s">
        <v>323</v>
      </c>
      <c r="J6" s="2">
        <f>W7</f>
        <v>4.2</v>
      </c>
      <c r="K6" s="2">
        <f>X7</f>
        <v>3.3214285714285717E-2</v>
      </c>
      <c r="L6">
        <f>0.033</f>
        <v>3.3000000000000002E-2</v>
      </c>
      <c r="M6">
        <v>4.2</v>
      </c>
      <c r="O6" t="s">
        <v>352</v>
      </c>
      <c r="P6" t="s">
        <v>353</v>
      </c>
      <c r="Q6">
        <v>2030</v>
      </c>
      <c r="R6" t="s">
        <v>345</v>
      </c>
      <c r="S6" t="s">
        <v>354</v>
      </c>
      <c r="T6">
        <v>3.6042404269245498</v>
      </c>
      <c r="V6">
        <v>141072.20045603201</v>
      </c>
      <c r="W6">
        <v>1.9584390289092699</v>
      </c>
      <c r="X6" s="12">
        <f t="shared" si="0"/>
        <v>3.9140618756226264E-2</v>
      </c>
    </row>
    <row r="7" spans="1:24" x14ac:dyDescent="0.35">
      <c r="A7" s="2" t="s">
        <v>310</v>
      </c>
      <c r="I7" t="s">
        <v>324</v>
      </c>
      <c r="J7" s="2">
        <f>W12</f>
        <v>1.9184341459996381</v>
      </c>
      <c r="K7" s="2">
        <f>X12</f>
        <v>2.9329874999999995E-2</v>
      </c>
      <c r="L7">
        <f>0.029</f>
        <v>2.9000000000000001E-2</v>
      </c>
      <c r="M7">
        <v>1.92</v>
      </c>
      <c r="O7" t="s">
        <v>355</v>
      </c>
      <c r="P7" t="s">
        <v>356</v>
      </c>
      <c r="Q7">
        <v>2030</v>
      </c>
      <c r="R7" t="s">
        <v>345</v>
      </c>
      <c r="S7" t="s">
        <v>357</v>
      </c>
      <c r="T7">
        <v>0.56000000000000005</v>
      </c>
      <c r="V7">
        <v>18600</v>
      </c>
      <c r="W7">
        <v>4.2</v>
      </c>
      <c r="X7" s="12">
        <f t="shared" si="0"/>
        <v>3.3214285714285717E-2</v>
      </c>
    </row>
    <row r="8" spans="1:24" x14ac:dyDescent="0.35">
      <c r="A8" s="2" t="s">
        <v>311</v>
      </c>
      <c r="I8" t="s">
        <v>308</v>
      </c>
      <c r="J8">
        <f>SUM(W13)/1</f>
        <v>5.2528553997609135</v>
      </c>
      <c r="K8">
        <f>SUM(X13)/1</f>
        <v>1.4040816326530611E-2</v>
      </c>
      <c r="L8">
        <f>0.014</f>
        <v>1.4E-2</v>
      </c>
      <c r="M8">
        <v>5.25</v>
      </c>
      <c r="O8" t="s">
        <v>358</v>
      </c>
      <c r="P8" t="s">
        <v>359</v>
      </c>
      <c r="Q8">
        <v>2030</v>
      </c>
      <c r="R8" t="s">
        <v>345</v>
      </c>
      <c r="S8" t="s">
        <v>357</v>
      </c>
      <c r="T8">
        <v>0.83</v>
      </c>
      <c r="V8">
        <v>27800</v>
      </c>
      <c r="W8">
        <v>4.2</v>
      </c>
      <c r="X8" s="12">
        <f t="shared" si="0"/>
        <v>3.3493975903614456E-2</v>
      </c>
    </row>
    <row r="9" spans="1:24" x14ac:dyDescent="0.35">
      <c r="A9" s="2" t="s">
        <v>312</v>
      </c>
      <c r="I9" t="s">
        <v>325</v>
      </c>
      <c r="J9">
        <f>SUM(W35:W36,W26:W27,W14:W15)/6</f>
        <v>0</v>
      </c>
      <c r="K9">
        <f>SUM(X35:X36,X26:X27,X14:X15)/6</f>
        <v>1.9054460771911402E-2</v>
      </c>
      <c r="L9">
        <v>1.9E-2</v>
      </c>
      <c r="M9">
        <v>0</v>
      </c>
      <c r="O9" t="s">
        <v>360</v>
      </c>
      <c r="P9" t="s">
        <v>361</v>
      </c>
      <c r="Q9">
        <v>2030</v>
      </c>
      <c r="R9" t="s">
        <v>345</v>
      </c>
      <c r="S9" t="s">
        <v>306</v>
      </c>
      <c r="T9">
        <v>1.86047495123227</v>
      </c>
      <c r="V9">
        <v>30355.117625368599</v>
      </c>
      <c r="W9">
        <v>2.8396722939861001</v>
      </c>
      <c r="X9" s="12">
        <f t="shared" si="0"/>
        <v>1.63157894736842E-2</v>
      </c>
    </row>
    <row r="10" spans="1:24" x14ac:dyDescent="0.35">
      <c r="A10" s="2"/>
      <c r="I10" t="s">
        <v>326</v>
      </c>
      <c r="J10">
        <f>SUM(W16,W28)/2</f>
        <v>2.5197527892017497</v>
      </c>
      <c r="K10">
        <f>SUM(X16,X28)/2</f>
        <v>1.9414427076451291E-2</v>
      </c>
      <c r="L10">
        <v>1.9E-2</v>
      </c>
      <c r="M10">
        <v>2.52</v>
      </c>
      <c r="O10" t="s">
        <v>362</v>
      </c>
      <c r="P10" t="s">
        <v>363</v>
      </c>
      <c r="Q10">
        <v>2030</v>
      </c>
      <c r="R10" t="s">
        <v>364</v>
      </c>
      <c r="S10" t="s">
        <v>306</v>
      </c>
      <c r="T10">
        <v>1.6878766655786441</v>
      </c>
      <c r="V10">
        <v>25340.501244866067</v>
      </c>
      <c r="W10">
        <v>2.4915607470525947</v>
      </c>
      <c r="X10" s="12">
        <f t="shared" si="0"/>
        <v>1.5013242236024836E-2</v>
      </c>
    </row>
    <row r="11" spans="1:24" x14ac:dyDescent="0.35">
      <c r="A11" t="s">
        <v>318</v>
      </c>
      <c r="D11" t="s">
        <v>320</v>
      </c>
      <c r="E11" t="s">
        <v>319</v>
      </c>
      <c r="F11" t="s">
        <v>321</v>
      </c>
      <c r="I11" t="s">
        <v>327</v>
      </c>
      <c r="J11">
        <f>SUM(W37:W40,W29:W32)/8</f>
        <v>3.37</v>
      </c>
      <c r="K11">
        <f>SUM(X37:X40,X29:X32)/8</f>
        <v>2.6008103506998229E-2</v>
      </c>
      <c r="L11">
        <v>2.5999999999999999E-2</v>
      </c>
      <c r="M11">
        <v>3.37</v>
      </c>
      <c r="O11" t="s">
        <v>365</v>
      </c>
      <c r="P11" t="s">
        <v>363</v>
      </c>
      <c r="Q11">
        <v>2030</v>
      </c>
      <c r="R11" t="s">
        <v>364</v>
      </c>
      <c r="S11" t="s">
        <v>306</v>
      </c>
      <c r="T11">
        <v>1.4346951657418476</v>
      </c>
      <c r="V11">
        <v>21539.42605813616</v>
      </c>
      <c r="W11">
        <v>2.1178266349947052</v>
      </c>
      <c r="X11" s="12">
        <f t="shared" si="0"/>
        <v>1.5013242236024836E-2</v>
      </c>
    </row>
    <row r="12" spans="1:24" x14ac:dyDescent="0.35">
      <c r="A12" s="1" t="s">
        <v>0</v>
      </c>
      <c r="B12" s="2" t="s">
        <v>317</v>
      </c>
      <c r="C12" s="2" t="s">
        <v>307</v>
      </c>
      <c r="E12">
        <f>D12*0.8</f>
        <v>0</v>
      </c>
      <c r="F12">
        <f>D12*0.2</f>
        <v>0</v>
      </c>
      <c r="I12" t="s">
        <v>328</v>
      </c>
      <c r="O12" t="s">
        <v>366</v>
      </c>
      <c r="P12" t="s">
        <v>367</v>
      </c>
      <c r="Q12">
        <v>2030</v>
      </c>
      <c r="R12" t="s">
        <v>364</v>
      </c>
      <c r="S12" t="s">
        <v>357</v>
      </c>
      <c r="T12">
        <v>0.71053116518505099</v>
      </c>
      <c r="V12">
        <v>20839.790258481895</v>
      </c>
      <c r="W12">
        <v>1.9184341459996381</v>
      </c>
      <c r="X12" s="12">
        <f t="shared" si="0"/>
        <v>2.9329874999999995E-2</v>
      </c>
    </row>
    <row r="13" spans="1:24" x14ac:dyDescent="0.35">
      <c r="A13" s="1" t="s">
        <v>5</v>
      </c>
      <c r="B13" s="2" t="s">
        <v>317</v>
      </c>
      <c r="C13" s="2" t="s">
        <v>307</v>
      </c>
      <c r="E13">
        <f t="shared" ref="E13:E76" si="1">D13*0.8</f>
        <v>0</v>
      </c>
      <c r="F13">
        <f t="shared" ref="F13:F76" si="2">D13*0.2</f>
        <v>0</v>
      </c>
      <c r="I13" t="s">
        <v>305</v>
      </c>
      <c r="J13">
        <f>SUM(W3:W6,W17:W18,W20:W22)/9</f>
        <v>3.090653862141179</v>
      </c>
      <c r="K13">
        <f>SUM(X3:X6,X17:X18,X20:X22)/9</f>
        <v>3.5728439023547186E-2</v>
      </c>
      <c r="L13">
        <v>3.5999999999999997E-2</v>
      </c>
      <c r="M13">
        <v>3.09</v>
      </c>
      <c r="O13" t="s">
        <v>368</v>
      </c>
      <c r="P13" t="s">
        <v>369</v>
      </c>
      <c r="Q13">
        <v>2030</v>
      </c>
      <c r="R13" t="s">
        <v>364</v>
      </c>
      <c r="S13" t="s">
        <v>370</v>
      </c>
      <c r="T13">
        <v>3.7302886172215182</v>
      </c>
      <c r="V13">
        <v>52376.297319355188</v>
      </c>
      <c r="W13">
        <v>5.2528553997609135</v>
      </c>
      <c r="X13" s="12">
        <f t="shared" si="0"/>
        <v>1.4040816326530611E-2</v>
      </c>
    </row>
    <row r="14" spans="1:24" x14ac:dyDescent="0.35">
      <c r="A14" s="1" t="s">
        <v>6</v>
      </c>
      <c r="B14" s="2" t="s">
        <v>317</v>
      </c>
      <c r="C14" s="2" t="s">
        <v>307</v>
      </c>
      <c r="E14">
        <f t="shared" si="1"/>
        <v>0</v>
      </c>
      <c r="F14">
        <f t="shared" si="2"/>
        <v>0</v>
      </c>
      <c r="O14" t="s">
        <v>371</v>
      </c>
      <c r="P14" t="s">
        <v>372</v>
      </c>
      <c r="Q14">
        <v>2030</v>
      </c>
      <c r="R14" t="s">
        <v>364</v>
      </c>
      <c r="S14" t="s">
        <v>310</v>
      </c>
      <c r="T14">
        <v>1.157032272725034</v>
      </c>
      <c r="V14">
        <v>11259.128268378525</v>
      </c>
      <c r="W14">
        <v>0</v>
      </c>
      <c r="X14" s="12">
        <f t="shared" si="0"/>
        <v>9.731040813460724E-3</v>
      </c>
    </row>
    <row r="15" spans="1:24" x14ac:dyDescent="0.35">
      <c r="A15" s="1" t="s">
        <v>7</v>
      </c>
      <c r="B15" s="2" t="s">
        <v>317</v>
      </c>
      <c r="C15" s="2" t="s">
        <v>307</v>
      </c>
      <c r="E15">
        <f t="shared" si="1"/>
        <v>0</v>
      </c>
      <c r="F15">
        <f t="shared" si="2"/>
        <v>0</v>
      </c>
      <c r="O15" t="s">
        <v>373</v>
      </c>
      <c r="P15" t="s">
        <v>374</v>
      </c>
      <c r="Q15">
        <v>2030</v>
      </c>
      <c r="R15" t="s">
        <v>364</v>
      </c>
      <c r="S15" t="s">
        <v>310</v>
      </c>
      <c r="T15">
        <v>0.51</v>
      </c>
      <c r="V15">
        <v>6500</v>
      </c>
      <c r="W15">
        <v>0</v>
      </c>
      <c r="X15" s="12">
        <f t="shared" si="0"/>
        <v>1.2745098039215686E-2</v>
      </c>
    </row>
    <row r="16" spans="1:24" x14ac:dyDescent="0.35">
      <c r="A16" s="1" t="s">
        <v>8</v>
      </c>
      <c r="B16" s="2" t="s">
        <v>317</v>
      </c>
      <c r="C16" s="2" t="s">
        <v>307</v>
      </c>
      <c r="E16">
        <f t="shared" si="1"/>
        <v>0</v>
      </c>
      <c r="F16">
        <f t="shared" si="2"/>
        <v>0</v>
      </c>
      <c r="O16" t="s">
        <v>375</v>
      </c>
      <c r="P16" t="s">
        <v>376</v>
      </c>
      <c r="Q16">
        <v>2030</v>
      </c>
      <c r="R16" t="s">
        <v>364</v>
      </c>
      <c r="S16" t="s">
        <v>377</v>
      </c>
      <c r="T16">
        <v>1.1553594996916585</v>
      </c>
      <c r="V16">
        <v>30156.710057076791</v>
      </c>
      <c r="W16">
        <v>3.6895055784034989</v>
      </c>
      <c r="X16" s="12">
        <f t="shared" si="0"/>
        <v>2.6101581425629853E-2</v>
      </c>
    </row>
    <row r="17" spans="1:24" x14ac:dyDescent="0.35">
      <c r="A17" s="1" t="s">
        <v>9</v>
      </c>
      <c r="B17" s="2" t="s">
        <v>317</v>
      </c>
      <c r="C17" s="2" t="s">
        <v>307</v>
      </c>
      <c r="E17">
        <f t="shared" si="1"/>
        <v>0</v>
      </c>
      <c r="F17">
        <f t="shared" si="2"/>
        <v>0</v>
      </c>
      <c r="O17" t="s">
        <v>378</v>
      </c>
      <c r="P17" t="s">
        <v>379</v>
      </c>
      <c r="Q17">
        <v>2030</v>
      </c>
      <c r="R17" t="s">
        <v>364</v>
      </c>
      <c r="S17" t="s">
        <v>380</v>
      </c>
      <c r="T17">
        <v>2.4475337388459315</v>
      </c>
      <c r="V17">
        <v>76202.999015660913</v>
      </c>
      <c r="W17">
        <v>3.5903905711673767</v>
      </c>
      <c r="X17" s="12">
        <f t="shared" si="0"/>
        <v>3.113460615729546E-2</v>
      </c>
    </row>
    <row r="18" spans="1:24" x14ac:dyDescent="0.35">
      <c r="A18" s="1" t="s">
        <v>10</v>
      </c>
      <c r="B18" s="2" t="s">
        <v>317</v>
      </c>
      <c r="C18" s="2" t="s">
        <v>307</v>
      </c>
      <c r="E18">
        <f t="shared" si="1"/>
        <v>0</v>
      </c>
      <c r="F18">
        <f t="shared" si="2"/>
        <v>0</v>
      </c>
      <c r="O18" t="s">
        <v>381</v>
      </c>
      <c r="P18" t="s">
        <v>382</v>
      </c>
      <c r="Q18">
        <v>2030</v>
      </c>
      <c r="R18" t="s">
        <v>345</v>
      </c>
      <c r="S18" t="s">
        <v>346</v>
      </c>
      <c r="T18">
        <v>3.2720000000000002</v>
      </c>
      <c r="V18">
        <v>92300</v>
      </c>
      <c r="W18">
        <v>3.7</v>
      </c>
      <c r="X18" s="12">
        <f t="shared" si="0"/>
        <v>2.8209046454767722E-2</v>
      </c>
    </row>
    <row r="19" spans="1:24" x14ac:dyDescent="0.35">
      <c r="A19" s="1" t="s">
        <v>11</v>
      </c>
      <c r="B19" s="2" t="s">
        <v>317</v>
      </c>
      <c r="C19" s="2" t="s">
        <v>307</v>
      </c>
      <c r="E19">
        <f t="shared" si="1"/>
        <v>0</v>
      </c>
      <c r="F19">
        <f t="shared" si="2"/>
        <v>0</v>
      </c>
      <c r="O19" t="s">
        <v>383</v>
      </c>
      <c r="P19" t="s">
        <v>384</v>
      </c>
      <c r="Q19">
        <v>2030</v>
      </c>
      <c r="R19" t="s">
        <v>345</v>
      </c>
      <c r="S19" t="s">
        <v>306</v>
      </c>
      <c r="T19">
        <v>0.24</v>
      </c>
      <c r="V19">
        <v>31088.62945172346</v>
      </c>
      <c r="W19">
        <v>2.9082911422580064</v>
      </c>
      <c r="X19" s="12">
        <f t="shared" si="0"/>
        <v>0.12953595604884774</v>
      </c>
    </row>
    <row r="20" spans="1:24" x14ac:dyDescent="0.35">
      <c r="A20" s="1" t="s">
        <v>12</v>
      </c>
      <c r="B20" s="2" t="s">
        <v>317</v>
      </c>
      <c r="C20" s="2" t="s">
        <v>307</v>
      </c>
      <c r="E20">
        <f t="shared" si="1"/>
        <v>0</v>
      </c>
      <c r="F20">
        <f t="shared" si="2"/>
        <v>0</v>
      </c>
      <c r="O20" t="s">
        <v>385</v>
      </c>
      <c r="P20" t="s">
        <v>386</v>
      </c>
      <c r="Q20">
        <v>2030</v>
      </c>
      <c r="R20" t="s">
        <v>345</v>
      </c>
      <c r="S20" t="s">
        <v>349</v>
      </c>
      <c r="T20">
        <v>0.55000000000000004</v>
      </c>
      <c r="V20">
        <v>35751.92386948198</v>
      </c>
      <c r="W20">
        <v>2.9082911422580064</v>
      </c>
      <c r="X20" s="12">
        <f t="shared" si="0"/>
        <v>6.5003497944512684E-2</v>
      </c>
    </row>
    <row r="21" spans="1:24" x14ac:dyDescent="0.35">
      <c r="A21" s="1" t="s">
        <v>13</v>
      </c>
      <c r="B21" s="2" t="s">
        <v>317</v>
      </c>
      <c r="C21" s="2" t="s">
        <v>307</v>
      </c>
      <c r="E21">
        <f t="shared" si="1"/>
        <v>0</v>
      </c>
      <c r="F21">
        <f t="shared" si="2"/>
        <v>0</v>
      </c>
      <c r="O21" t="s">
        <v>387</v>
      </c>
      <c r="P21" t="s">
        <v>388</v>
      </c>
      <c r="Q21">
        <v>2030</v>
      </c>
      <c r="R21" t="s">
        <v>345</v>
      </c>
      <c r="S21" t="s">
        <v>346</v>
      </c>
      <c r="T21">
        <v>1.6</v>
      </c>
      <c r="V21">
        <v>35751.92386948198</v>
      </c>
      <c r="W21">
        <v>4.3624367133870097</v>
      </c>
      <c r="X21" s="12">
        <f t="shared" si="0"/>
        <v>2.2344952418426236E-2</v>
      </c>
    </row>
    <row r="22" spans="1:24" x14ac:dyDescent="0.35">
      <c r="A22" s="1" t="s">
        <v>14</v>
      </c>
      <c r="B22" s="2" t="s">
        <v>317</v>
      </c>
      <c r="C22" s="2" t="s">
        <v>307</v>
      </c>
      <c r="E22">
        <f t="shared" si="1"/>
        <v>0</v>
      </c>
      <c r="F22">
        <f t="shared" si="2"/>
        <v>0</v>
      </c>
      <c r="O22" t="s">
        <v>389</v>
      </c>
      <c r="P22" t="s">
        <v>390</v>
      </c>
      <c r="Q22">
        <v>2030</v>
      </c>
      <c r="R22" t="s">
        <v>345</v>
      </c>
      <c r="S22" t="s">
        <v>346</v>
      </c>
      <c r="T22">
        <v>1.6</v>
      </c>
      <c r="V22">
        <v>45078.512704999019</v>
      </c>
      <c r="W22">
        <v>4.2170221562741093</v>
      </c>
      <c r="X22" s="12">
        <f t="shared" si="0"/>
        <v>2.8174070440624387E-2</v>
      </c>
    </row>
    <row r="23" spans="1:24" x14ac:dyDescent="0.35">
      <c r="A23" s="1" t="s">
        <v>15</v>
      </c>
      <c r="B23" s="2" t="s">
        <v>317</v>
      </c>
      <c r="C23" s="2" t="s">
        <v>307</v>
      </c>
      <c r="E23">
        <f t="shared" si="1"/>
        <v>0</v>
      </c>
      <c r="F23">
        <f t="shared" si="2"/>
        <v>0</v>
      </c>
      <c r="O23" t="s">
        <v>391</v>
      </c>
      <c r="P23" t="s">
        <v>392</v>
      </c>
      <c r="Q23">
        <v>2030</v>
      </c>
      <c r="R23" t="s">
        <v>345</v>
      </c>
      <c r="S23" t="s">
        <v>306</v>
      </c>
      <c r="T23">
        <v>1</v>
      </c>
      <c r="U23">
        <v>0</v>
      </c>
      <c r="V23">
        <v>38399.223796091275</v>
      </c>
      <c r="W23">
        <v>3.2656231380840151</v>
      </c>
      <c r="X23" s="12">
        <f t="shared" si="0"/>
        <v>3.8399223796091272E-2</v>
      </c>
    </row>
    <row r="24" spans="1:24" x14ac:dyDescent="0.35">
      <c r="A24" s="10" t="s">
        <v>16</v>
      </c>
      <c r="B24" s="2" t="s">
        <v>317</v>
      </c>
      <c r="C24" s="2" t="s">
        <v>307</v>
      </c>
      <c r="E24">
        <f t="shared" si="1"/>
        <v>0</v>
      </c>
      <c r="F24">
        <f t="shared" si="2"/>
        <v>0</v>
      </c>
      <c r="O24" t="s">
        <v>393</v>
      </c>
      <c r="P24" t="s">
        <v>394</v>
      </c>
      <c r="Q24">
        <v>2030</v>
      </c>
      <c r="R24" t="s">
        <v>364</v>
      </c>
      <c r="S24" t="s">
        <v>395</v>
      </c>
      <c r="T24">
        <v>0.86945763413437305</v>
      </c>
      <c r="V24">
        <v>10815</v>
      </c>
      <c r="X24" s="12">
        <f t="shared" si="0"/>
        <v>1.2438788936239948E-2</v>
      </c>
    </row>
    <row r="25" spans="1:24" x14ac:dyDescent="0.35">
      <c r="A25" s="10" t="s">
        <v>17</v>
      </c>
      <c r="B25" s="2" t="s">
        <v>317</v>
      </c>
      <c r="C25" s="2" t="s">
        <v>307</v>
      </c>
      <c r="E25">
        <f t="shared" si="1"/>
        <v>0</v>
      </c>
      <c r="F25">
        <f t="shared" si="2"/>
        <v>0</v>
      </c>
      <c r="O25" t="s">
        <v>396</v>
      </c>
      <c r="P25" t="s">
        <v>397</v>
      </c>
      <c r="Q25">
        <v>2030</v>
      </c>
      <c r="R25" t="s">
        <v>364</v>
      </c>
      <c r="S25" t="s">
        <v>395</v>
      </c>
      <c r="T25">
        <v>0.63169424673768337</v>
      </c>
      <c r="V25">
        <v>9240</v>
      </c>
      <c r="X25" s="12">
        <f t="shared" si="0"/>
        <v>1.4627329673681501E-2</v>
      </c>
    </row>
    <row r="26" spans="1:24" x14ac:dyDescent="0.35">
      <c r="A26" s="1" t="s">
        <v>18</v>
      </c>
      <c r="B26" s="2" t="s">
        <v>317</v>
      </c>
      <c r="C26" s="2" t="s">
        <v>307</v>
      </c>
      <c r="E26">
        <f t="shared" si="1"/>
        <v>0</v>
      </c>
      <c r="F26">
        <f t="shared" si="2"/>
        <v>0</v>
      </c>
      <c r="O26" t="s">
        <v>398</v>
      </c>
      <c r="P26" t="s">
        <v>399</v>
      </c>
      <c r="Q26">
        <v>2030</v>
      </c>
      <c r="R26" t="s">
        <v>364</v>
      </c>
      <c r="S26" t="s">
        <v>395</v>
      </c>
      <c r="T26">
        <v>0.29309488327231353</v>
      </c>
      <c r="U26">
        <v>7.9385738871084709E-3</v>
      </c>
      <c r="V26">
        <v>5800</v>
      </c>
      <c r="W26">
        <v>0</v>
      </c>
      <c r="X26" s="12">
        <f t="shared" si="0"/>
        <v>1.9788813558410841E-2</v>
      </c>
    </row>
    <row r="27" spans="1:24" x14ac:dyDescent="0.35">
      <c r="A27" s="1" t="s">
        <v>19</v>
      </c>
      <c r="B27" s="2" t="s">
        <v>317</v>
      </c>
      <c r="C27" s="2" t="s">
        <v>307</v>
      </c>
      <c r="E27">
        <f t="shared" si="1"/>
        <v>0</v>
      </c>
      <c r="F27">
        <f t="shared" si="2"/>
        <v>0</v>
      </c>
      <c r="O27" t="s">
        <v>400</v>
      </c>
      <c r="P27" t="s">
        <v>401</v>
      </c>
      <c r="Q27">
        <v>2030</v>
      </c>
      <c r="R27" t="s">
        <v>364</v>
      </c>
      <c r="S27" t="s">
        <v>395</v>
      </c>
      <c r="T27">
        <v>0.34342434727466853</v>
      </c>
      <c r="U27">
        <v>7.9385738871084709E-3</v>
      </c>
      <c r="V27">
        <v>6200</v>
      </c>
      <c r="W27">
        <v>0</v>
      </c>
      <c r="X27" s="12">
        <f t="shared" si="0"/>
        <v>1.8053466649064581E-2</v>
      </c>
    </row>
    <row r="28" spans="1:24" x14ac:dyDescent="0.35">
      <c r="A28" s="1" t="s">
        <v>20</v>
      </c>
      <c r="B28" s="2" t="s">
        <v>317</v>
      </c>
      <c r="C28" s="2" t="s">
        <v>307</v>
      </c>
      <c r="E28">
        <f t="shared" si="1"/>
        <v>0</v>
      </c>
      <c r="F28">
        <f t="shared" si="2"/>
        <v>0</v>
      </c>
      <c r="O28" t="s">
        <v>402</v>
      </c>
      <c r="P28" t="s">
        <v>403</v>
      </c>
      <c r="Q28">
        <v>2030</v>
      </c>
      <c r="R28" t="s">
        <v>364</v>
      </c>
      <c r="S28" t="s">
        <v>377</v>
      </c>
      <c r="T28">
        <v>0.99</v>
      </c>
      <c r="U28">
        <v>0.05</v>
      </c>
      <c r="V28">
        <v>12600</v>
      </c>
      <c r="W28">
        <v>1.35</v>
      </c>
      <c r="X28" s="12">
        <f t="shared" si="0"/>
        <v>1.2727272727272728E-2</v>
      </c>
    </row>
    <row r="29" spans="1:24" x14ac:dyDescent="0.35">
      <c r="A29" s="1" t="s">
        <v>21</v>
      </c>
      <c r="B29" s="2" t="s">
        <v>317</v>
      </c>
      <c r="C29" s="2" t="s">
        <v>307</v>
      </c>
      <c r="E29">
        <f t="shared" si="1"/>
        <v>0</v>
      </c>
      <c r="F29">
        <f t="shared" si="2"/>
        <v>0</v>
      </c>
      <c r="O29" t="s">
        <v>404</v>
      </c>
      <c r="P29" t="s">
        <v>405</v>
      </c>
      <c r="Q29">
        <v>2030</v>
      </c>
      <c r="R29" t="s">
        <v>364</v>
      </c>
      <c r="S29" t="s">
        <v>377</v>
      </c>
      <c r="T29">
        <v>1.5699999999999998</v>
      </c>
      <c r="U29">
        <v>0.36</v>
      </c>
      <c r="V29">
        <v>36053</v>
      </c>
      <c r="W29">
        <v>2.7</v>
      </c>
      <c r="X29" s="12">
        <f t="shared" si="0"/>
        <v>2.2963694267515926E-2</v>
      </c>
    </row>
    <row r="30" spans="1:24" x14ac:dyDescent="0.35">
      <c r="A30" s="1" t="s">
        <v>22</v>
      </c>
      <c r="B30" s="2" t="s">
        <v>317</v>
      </c>
      <c r="C30" s="2" t="s">
        <v>307</v>
      </c>
      <c r="E30">
        <f t="shared" si="1"/>
        <v>0</v>
      </c>
      <c r="F30">
        <f t="shared" si="2"/>
        <v>0</v>
      </c>
      <c r="O30" t="s">
        <v>406</v>
      </c>
      <c r="P30" t="s">
        <v>405</v>
      </c>
      <c r="Q30">
        <v>2030</v>
      </c>
      <c r="R30" t="s">
        <v>364</v>
      </c>
      <c r="S30" t="s">
        <v>377</v>
      </c>
      <c r="T30">
        <v>1.5699999999999998</v>
      </c>
      <c r="V30">
        <v>36053</v>
      </c>
      <c r="W30">
        <v>2.7</v>
      </c>
      <c r="X30" s="12">
        <f t="shared" si="0"/>
        <v>2.2963694267515926E-2</v>
      </c>
    </row>
    <row r="31" spans="1:24" x14ac:dyDescent="0.35">
      <c r="A31" s="1" t="s">
        <v>23</v>
      </c>
      <c r="B31" s="2" t="s">
        <v>317</v>
      </c>
      <c r="C31" s="2" t="s">
        <v>307</v>
      </c>
      <c r="E31">
        <f t="shared" si="1"/>
        <v>0</v>
      </c>
      <c r="F31">
        <f t="shared" si="2"/>
        <v>0</v>
      </c>
      <c r="O31" t="s">
        <v>407</v>
      </c>
      <c r="P31" t="s">
        <v>408</v>
      </c>
      <c r="Q31">
        <v>2030</v>
      </c>
      <c r="R31" t="s">
        <v>364</v>
      </c>
      <c r="S31" t="s">
        <v>377</v>
      </c>
      <c r="T31">
        <v>1.41</v>
      </c>
      <c r="U31">
        <v>0.25</v>
      </c>
      <c r="V31">
        <v>34250</v>
      </c>
      <c r="W31">
        <v>3</v>
      </c>
      <c r="X31" s="12">
        <f t="shared" si="0"/>
        <v>2.4290780141843972E-2</v>
      </c>
    </row>
    <row r="32" spans="1:24" x14ac:dyDescent="0.35">
      <c r="A32" s="1" t="s">
        <v>24</v>
      </c>
      <c r="B32" s="2" t="s">
        <v>317</v>
      </c>
      <c r="C32" s="2" t="s">
        <v>307</v>
      </c>
      <c r="E32">
        <f t="shared" si="1"/>
        <v>0</v>
      </c>
      <c r="F32">
        <f t="shared" si="2"/>
        <v>0</v>
      </c>
      <c r="O32" t="s">
        <v>409</v>
      </c>
      <c r="P32" t="s">
        <v>408</v>
      </c>
      <c r="Q32">
        <v>2030</v>
      </c>
      <c r="R32" t="s">
        <v>364</v>
      </c>
      <c r="S32" t="s">
        <v>377</v>
      </c>
      <c r="T32">
        <v>1.41</v>
      </c>
      <c r="V32">
        <v>34250</v>
      </c>
      <c r="W32">
        <v>3</v>
      </c>
      <c r="X32" s="12">
        <f t="shared" si="0"/>
        <v>2.4290780141843972E-2</v>
      </c>
    </row>
    <row r="33" spans="1:24" x14ac:dyDescent="0.35">
      <c r="A33" s="1" t="s">
        <v>25</v>
      </c>
      <c r="B33" s="2" t="s">
        <v>317</v>
      </c>
      <c r="C33" s="2" t="s">
        <v>307</v>
      </c>
      <c r="E33">
        <f t="shared" si="1"/>
        <v>0</v>
      </c>
      <c r="F33">
        <f t="shared" si="2"/>
        <v>0</v>
      </c>
      <c r="O33" t="s">
        <v>410</v>
      </c>
      <c r="P33" t="s">
        <v>411</v>
      </c>
      <c r="Q33">
        <v>2030</v>
      </c>
      <c r="R33" t="s">
        <v>364</v>
      </c>
      <c r="S33" t="s">
        <v>395</v>
      </c>
      <c r="T33">
        <v>0.77602889450917067</v>
      </c>
      <c r="U33">
        <v>2.4015045257147854E-2</v>
      </c>
      <c r="V33">
        <v>10200</v>
      </c>
      <c r="W33">
        <v>0</v>
      </c>
      <c r="X33" s="12">
        <f t="shared" si="0"/>
        <v>1.3143840483480171E-2</v>
      </c>
    </row>
    <row r="34" spans="1:24" x14ac:dyDescent="0.35">
      <c r="A34" s="1" t="s">
        <v>26</v>
      </c>
      <c r="B34" s="2" t="s">
        <v>317</v>
      </c>
      <c r="C34" s="2" t="s">
        <v>307</v>
      </c>
      <c r="E34">
        <f t="shared" si="1"/>
        <v>0</v>
      </c>
      <c r="F34">
        <f t="shared" si="2"/>
        <v>0</v>
      </c>
      <c r="O34" t="s">
        <v>412</v>
      </c>
      <c r="P34" t="s">
        <v>413</v>
      </c>
      <c r="Q34">
        <v>2030</v>
      </c>
      <c r="R34" t="s">
        <v>364</v>
      </c>
      <c r="S34" t="s">
        <v>395</v>
      </c>
      <c r="T34">
        <v>0.48242608897196271</v>
      </c>
      <c r="U34">
        <v>3.1943814950791558E-2</v>
      </c>
      <c r="V34">
        <v>8100</v>
      </c>
      <c r="W34">
        <v>0</v>
      </c>
      <c r="X34" s="12">
        <f t="shared" si="0"/>
        <v>1.6790136738377658E-2</v>
      </c>
    </row>
    <row r="35" spans="1:24" x14ac:dyDescent="0.35">
      <c r="A35" s="1" t="s">
        <v>27</v>
      </c>
      <c r="B35" s="2" t="s">
        <v>317</v>
      </c>
      <c r="C35" s="2" t="s">
        <v>307</v>
      </c>
      <c r="E35">
        <f t="shared" si="1"/>
        <v>0</v>
      </c>
      <c r="F35">
        <f t="shared" si="2"/>
        <v>0</v>
      </c>
      <c r="O35" t="s">
        <v>414</v>
      </c>
      <c r="P35" t="s">
        <v>415</v>
      </c>
      <c r="Q35">
        <v>2030</v>
      </c>
      <c r="R35" t="s">
        <v>364</v>
      </c>
      <c r="S35" t="s">
        <v>395</v>
      </c>
      <c r="T35">
        <v>0.26757897585894125</v>
      </c>
      <c r="U35">
        <v>3.9406003115420092E-2</v>
      </c>
      <c r="V35">
        <v>7600</v>
      </c>
      <c r="W35">
        <v>0</v>
      </c>
      <c r="X35" s="12">
        <f t="shared" si="0"/>
        <v>2.8402829391224172E-2</v>
      </c>
    </row>
    <row r="36" spans="1:24" x14ac:dyDescent="0.35">
      <c r="A36" s="1" t="s">
        <v>28</v>
      </c>
      <c r="B36" s="2" t="s">
        <v>317</v>
      </c>
      <c r="C36" s="2" t="s">
        <v>307</v>
      </c>
      <c r="E36">
        <f t="shared" si="1"/>
        <v>0</v>
      </c>
      <c r="F36">
        <f t="shared" si="2"/>
        <v>0</v>
      </c>
      <c r="O36" t="s">
        <v>416</v>
      </c>
      <c r="P36" t="s">
        <v>417</v>
      </c>
      <c r="Q36">
        <v>2030</v>
      </c>
      <c r="R36" t="s">
        <v>364</v>
      </c>
      <c r="S36" t="s">
        <v>395</v>
      </c>
      <c r="T36">
        <v>0.32414890376055078</v>
      </c>
      <c r="U36">
        <v>3.9427356966160301E-2</v>
      </c>
      <c r="V36">
        <v>8300</v>
      </c>
      <c r="W36">
        <v>0</v>
      </c>
      <c r="X36" s="12">
        <f t="shared" si="0"/>
        <v>2.5605516180092408E-2</v>
      </c>
    </row>
    <row r="37" spans="1:24" x14ac:dyDescent="0.35">
      <c r="A37" s="10" t="s">
        <v>29</v>
      </c>
      <c r="B37" s="2" t="s">
        <v>317</v>
      </c>
      <c r="C37" s="2" t="s">
        <v>307</v>
      </c>
      <c r="E37">
        <f t="shared" si="1"/>
        <v>0</v>
      </c>
      <c r="F37">
        <f t="shared" si="2"/>
        <v>0</v>
      </c>
      <c r="O37" t="s">
        <v>418</v>
      </c>
      <c r="P37" t="s">
        <v>419</v>
      </c>
      <c r="Q37">
        <v>2030</v>
      </c>
      <c r="R37" t="s">
        <v>364</v>
      </c>
      <c r="S37" t="s">
        <v>377</v>
      </c>
      <c r="T37">
        <v>1.4411591231142331</v>
      </c>
      <c r="U37">
        <v>0.35422717192883701</v>
      </c>
      <c r="V37">
        <v>39000</v>
      </c>
      <c r="W37">
        <v>3.89</v>
      </c>
      <c r="X37" s="12">
        <f t="shared" si="0"/>
        <v>2.7061550230292421E-2</v>
      </c>
    </row>
    <row r="38" spans="1:24" x14ac:dyDescent="0.35">
      <c r="A38" s="1" t="s">
        <v>30</v>
      </c>
      <c r="B38" s="2" t="s">
        <v>317</v>
      </c>
      <c r="C38" s="2" t="s">
        <v>307</v>
      </c>
      <c r="E38">
        <f t="shared" si="1"/>
        <v>0</v>
      </c>
      <c r="F38">
        <f t="shared" si="2"/>
        <v>0</v>
      </c>
      <c r="O38" t="s">
        <v>420</v>
      </c>
      <c r="P38" t="s">
        <v>421</v>
      </c>
      <c r="Q38">
        <v>2030</v>
      </c>
      <c r="R38" t="s">
        <v>364</v>
      </c>
      <c r="S38" t="s">
        <v>377</v>
      </c>
      <c r="T38">
        <v>1.3124070858790762</v>
      </c>
      <c r="U38">
        <v>7.1952394298045022E-2</v>
      </c>
      <c r="V38">
        <v>39000</v>
      </c>
      <c r="W38">
        <v>3.89</v>
      </c>
      <c r="X38" s="12">
        <f t="shared" si="0"/>
        <v>2.9716389388340606E-2</v>
      </c>
    </row>
    <row r="39" spans="1:24" x14ac:dyDescent="0.35">
      <c r="A39" s="10" t="s">
        <v>31</v>
      </c>
      <c r="B39" s="2" t="s">
        <v>317</v>
      </c>
      <c r="C39" s="2" t="s">
        <v>307</v>
      </c>
      <c r="E39">
        <f t="shared" si="1"/>
        <v>0</v>
      </c>
      <c r="F39">
        <f t="shared" si="2"/>
        <v>0</v>
      </c>
      <c r="O39" t="s">
        <v>422</v>
      </c>
      <c r="P39" t="s">
        <v>419</v>
      </c>
      <c r="Q39">
        <v>2030</v>
      </c>
      <c r="R39" t="s">
        <v>364</v>
      </c>
      <c r="S39" t="s">
        <v>377</v>
      </c>
      <c r="T39">
        <v>1.4411591231142331</v>
      </c>
      <c r="V39">
        <v>39000</v>
      </c>
      <c r="W39">
        <v>3.89</v>
      </c>
      <c r="X39" s="12">
        <f t="shared" si="0"/>
        <v>2.7061550230292421E-2</v>
      </c>
    </row>
    <row r="40" spans="1:24" x14ac:dyDescent="0.35">
      <c r="A40" s="1" t="s">
        <v>32</v>
      </c>
      <c r="B40" s="2" t="s">
        <v>317</v>
      </c>
      <c r="C40" s="2" t="s">
        <v>307</v>
      </c>
      <c r="E40">
        <f t="shared" si="1"/>
        <v>0</v>
      </c>
      <c r="F40">
        <f t="shared" si="2"/>
        <v>0</v>
      </c>
      <c r="O40" t="s">
        <v>423</v>
      </c>
      <c r="P40" t="s">
        <v>421</v>
      </c>
      <c r="Q40">
        <v>2030</v>
      </c>
      <c r="R40" t="s">
        <v>364</v>
      </c>
      <c r="S40" t="s">
        <v>377</v>
      </c>
      <c r="T40">
        <v>1.3124070858790762</v>
      </c>
      <c r="V40">
        <v>39000</v>
      </c>
      <c r="W40">
        <v>3.89</v>
      </c>
      <c r="X40" s="12">
        <f t="shared" si="0"/>
        <v>2.9716389388340606E-2</v>
      </c>
    </row>
    <row r="41" spans="1:24" x14ac:dyDescent="0.35">
      <c r="A41" s="1" t="s">
        <v>33</v>
      </c>
      <c r="B41" s="2" t="s">
        <v>317</v>
      </c>
      <c r="C41" s="2" t="s">
        <v>307</v>
      </c>
      <c r="E41">
        <f t="shared" si="1"/>
        <v>0</v>
      </c>
      <c r="F41">
        <f t="shared" si="2"/>
        <v>0</v>
      </c>
    </row>
    <row r="42" spans="1:24" x14ac:dyDescent="0.35">
      <c r="A42" s="1" t="s">
        <v>34</v>
      </c>
      <c r="B42" s="2" t="s">
        <v>317</v>
      </c>
      <c r="C42" s="2" t="s">
        <v>307</v>
      </c>
      <c r="E42">
        <f t="shared" si="1"/>
        <v>0</v>
      </c>
      <c r="F42">
        <f t="shared" si="2"/>
        <v>0</v>
      </c>
    </row>
    <row r="43" spans="1:24" x14ac:dyDescent="0.35">
      <c r="A43" s="1" t="s">
        <v>35</v>
      </c>
      <c r="B43" s="2" t="s">
        <v>317</v>
      </c>
      <c r="C43" s="2" t="s">
        <v>307</v>
      </c>
      <c r="E43">
        <f t="shared" si="1"/>
        <v>0</v>
      </c>
      <c r="F43">
        <f t="shared" si="2"/>
        <v>0</v>
      </c>
    </row>
    <row r="44" spans="1:24" x14ac:dyDescent="0.35">
      <c r="A44" s="1" t="s">
        <v>36</v>
      </c>
      <c r="B44" s="2" t="s">
        <v>317</v>
      </c>
      <c r="C44" s="2" t="s">
        <v>307</v>
      </c>
      <c r="E44">
        <f t="shared" si="1"/>
        <v>0</v>
      </c>
      <c r="F44">
        <f t="shared" si="2"/>
        <v>0</v>
      </c>
    </row>
    <row r="45" spans="1:24" x14ac:dyDescent="0.35">
      <c r="A45" s="1" t="s">
        <v>37</v>
      </c>
      <c r="B45" s="2" t="s">
        <v>317</v>
      </c>
      <c r="C45" s="2" t="s">
        <v>307</v>
      </c>
      <c r="E45">
        <f t="shared" si="1"/>
        <v>0</v>
      </c>
      <c r="F45">
        <f t="shared" si="2"/>
        <v>0</v>
      </c>
    </row>
    <row r="46" spans="1:24" x14ac:dyDescent="0.35">
      <c r="A46" s="1" t="s">
        <v>38</v>
      </c>
      <c r="B46" s="2" t="s">
        <v>317</v>
      </c>
      <c r="C46" s="2" t="s">
        <v>307</v>
      </c>
      <c r="E46">
        <f t="shared" si="1"/>
        <v>0</v>
      </c>
      <c r="F46">
        <f t="shared" si="2"/>
        <v>0</v>
      </c>
    </row>
    <row r="47" spans="1:24" x14ac:dyDescent="0.35">
      <c r="A47" s="1" t="s">
        <v>39</v>
      </c>
      <c r="B47" s="2" t="s">
        <v>317</v>
      </c>
      <c r="C47" s="2" t="s">
        <v>307</v>
      </c>
      <c r="E47">
        <f t="shared" si="1"/>
        <v>0</v>
      </c>
      <c r="F47">
        <f t="shared" si="2"/>
        <v>0</v>
      </c>
    </row>
    <row r="48" spans="1:24" x14ac:dyDescent="0.35">
      <c r="A48" s="1" t="s">
        <v>40</v>
      </c>
      <c r="B48" s="2" t="s">
        <v>317</v>
      </c>
      <c r="C48" s="2" t="s">
        <v>307</v>
      </c>
      <c r="E48">
        <f t="shared" si="1"/>
        <v>0</v>
      </c>
      <c r="F48">
        <f t="shared" si="2"/>
        <v>0</v>
      </c>
    </row>
    <row r="49" spans="1:6" x14ac:dyDescent="0.35">
      <c r="A49" s="1" t="s">
        <v>41</v>
      </c>
      <c r="B49" s="2" t="s">
        <v>317</v>
      </c>
      <c r="C49" s="2" t="s">
        <v>307</v>
      </c>
      <c r="E49">
        <f t="shared" si="1"/>
        <v>0</v>
      </c>
      <c r="F49">
        <f t="shared" si="2"/>
        <v>0</v>
      </c>
    </row>
    <row r="50" spans="1:6" x14ac:dyDescent="0.35">
      <c r="A50" s="1" t="s">
        <v>42</v>
      </c>
      <c r="B50" s="2" t="s">
        <v>317</v>
      </c>
      <c r="C50" s="2" t="s">
        <v>307</v>
      </c>
      <c r="E50">
        <f t="shared" si="1"/>
        <v>0</v>
      </c>
      <c r="F50">
        <f t="shared" si="2"/>
        <v>0</v>
      </c>
    </row>
    <row r="51" spans="1:6" x14ac:dyDescent="0.35">
      <c r="A51" s="1" t="s">
        <v>43</v>
      </c>
      <c r="B51" s="2" t="s">
        <v>317</v>
      </c>
      <c r="C51" s="2" t="s">
        <v>307</v>
      </c>
      <c r="E51">
        <f t="shared" si="1"/>
        <v>0</v>
      </c>
      <c r="F51">
        <f t="shared" si="2"/>
        <v>0</v>
      </c>
    </row>
    <row r="52" spans="1:6" x14ac:dyDescent="0.35">
      <c r="A52" s="1" t="s">
        <v>44</v>
      </c>
      <c r="B52" s="2" t="s">
        <v>317</v>
      </c>
      <c r="C52" s="2" t="s">
        <v>307</v>
      </c>
      <c r="E52">
        <f t="shared" si="1"/>
        <v>0</v>
      </c>
      <c r="F52">
        <f t="shared" si="2"/>
        <v>0</v>
      </c>
    </row>
    <row r="53" spans="1:6" x14ac:dyDescent="0.35">
      <c r="A53" s="1" t="s">
        <v>45</v>
      </c>
      <c r="B53" s="2" t="s">
        <v>317</v>
      </c>
      <c r="C53" s="2" t="s">
        <v>307</v>
      </c>
      <c r="E53">
        <f t="shared" si="1"/>
        <v>0</v>
      </c>
      <c r="F53">
        <f t="shared" si="2"/>
        <v>0</v>
      </c>
    </row>
    <row r="54" spans="1:6" x14ac:dyDescent="0.35">
      <c r="A54" s="1" t="s">
        <v>46</v>
      </c>
      <c r="B54" s="2" t="s">
        <v>317</v>
      </c>
      <c r="C54" s="2" t="s">
        <v>307</v>
      </c>
      <c r="E54">
        <f t="shared" si="1"/>
        <v>0</v>
      </c>
      <c r="F54">
        <f t="shared" si="2"/>
        <v>0</v>
      </c>
    </row>
    <row r="55" spans="1:6" x14ac:dyDescent="0.35">
      <c r="A55" s="1" t="s">
        <v>47</v>
      </c>
      <c r="B55" s="2" t="s">
        <v>317</v>
      </c>
      <c r="C55" s="2" t="s">
        <v>307</v>
      </c>
      <c r="E55">
        <f t="shared" si="1"/>
        <v>0</v>
      </c>
      <c r="F55">
        <f t="shared" si="2"/>
        <v>0</v>
      </c>
    </row>
    <row r="56" spans="1:6" x14ac:dyDescent="0.35">
      <c r="A56" s="1" t="s">
        <v>48</v>
      </c>
      <c r="B56" s="2" t="s">
        <v>317</v>
      </c>
      <c r="C56" s="2" t="s">
        <v>307</v>
      </c>
      <c r="E56">
        <f t="shared" si="1"/>
        <v>0</v>
      </c>
      <c r="F56">
        <f t="shared" si="2"/>
        <v>0</v>
      </c>
    </row>
    <row r="57" spans="1:6" x14ac:dyDescent="0.35">
      <c r="A57" s="10" t="s">
        <v>49</v>
      </c>
      <c r="B57" s="2" t="s">
        <v>317</v>
      </c>
      <c r="C57" s="2" t="s">
        <v>307</v>
      </c>
      <c r="E57">
        <f t="shared" si="1"/>
        <v>0</v>
      </c>
      <c r="F57">
        <f t="shared" si="2"/>
        <v>0</v>
      </c>
    </row>
    <row r="58" spans="1:6" x14ac:dyDescent="0.35">
      <c r="A58" s="1" t="s">
        <v>50</v>
      </c>
      <c r="B58" s="2" t="s">
        <v>317</v>
      </c>
      <c r="C58" s="2" t="s">
        <v>307</v>
      </c>
      <c r="E58">
        <f t="shared" si="1"/>
        <v>0</v>
      </c>
      <c r="F58">
        <f t="shared" si="2"/>
        <v>0</v>
      </c>
    </row>
    <row r="59" spans="1:6" x14ac:dyDescent="0.35">
      <c r="A59" s="1" t="s">
        <v>51</v>
      </c>
      <c r="B59" s="2" t="s">
        <v>317</v>
      </c>
      <c r="C59" s="2" t="s">
        <v>307</v>
      </c>
      <c r="E59">
        <f t="shared" si="1"/>
        <v>0</v>
      </c>
      <c r="F59">
        <f t="shared" si="2"/>
        <v>0</v>
      </c>
    </row>
    <row r="60" spans="1:6" x14ac:dyDescent="0.35">
      <c r="A60" s="1" t="s">
        <v>52</v>
      </c>
      <c r="B60" s="2" t="s">
        <v>317</v>
      </c>
      <c r="C60" s="2" t="s">
        <v>307</v>
      </c>
      <c r="E60">
        <f t="shared" si="1"/>
        <v>0</v>
      </c>
      <c r="F60">
        <f t="shared" si="2"/>
        <v>0</v>
      </c>
    </row>
    <row r="61" spans="1:6" x14ac:dyDescent="0.35">
      <c r="A61" s="1" t="s">
        <v>53</v>
      </c>
      <c r="B61" s="2" t="s">
        <v>317</v>
      </c>
      <c r="C61" s="2" t="s">
        <v>307</v>
      </c>
      <c r="E61">
        <f t="shared" si="1"/>
        <v>0</v>
      </c>
      <c r="F61">
        <f t="shared" si="2"/>
        <v>0</v>
      </c>
    </row>
    <row r="62" spans="1:6" x14ac:dyDescent="0.35">
      <c r="A62" s="1" t="s">
        <v>54</v>
      </c>
      <c r="B62" s="2" t="s">
        <v>317</v>
      </c>
      <c r="C62" s="2" t="s">
        <v>307</v>
      </c>
      <c r="E62">
        <f t="shared" si="1"/>
        <v>0</v>
      </c>
      <c r="F62">
        <f t="shared" si="2"/>
        <v>0</v>
      </c>
    </row>
    <row r="63" spans="1:6" x14ac:dyDescent="0.35">
      <c r="A63" s="3" t="s">
        <v>55</v>
      </c>
      <c r="B63" s="2" t="s">
        <v>317</v>
      </c>
      <c r="C63" s="2" t="s">
        <v>307</v>
      </c>
      <c r="E63">
        <f t="shared" si="1"/>
        <v>0</v>
      </c>
      <c r="F63">
        <f t="shared" si="2"/>
        <v>0</v>
      </c>
    </row>
    <row r="64" spans="1:6" x14ac:dyDescent="0.35">
      <c r="A64" s="3" t="s">
        <v>56</v>
      </c>
      <c r="B64" s="2" t="s">
        <v>317</v>
      </c>
      <c r="C64" s="2" t="s">
        <v>307</v>
      </c>
      <c r="E64">
        <f t="shared" si="1"/>
        <v>0</v>
      </c>
      <c r="F64">
        <f t="shared" si="2"/>
        <v>0</v>
      </c>
    </row>
    <row r="65" spans="1:6" x14ac:dyDescent="0.35">
      <c r="A65" s="3" t="s">
        <v>57</v>
      </c>
      <c r="B65" s="2" t="s">
        <v>317</v>
      </c>
      <c r="C65" s="2" t="s">
        <v>307</v>
      </c>
      <c r="E65">
        <f t="shared" si="1"/>
        <v>0</v>
      </c>
      <c r="F65">
        <f t="shared" si="2"/>
        <v>0</v>
      </c>
    </row>
    <row r="66" spans="1:6" x14ac:dyDescent="0.35">
      <c r="A66" s="3" t="s">
        <v>58</v>
      </c>
      <c r="B66" s="2" t="s">
        <v>317</v>
      </c>
      <c r="C66" s="2" t="s">
        <v>307</v>
      </c>
      <c r="E66">
        <f t="shared" si="1"/>
        <v>0</v>
      </c>
      <c r="F66">
        <f t="shared" si="2"/>
        <v>0</v>
      </c>
    </row>
    <row r="67" spans="1:6" x14ac:dyDescent="0.35">
      <c r="A67" s="3" t="s">
        <v>59</v>
      </c>
      <c r="B67" s="2" t="s">
        <v>317</v>
      </c>
      <c r="C67" s="2" t="s">
        <v>307</v>
      </c>
      <c r="E67">
        <f t="shared" si="1"/>
        <v>0</v>
      </c>
      <c r="F67">
        <f t="shared" si="2"/>
        <v>0</v>
      </c>
    </row>
    <row r="68" spans="1:6" x14ac:dyDescent="0.35">
      <c r="A68" s="3" t="s">
        <v>60</v>
      </c>
      <c r="B68" s="2" t="s">
        <v>317</v>
      </c>
      <c r="C68" s="2" t="s">
        <v>307</v>
      </c>
      <c r="E68">
        <f t="shared" si="1"/>
        <v>0</v>
      </c>
      <c r="F68">
        <f t="shared" si="2"/>
        <v>0</v>
      </c>
    </row>
    <row r="69" spans="1:6" x14ac:dyDescent="0.35">
      <c r="A69" s="3" t="s">
        <v>61</v>
      </c>
      <c r="B69" s="2" t="s">
        <v>317</v>
      </c>
      <c r="C69" s="2" t="s">
        <v>307</v>
      </c>
      <c r="E69">
        <f t="shared" si="1"/>
        <v>0</v>
      </c>
      <c r="F69">
        <f t="shared" si="2"/>
        <v>0</v>
      </c>
    </row>
    <row r="70" spans="1:6" x14ac:dyDescent="0.35">
      <c r="A70" s="3" t="s">
        <v>62</v>
      </c>
      <c r="B70" s="2" t="s">
        <v>317</v>
      </c>
      <c r="C70" s="2" t="s">
        <v>307</v>
      </c>
      <c r="E70">
        <f t="shared" si="1"/>
        <v>0</v>
      </c>
      <c r="F70">
        <f t="shared" si="2"/>
        <v>0</v>
      </c>
    </row>
    <row r="71" spans="1:6" x14ac:dyDescent="0.35">
      <c r="A71" s="3" t="s">
        <v>63</v>
      </c>
      <c r="B71" s="2" t="s">
        <v>317</v>
      </c>
      <c r="C71" s="2" t="s">
        <v>307</v>
      </c>
      <c r="E71">
        <f t="shared" si="1"/>
        <v>0</v>
      </c>
      <c r="F71">
        <f t="shared" si="2"/>
        <v>0</v>
      </c>
    </row>
    <row r="72" spans="1:6" x14ac:dyDescent="0.35">
      <c r="A72" s="3" t="s">
        <v>64</v>
      </c>
      <c r="B72" s="2" t="s">
        <v>317</v>
      </c>
      <c r="C72" s="2" t="s">
        <v>307</v>
      </c>
      <c r="E72">
        <f t="shared" si="1"/>
        <v>0</v>
      </c>
      <c r="F72">
        <f t="shared" si="2"/>
        <v>0</v>
      </c>
    </row>
    <row r="73" spans="1:6" x14ac:dyDescent="0.35">
      <c r="A73" s="3" t="s">
        <v>65</v>
      </c>
      <c r="B73" s="2" t="s">
        <v>317</v>
      </c>
      <c r="C73" s="2" t="s">
        <v>307</v>
      </c>
      <c r="E73">
        <f t="shared" si="1"/>
        <v>0</v>
      </c>
      <c r="F73">
        <f t="shared" si="2"/>
        <v>0</v>
      </c>
    </row>
    <row r="74" spans="1:6" x14ac:dyDescent="0.35">
      <c r="A74" s="3" t="s">
        <v>66</v>
      </c>
      <c r="B74" s="2" t="s">
        <v>317</v>
      </c>
      <c r="C74" s="2" t="s">
        <v>307</v>
      </c>
      <c r="E74">
        <f t="shared" si="1"/>
        <v>0</v>
      </c>
      <c r="F74">
        <f t="shared" si="2"/>
        <v>0</v>
      </c>
    </row>
    <row r="75" spans="1:6" x14ac:dyDescent="0.35">
      <c r="A75" s="3" t="s">
        <v>67</v>
      </c>
      <c r="B75" s="2" t="s">
        <v>317</v>
      </c>
      <c r="C75" s="2" t="s">
        <v>307</v>
      </c>
      <c r="E75">
        <f t="shared" si="1"/>
        <v>0</v>
      </c>
      <c r="F75">
        <f t="shared" si="2"/>
        <v>0</v>
      </c>
    </row>
    <row r="76" spans="1:6" x14ac:dyDescent="0.35">
      <c r="A76" s="3" t="s">
        <v>68</v>
      </c>
      <c r="B76" s="2" t="s">
        <v>317</v>
      </c>
      <c r="C76" s="2" t="s">
        <v>307</v>
      </c>
      <c r="E76">
        <f t="shared" si="1"/>
        <v>0</v>
      </c>
      <c r="F76">
        <f t="shared" si="2"/>
        <v>0</v>
      </c>
    </row>
    <row r="77" spans="1:6" x14ac:dyDescent="0.35">
      <c r="A77" s="3" t="s">
        <v>69</v>
      </c>
      <c r="B77" s="2" t="s">
        <v>317</v>
      </c>
      <c r="C77" s="2" t="s">
        <v>307</v>
      </c>
      <c r="E77">
        <f t="shared" ref="E77:E140" si="3">D77*0.8</f>
        <v>0</v>
      </c>
      <c r="F77">
        <f t="shared" ref="F77:F140" si="4">D77*0.2</f>
        <v>0</v>
      </c>
    </row>
    <row r="78" spans="1:6" x14ac:dyDescent="0.35">
      <c r="A78" s="3" t="s">
        <v>70</v>
      </c>
      <c r="B78" s="2" t="s">
        <v>317</v>
      </c>
      <c r="C78" s="2" t="s">
        <v>307</v>
      </c>
      <c r="E78">
        <f t="shared" si="3"/>
        <v>0</v>
      </c>
      <c r="F78">
        <f t="shared" si="4"/>
        <v>0</v>
      </c>
    </row>
    <row r="79" spans="1:6" x14ac:dyDescent="0.35">
      <c r="A79" s="3" t="s">
        <v>71</v>
      </c>
      <c r="B79" s="2" t="s">
        <v>317</v>
      </c>
      <c r="C79" s="2" t="s">
        <v>307</v>
      </c>
      <c r="E79">
        <f t="shared" si="3"/>
        <v>0</v>
      </c>
      <c r="F79">
        <f t="shared" si="4"/>
        <v>0</v>
      </c>
    </row>
    <row r="80" spans="1:6" x14ac:dyDescent="0.35">
      <c r="A80" s="3" t="s">
        <v>72</v>
      </c>
      <c r="B80" s="2" t="s">
        <v>317</v>
      </c>
      <c r="C80" s="2" t="s">
        <v>307</v>
      </c>
      <c r="E80">
        <f t="shared" si="3"/>
        <v>0</v>
      </c>
      <c r="F80">
        <f t="shared" si="4"/>
        <v>0</v>
      </c>
    </row>
    <row r="81" spans="1:6" x14ac:dyDescent="0.35">
      <c r="A81" s="3" t="s">
        <v>73</v>
      </c>
      <c r="B81" s="2" t="s">
        <v>317</v>
      </c>
      <c r="C81" s="2" t="s">
        <v>307</v>
      </c>
      <c r="E81">
        <f t="shared" si="3"/>
        <v>0</v>
      </c>
      <c r="F81">
        <f t="shared" si="4"/>
        <v>0</v>
      </c>
    </row>
    <row r="82" spans="1:6" x14ac:dyDescent="0.35">
      <c r="A82" s="3" t="s">
        <v>74</v>
      </c>
      <c r="B82" s="2" t="s">
        <v>317</v>
      </c>
      <c r="C82" s="2" t="s">
        <v>307</v>
      </c>
      <c r="E82">
        <f t="shared" si="3"/>
        <v>0</v>
      </c>
      <c r="F82">
        <f t="shared" si="4"/>
        <v>0</v>
      </c>
    </row>
    <row r="83" spans="1:6" x14ac:dyDescent="0.35">
      <c r="A83" s="3" t="s">
        <v>75</v>
      </c>
      <c r="B83" s="2" t="s">
        <v>317</v>
      </c>
      <c r="C83" s="2" t="s">
        <v>307</v>
      </c>
      <c r="E83">
        <f t="shared" si="3"/>
        <v>0</v>
      </c>
      <c r="F83">
        <f t="shared" si="4"/>
        <v>0</v>
      </c>
    </row>
    <row r="84" spans="1:6" x14ac:dyDescent="0.35">
      <c r="A84" s="3" t="s">
        <v>76</v>
      </c>
      <c r="B84" s="2" t="s">
        <v>317</v>
      </c>
      <c r="C84" s="2" t="s">
        <v>307</v>
      </c>
      <c r="E84">
        <f t="shared" si="3"/>
        <v>0</v>
      </c>
      <c r="F84">
        <f t="shared" si="4"/>
        <v>0</v>
      </c>
    </row>
    <row r="85" spans="1:6" x14ac:dyDescent="0.35">
      <c r="A85" s="3" t="s">
        <v>77</v>
      </c>
      <c r="B85" s="2" t="s">
        <v>317</v>
      </c>
      <c r="C85" s="2" t="s">
        <v>307</v>
      </c>
      <c r="E85">
        <f t="shared" si="3"/>
        <v>0</v>
      </c>
      <c r="F85">
        <f t="shared" si="4"/>
        <v>0</v>
      </c>
    </row>
    <row r="86" spans="1:6" x14ac:dyDescent="0.35">
      <c r="A86" s="3" t="s">
        <v>78</v>
      </c>
      <c r="B86" s="2" t="s">
        <v>317</v>
      </c>
      <c r="C86" s="2" t="s">
        <v>307</v>
      </c>
      <c r="E86">
        <f t="shared" si="3"/>
        <v>0</v>
      </c>
      <c r="F86">
        <f t="shared" si="4"/>
        <v>0</v>
      </c>
    </row>
    <row r="87" spans="1:6" x14ac:dyDescent="0.35">
      <c r="A87" s="3" t="s">
        <v>79</v>
      </c>
      <c r="B87" s="2" t="s">
        <v>317</v>
      </c>
      <c r="C87" s="2" t="s">
        <v>307</v>
      </c>
      <c r="E87">
        <f t="shared" si="3"/>
        <v>0</v>
      </c>
      <c r="F87">
        <f t="shared" si="4"/>
        <v>0</v>
      </c>
    </row>
    <row r="88" spans="1:6" x14ac:dyDescent="0.35">
      <c r="A88" s="3" t="s">
        <v>80</v>
      </c>
      <c r="B88" s="2" t="s">
        <v>317</v>
      </c>
      <c r="C88" s="2" t="s">
        <v>307</v>
      </c>
      <c r="E88">
        <f t="shared" si="3"/>
        <v>0</v>
      </c>
      <c r="F88">
        <f t="shared" si="4"/>
        <v>0</v>
      </c>
    </row>
    <row r="89" spans="1:6" x14ac:dyDescent="0.35">
      <c r="A89" s="3" t="s">
        <v>81</v>
      </c>
      <c r="B89" s="2" t="s">
        <v>317</v>
      </c>
      <c r="C89" s="2" t="s">
        <v>307</v>
      </c>
      <c r="E89">
        <f t="shared" si="3"/>
        <v>0</v>
      </c>
      <c r="F89">
        <f t="shared" si="4"/>
        <v>0</v>
      </c>
    </row>
    <row r="90" spans="1:6" x14ac:dyDescent="0.35">
      <c r="A90" s="3" t="s">
        <v>82</v>
      </c>
      <c r="B90" s="2" t="s">
        <v>317</v>
      </c>
      <c r="C90" s="2" t="s">
        <v>307</v>
      </c>
      <c r="E90">
        <f t="shared" si="3"/>
        <v>0</v>
      </c>
      <c r="F90">
        <f t="shared" si="4"/>
        <v>0</v>
      </c>
    </row>
    <row r="91" spans="1:6" x14ac:dyDescent="0.35">
      <c r="A91" s="3" t="s">
        <v>83</v>
      </c>
      <c r="B91" s="2" t="s">
        <v>317</v>
      </c>
      <c r="C91" s="2" t="s">
        <v>307</v>
      </c>
      <c r="E91">
        <f t="shared" si="3"/>
        <v>0</v>
      </c>
      <c r="F91">
        <f t="shared" si="4"/>
        <v>0</v>
      </c>
    </row>
    <row r="92" spans="1:6" x14ac:dyDescent="0.35">
      <c r="A92" s="3" t="s">
        <v>84</v>
      </c>
      <c r="B92" s="2" t="s">
        <v>317</v>
      </c>
      <c r="C92" s="2" t="s">
        <v>307</v>
      </c>
      <c r="E92">
        <f t="shared" si="3"/>
        <v>0</v>
      </c>
      <c r="F92">
        <f t="shared" si="4"/>
        <v>0</v>
      </c>
    </row>
    <row r="93" spans="1:6" x14ac:dyDescent="0.35">
      <c r="A93" s="3" t="s">
        <v>85</v>
      </c>
      <c r="B93" s="2" t="s">
        <v>317</v>
      </c>
      <c r="C93" s="2" t="s">
        <v>307</v>
      </c>
      <c r="E93">
        <f t="shared" si="3"/>
        <v>0</v>
      </c>
      <c r="F93">
        <f t="shared" si="4"/>
        <v>0</v>
      </c>
    </row>
    <row r="94" spans="1:6" x14ac:dyDescent="0.35">
      <c r="A94" s="3" t="s">
        <v>86</v>
      </c>
      <c r="B94" s="2" t="s">
        <v>317</v>
      </c>
      <c r="C94" s="2" t="s">
        <v>307</v>
      </c>
      <c r="E94">
        <f t="shared" si="3"/>
        <v>0</v>
      </c>
      <c r="F94">
        <f t="shared" si="4"/>
        <v>0</v>
      </c>
    </row>
    <row r="95" spans="1:6" x14ac:dyDescent="0.35">
      <c r="A95" s="3" t="s">
        <v>87</v>
      </c>
      <c r="B95" s="2" t="s">
        <v>317</v>
      </c>
      <c r="C95" s="2" t="s">
        <v>307</v>
      </c>
      <c r="E95">
        <f t="shared" si="3"/>
        <v>0</v>
      </c>
      <c r="F95">
        <f t="shared" si="4"/>
        <v>0</v>
      </c>
    </row>
    <row r="96" spans="1:6" x14ac:dyDescent="0.35">
      <c r="A96" s="3" t="s">
        <v>88</v>
      </c>
      <c r="B96" s="2" t="s">
        <v>317</v>
      </c>
      <c r="C96" s="2" t="s">
        <v>307</v>
      </c>
      <c r="E96">
        <f t="shared" si="3"/>
        <v>0</v>
      </c>
      <c r="F96">
        <f t="shared" si="4"/>
        <v>0</v>
      </c>
    </row>
    <row r="97" spans="1:6" x14ac:dyDescent="0.35">
      <c r="A97" s="3" t="s">
        <v>89</v>
      </c>
      <c r="B97" s="2" t="s">
        <v>317</v>
      </c>
      <c r="C97" s="2" t="s">
        <v>307</v>
      </c>
      <c r="E97">
        <f t="shared" si="3"/>
        <v>0</v>
      </c>
      <c r="F97">
        <f t="shared" si="4"/>
        <v>0</v>
      </c>
    </row>
    <row r="98" spans="1:6" x14ac:dyDescent="0.35">
      <c r="A98" s="3" t="s">
        <v>90</v>
      </c>
      <c r="B98" s="2" t="s">
        <v>317</v>
      </c>
      <c r="C98" s="2" t="s">
        <v>307</v>
      </c>
      <c r="E98">
        <f t="shared" si="3"/>
        <v>0</v>
      </c>
      <c r="F98">
        <f t="shared" si="4"/>
        <v>0</v>
      </c>
    </row>
    <row r="99" spans="1:6" x14ac:dyDescent="0.35">
      <c r="A99" s="3" t="s">
        <v>91</v>
      </c>
      <c r="B99" s="2" t="s">
        <v>317</v>
      </c>
      <c r="C99" s="2" t="s">
        <v>307</v>
      </c>
      <c r="E99">
        <f t="shared" si="3"/>
        <v>0</v>
      </c>
      <c r="F99">
        <f t="shared" si="4"/>
        <v>0</v>
      </c>
    </row>
    <row r="100" spans="1:6" x14ac:dyDescent="0.35">
      <c r="A100" s="3" t="s">
        <v>92</v>
      </c>
      <c r="B100" s="2" t="s">
        <v>317</v>
      </c>
      <c r="C100" s="2" t="s">
        <v>307</v>
      </c>
      <c r="E100">
        <f t="shared" si="3"/>
        <v>0</v>
      </c>
      <c r="F100">
        <f t="shared" si="4"/>
        <v>0</v>
      </c>
    </row>
    <row r="101" spans="1:6" x14ac:dyDescent="0.35">
      <c r="A101" s="3" t="s">
        <v>93</v>
      </c>
      <c r="B101" s="2" t="s">
        <v>317</v>
      </c>
      <c r="C101" s="2" t="s">
        <v>307</v>
      </c>
      <c r="E101">
        <f t="shared" si="3"/>
        <v>0</v>
      </c>
      <c r="F101">
        <f t="shared" si="4"/>
        <v>0</v>
      </c>
    </row>
    <row r="102" spans="1:6" x14ac:dyDescent="0.35">
      <c r="A102" s="3" t="s">
        <v>94</v>
      </c>
      <c r="B102" s="2" t="s">
        <v>317</v>
      </c>
      <c r="C102" s="2" t="s">
        <v>307</v>
      </c>
      <c r="E102">
        <f t="shared" si="3"/>
        <v>0</v>
      </c>
      <c r="F102">
        <f t="shared" si="4"/>
        <v>0</v>
      </c>
    </row>
    <row r="103" spans="1:6" x14ac:dyDescent="0.35">
      <c r="A103" s="3" t="s">
        <v>95</v>
      </c>
      <c r="B103" s="2" t="s">
        <v>317</v>
      </c>
      <c r="C103" s="2" t="s">
        <v>307</v>
      </c>
      <c r="E103">
        <f t="shared" si="3"/>
        <v>0</v>
      </c>
      <c r="F103">
        <f t="shared" si="4"/>
        <v>0</v>
      </c>
    </row>
    <row r="104" spans="1:6" x14ac:dyDescent="0.35">
      <c r="A104" s="3" t="s">
        <v>96</v>
      </c>
      <c r="B104" s="2" t="s">
        <v>317</v>
      </c>
      <c r="C104" s="2" t="s">
        <v>307</v>
      </c>
      <c r="E104">
        <f t="shared" si="3"/>
        <v>0</v>
      </c>
      <c r="F104">
        <f t="shared" si="4"/>
        <v>0</v>
      </c>
    </row>
    <row r="105" spans="1:6" x14ac:dyDescent="0.35">
      <c r="A105" s="3" t="s">
        <v>97</v>
      </c>
      <c r="B105" s="2" t="s">
        <v>317</v>
      </c>
      <c r="C105" s="2" t="s">
        <v>307</v>
      </c>
      <c r="E105">
        <f t="shared" si="3"/>
        <v>0</v>
      </c>
      <c r="F105">
        <f t="shared" si="4"/>
        <v>0</v>
      </c>
    </row>
    <row r="106" spans="1:6" x14ac:dyDescent="0.35">
      <c r="A106" s="3" t="s">
        <v>98</v>
      </c>
      <c r="B106" s="2" t="s">
        <v>317</v>
      </c>
      <c r="C106" s="2" t="s">
        <v>307</v>
      </c>
      <c r="E106">
        <f t="shared" si="3"/>
        <v>0</v>
      </c>
      <c r="F106">
        <f t="shared" si="4"/>
        <v>0</v>
      </c>
    </row>
    <row r="107" spans="1:6" x14ac:dyDescent="0.35">
      <c r="A107" s="3" t="s">
        <v>99</v>
      </c>
      <c r="B107" s="2" t="s">
        <v>317</v>
      </c>
      <c r="C107" s="2" t="s">
        <v>307</v>
      </c>
      <c r="E107">
        <f t="shared" si="3"/>
        <v>0</v>
      </c>
      <c r="F107">
        <f t="shared" si="4"/>
        <v>0</v>
      </c>
    </row>
    <row r="108" spans="1:6" x14ac:dyDescent="0.35">
      <c r="A108" s="3" t="s">
        <v>100</v>
      </c>
      <c r="B108" s="2" t="s">
        <v>317</v>
      </c>
      <c r="C108" s="2" t="s">
        <v>307</v>
      </c>
      <c r="E108">
        <f t="shared" si="3"/>
        <v>0</v>
      </c>
      <c r="F108">
        <f t="shared" si="4"/>
        <v>0</v>
      </c>
    </row>
    <row r="109" spans="1:6" x14ac:dyDescent="0.35">
      <c r="A109" s="3" t="s">
        <v>101</v>
      </c>
      <c r="B109" s="2" t="s">
        <v>317</v>
      </c>
      <c r="C109" s="2" t="s">
        <v>307</v>
      </c>
      <c r="E109">
        <f t="shared" si="3"/>
        <v>0</v>
      </c>
      <c r="F109">
        <f t="shared" si="4"/>
        <v>0</v>
      </c>
    </row>
    <row r="110" spans="1:6" x14ac:dyDescent="0.35">
      <c r="A110" s="3" t="s">
        <v>102</v>
      </c>
      <c r="B110" s="2" t="s">
        <v>317</v>
      </c>
      <c r="C110" s="2" t="s">
        <v>307</v>
      </c>
      <c r="E110">
        <f t="shared" si="3"/>
        <v>0</v>
      </c>
      <c r="F110">
        <f t="shared" si="4"/>
        <v>0</v>
      </c>
    </row>
    <row r="111" spans="1:6" x14ac:dyDescent="0.35">
      <c r="A111" s="3" t="s">
        <v>103</v>
      </c>
      <c r="B111" s="2" t="s">
        <v>317</v>
      </c>
      <c r="C111" s="2" t="s">
        <v>307</v>
      </c>
      <c r="E111">
        <f t="shared" si="3"/>
        <v>0</v>
      </c>
      <c r="F111">
        <f t="shared" si="4"/>
        <v>0</v>
      </c>
    </row>
    <row r="112" spans="1:6" x14ac:dyDescent="0.35">
      <c r="A112" s="3" t="s">
        <v>104</v>
      </c>
      <c r="B112" s="2" t="s">
        <v>317</v>
      </c>
      <c r="C112" s="2" t="s">
        <v>307</v>
      </c>
      <c r="E112">
        <f t="shared" si="3"/>
        <v>0</v>
      </c>
      <c r="F112">
        <f t="shared" si="4"/>
        <v>0</v>
      </c>
    </row>
    <row r="113" spans="1:6" x14ac:dyDescent="0.35">
      <c r="A113" s="3" t="s">
        <v>105</v>
      </c>
      <c r="B113" s="2" t="s">
        <v>317</v>
      </c>
      <c r="C113" s="2" t="s">
        <v>307</v>
      </c>
      <c r="E113">
        <f t="shared" si="3"/>
        <v>0</v>
      </c>
      <c r="F113">
        <f t="shared" si="4"/>
        <v>0</v>
      </c>
    </row>
    <row r="114" spans="1:6" x14ac:dyDescent="0.35">
      <c r="A114" s="3" t="s">
        <v>106</v>
      </c>
      <c r="B114" s="2" t="s">
        <v>317</v>
      </c>
      <c r="C114" s="2" t="s">
        <v>307</v>
      </c>
      <c r="E114">
        <f t="shared" si="3"/>
        <v>0</v>
      </c>
      <c r="F114">
        <f t="shared" si="4"/>
        <v>0</v>
      </c>
    </row>
    <row r="115" spans="1:6" x14ac:dyDescent="0.35">
      <c r="A115" s="3" t="s">
        <v>107</v>
      </c>
      <c r="B115" s="2" t="s">
        <v>317</v>
      </c>
      <c r="C115" s="2" t="s">
        <v>307</v>
      </c>
      <c r="E115">
        <f t="shared" si="3"/>
        <v>0</v>
      </c>
      <c r="F115">
        <f t="shared" si="4"/>
        <v>0</v>
      </c>
    </row>
    <row r="116" spans="1:6" x14ac:dyDescent="0.35">
      <c r="A116" s="3" t="s">
        <v>108</v>
      </c>
      <c r="B116" s="2" t="s">
        <v>317</v>
      </c>
      <c r="C116" s="2" t="s">
        <v>307</v>
      </c>
      <c r="E116">
        <f t="shared" si="3"/>
        <v>0</v>
      </c>
      <c r="F116">
        <f t="shared" si="4"/>
        <v>0</v>
      </c>
    </row>
    <row r="117" spans="1:6" x14ac:dyDescent="0.35">
      <c r="A117" s="3" t="s">
        <v>109</v>
      </c>
      <c r="B117" s="2" t="s">
        <v>317</v>
      </c>
      <c r="C117" s="2" t="s">
        <v>307</v>
      </c>
      <c r="E117">
        <f t="shared" si="3"/>
        <v>0</v>
      </c>
      <c r="F117">
        <f t="shared" si="4"/>
        <v>0</v>
      </c>
    </row>
    <row r="118" spans="1:6" x14ac:dyDescent="0.35">
      <c r="A118" s="3" t="s">
        <v>110</v>
      </c>
      <c r="B118" s="2" t="s">
        <v>317</v>
      </c>
      <c r="C118" s="2" t="s">
        <v>307</v>
      </c>
      <c r="E118">
        <f t="shared" si="3"/>
        <v>0</v>
      </c>
      <c r="F118">
        <f t="shared" si="4"/>
        <v>0</v>
      </c>
    </row>
    <row r="119" spans="1:6" x14ac:dyDescent="0.35">
      <c r="A119" s="3" t="s">
        <v>111</v>
      </c>
      <c r="B119" s="2" t="s">
        <v>317</v>
      </c>
      <c r="C119" s="2" t="s">
        <v>307</v>
      </c>
      <c r="E119">
        <f t="shared" si="3"/>
        <v>0</v>
      </c>
      <c r="F119">
        <f t="shared" si="4"/>
        <v>0</v>
      </c>
    </row>
    <row r="120" spans="1:6" x14ac:dyDescent="0.35">
      <c r="A120" s="3" t="s">
        <v>112</v>
      </c>
      <c r="B120" s="2" t="s">
        <v>317</v>
      </c>
      <c r="C120" s="2" t="s">
        <v>307</v>
      </c>
      <c r="E120">
        <f t="shared" si="3"/>
        <v>0</v>
      </c>
      <c r="F120">
        <f t="shared" si="4"/>
        <v>0</v>
      </c>
    </row>
    <row r="121" spans="1:6" x14ac:dyDescent="0.35">
      <c r="A121" s="3" t="s">
        <v>113</v>
      </c>
      <c r="B121" s="2" t="s">
        <v>317</v>
      </c>
      <c r="C121" s="2" t="s">
        <v>307</v>
      </c>
      <c r="E121">
        <f t="shared" si="3"/>
        <v>0</v>
      </c>
      <c r="F121">
        <f t="shared" si="4"/>
        <v>0</v>
      </c>
    </row>
    <row r="122" spans="1:6" x14ac:dyDescent="0.35">
      <c r="A122" s="3" t="s">
        <v>114</v>
      </c>
      <c r="B122" s="2" t="s">
        <v>317</v>
      </c>
      <c r="C122" s="2" t="s">
        <v>307</v>
      </c>
      <c r="E122">
        <f t="shared" si="3"/>
        <v>0</v>
      </c>
      <c r="F122">
        <f t="shared" si="4"/>
        <v>0</v>
      </c>
    </row>
    <row r="123" spans="1:6" x14ac:dyDescent="0.35">
      <c r="A123" s="3" t="s">
        <v>115</v>
      </c>
      <c r="B123" s="2" t="s">
        <v>317</v>
      </c>
      <c r="C123" s="2" t="s">
        <v>307</v>
      </c>
      <c r="E123">
        <f t="shared" si="3"/>
        <v>0</v>
      </c>
      <c r="F123">
        <f t="shared" si="4"/>
        <v>0</v>
      </c>
    </row>
    <row r="124" spans="1:6" x14ac:dyDescent="0.35">
      <c r="A124" s="3" t="s">
        <v>116</v>
      </c>
      <c r="B124" s="2" t="s">
        <v>317</v>
      </c>
      <c r="C124" s="2" t="s">
        <v>307</v>
      </c>
      <c r="E124">
        <f t="shared" si="3"/>
        <v>0</v>
      </c>
      <c r="F124">
        <f t="shared" si="4"/>
        <v>0</v>
      </c>
    </row>
    <row r="125" spans="1:6" x14ac:dyDescent="0.35">
      <c r="A125" s="3" t="s">
        <v>117</v>
      </c>
      <c r="B125" s="2" t="s">
        <v>317</v>
      </c>
      <c r="C125" s="2" t="s">
        <v>307</v>
      </c>
      <c r="E125">
        <f t="shared" si="3"/>
        <v>0</v>
      </c>
      <c r="F125">
        <f t="shared" si="4"/>
        <v>0</v>
      </c>
    </row>
    <row r="126" spans="1:6" x14ac:dyDescent="0.35">
      <c r="A126" s="3" t="s">
        <v>118</v>
      </c>
      <c r="B126" s="2" t="s">
        <v>317</v>
      </c>
      <c r="C126" s="2" t="s">
        <v>307</v>
      </c>
      <c r="E126">
        <f t="shared" si="3"/>
        <v>0</v>
      </c>
      <c r="F126">
        <f t="shared" si="4"/>
        <v>0</v>
      </c>
    </row>
    <row r="127" spans="1:6" x14ac:dyDescent="0.35">
      <c r="A127" s="3" t="s">
        <v>119</v>
      </c>
      <c r="B127" s="2" t="s">
        <v>317</v>
      </c>
      <c r="C127" s="2" t="s">
        <v>307</v>
      </c>
      <c r="E127">
        <f t="shared" si="3"/>
        <v>0</v>
      </c>
      <c r="F127">
        <f t="shared" si="4"/>
        <v>0</v>
      </c>
    </row>
    <row r="128" spans="1:6" x14ac:dyDescent="0.35">
      <c r="A128" s="3" t="s">
        <v>120</v>
      </c>
      <c r="B128" s="2" t="s">
        <v>317</v>
      </c>
      <c r="C128" s="2" t="s">
        <v>307</v>
      </c>
      <c r="E128">
        <f t="shared" si="3"/>
        <v>0</v>
      </c>
      <c r="F128">
        <f t="shared" si="4"/>
        <v>0</v>
      </c>
    </row>
    <row r="129" spans="1:6" x14ac:dyDescent="0.35">
      <c r="A129" s="3" t="s">
        <v>121</v>
      </c>
      <c r="B129" s="2" t="s">
        <v>317</v>
      </c>
      <c r="C129" s="2" t="s">
        <v>307</v>
      </c>
      <c r="E129">
        <f t="shared" si="3"/>
        <v>0</v>
      </c>
      <c r="F129">
        <f t="shared" si="4"/>
        <v>0</v>
      </c>
    </row>
    <row r="130" spans="1:6" x14ac:dyDescent="0.35">
      <c r="A130" s="3" t="s">
        <v>122</v>
      </c>
      <c r="B130" s="2" t="s">
        <v>317</v>
      </c>
      <c r="C130" s="2" t="s">
        <v>307</v>
      </c>
      <c r="E130">
        <f t="shared" si="3"/>
        <v>0</v>
      </c>
      <c r="F130">
        <f t="shared" si="4"/>
        <v>0</v>
      </c>
    </row>
    <row r="131" spans="1:6" x14ac:dyDescent="0.35">
      <c r="A131" s="3" t="s">
        <v>123</v>
      </c>
      <c r="B131" s="2" t="s">
        <v>317</v>
      </c>
      <c r="C131" s="2" t="s">
        <v>307</v>
      </c>
      <c r="E131">
        <f t="shared" si="3"/>
        <v>0</v>
      </c>
      <c r="F131">
        <f t="shared" si="4"/>
        <v>0</v>
      </c>
    </row>
    <row r="132" spans="1:6" x14ac:dyDescent="0.35">
      <c r="A132" s="3" t="s">
        <v>124</v>
      </c>
      <c r="B132" s="2" t="s">
        <v>317</v>
      </c>
      <c r="C132" s="2" t="s">
        <v>307</v>
      </c>
      <c r="E132">
        <f t="shared" si="3"/>
        <v>0</v>
      </c>
      <c r="F132">
        <f t="shared" si="4"/>
        <v>0</v>
      </c>
    </row>
    <row r="133" spans="1:6" x14ac:dyDescent="0.35">
      <c r="A133" s="3" t="s">
        <v>125</v>
      </c>
      <c r="B133" s="2" t="s">
        <v>317</v>
      </c>
      <c r="C133" s="2" t="s">
        <v>307</v>
      </c>
      <c r="E133">
        <f t="shared" si="3"/>
        <v>0</v>
      </c>
      <c r="F133">
        <f t="shared" si="4"/>
        <v>0</v>
      </c>
    </row>
    <row r="134" spans="1:6" x14ac:dyDescent="0.35">
      <c r="A134" s="3" t="s">
        <v>126</v>
      </c>
      <c r="B134" s="2" t="s">
        <v>317</v>
      </c>
      <c r="C134" s="2" t="s">
        <v>307</v>
      </c>
      <c r="E134">
        <f t="shared" si="3"/>
        <v>0</v>
      </c>
      <c r="F134">
        <f t="shared" si="4"/>
        <v>0</v>
      </c>
    </row>
    <row r="135" spans="1:6" x14ac:dyDescent="0.35">
      <c r="A135" s="3" t="s">
        <v>127</v>
      </c>
      <c r="B135" s="2" t="s">
        <v>317</v>
      </c>
      <c r="C135" s="2" t="s">
        <v>307</v>
      </c>
      <c r="E135">
        <f t="shared" si="3"/>
        <v>0</v>
      </c>
      <c r="F135">
        <f t="shared" si="4"/>
        <v>0</v>
      </c>
    </row>
    <row r="136" spans="1:6" x14ac:dyDescent="0.35">
      <c r="A136" s="3" t="s">
        <v>128</v>
      </c>
      <c r="B136" s="2" t="s">
        <v>317</v>
      </c>
      <c r="C136" s="2" t="s">
        <v>307</v>
      </c>
      <c r="E136">
        <f t="shared" si="3"/>
        <v>0</v>
      </c>
      <c r="F136">
        <f t="shared" si="4"/>
        <v>0</v>
      </c>
    </row>
    <row r="137" spans="1:6" x14ac:dyDescent="0.35">
      <c r="A137" s="3" t="s">
        <v>129</v>
      </c>
      <c r="B137" s="2" t="s">
        <v>317</v>
      </c>
      <c r="C137" s="2" t="s">
        <v>307</v>
      </c>
      <c r="E137">
        <f t="shared" si="3"/>
        <v>0</v>
      </c>
      <c r="F137">
        <f t="shared" si="4"/>
        <v>0</v>
      </c>
    </row>
    <row r="138" spans="1:6" x14ac:dyDescent="0.35">
      <c r="A138" s="3" t="s">
        <v>130</v>
      </c>
      <c r="B138" s="2" t="s">
        <v>317</v>
      </c>
      <c r="C138" s="2" t="s">
        <v>307</v>
      </c>
      <c r="E138">
        <f t="shared" si="3"/>
        <v>0</v>
      </c>
      <c r="F138">
        <f t="shared" si="4"/>
        <v>0</v>
      </c>
    </row>
    <row r="139" spans="1:6" x14ac:dyDescent="0.35">
      <c r="A139" s="3" t="s">
        <v>131</v>
      </c>
      <c r="B139" s="2" t="s">
        <v>317</v>
      </c>
      <c r="C139" s="2" t="s">
        <v>307</v>
      </c>
      <c r="E139">
        <f t="shared" si="3"/>
        <v>0</v>
      </c>
      <c r="F139">
        <f t="shared" si="4"/>
        <v>0</v>
      </c>
    </row>
    <row r="140" spans="1:6" x14ac:dyDescent="0.35">
      <c r="A140" s="3" t="s">
        <v>132</v>
      </c>
      <c r="B140" s="2" t="s">
        <v>317</v>
      </c>
      <c r="C140" s="2" t="s">
        <v>307</v>
      </c>
      <c r="E140">
        <f t="shared" si="3"/>
        <v>0</v>
      </c>
      <c r="F140">
        <f t="shared" si="4"/>
        <v>0</v>
      </c>
    </row>
    <row r="141" spans="1:6" x14ac:dyDescent="0.35">
      <c r="A141" s="3" t="s">
        <v>133</v>
      </c>
      <c r="B141" s="2" t="s">
        <v>317</v>
      </c>
      <c r="C141" s="2" t="s">
        <v>307</v>
      </c>
      <c r="E141">
        <f t="shared" ref="E141:E204" si="5">D141*0.8</f>
        <v>0</v>
      </c>
      <c r="F141">
        <f t="shared" ref="F141:F204" si="6">D141*0.2</f>
        <v>0</v>
      </c>
    </row>
    <row r="142" spans="1:6" x14ac:dyDescent="0.35">
      <c r="A142" s="3" t="s">
        <v>134</v>
      </c>
      <c r="B142" s="2" t="s">
        <v>317</v>
      </c>
      <c r="C142" s="2" t="s">
        <v>307</v>
      </c>
      <c r="E142">
        <f t="shared" si="5"/>
        <v>0</v>
      </c>
      <c r="F142">
        <f t="shared" si="6"/>
        <v>0</v>
      </c>
    </row>
    <row r="143" spans="1:6" x14ac:dyDescent="0.35">
      <c r="A143" s="3" t="s">
        <v>135</v>
      </c>
      <c r="B143" s="2" t="s">
        <v>317</v>
      </c>
      <c r="C143" s="2" t="s">
        <v>307</v>
      </c>
      <c r="E143">
        <f t="shared" si="5"/>
        <v>0</v>
      </c>
      <c r="F143">
        <f t="shared" si="6"/>
        <v>0</v>
      </c>
    </row>
    <row r="144" spans="1:6" x14ac:dyDescent="0.35">
      <c r="A144" s="3" t="s">
        <v>136</v>
      </c>
      <c r="B144" s="2" t="s">
        <v>317</v>
      </c>
      <c r="C144" s="2" t="s">
        <v>307</v>
      </c>
      <c r="E144">
        <f t="shared" si="5"/>
        <v>0</v>
      </c>
      <c r="F144">
        <f t="shared" si="6"/>
        <v>0</v>
      </c>
    </row>
    <row r="145" spans="1:7" x14ac:dyDescent="0.35">
      <c r="A145" s="3" t="s">
        <v>137</v>
      </c>
      <c r="B145" s="2" t="s">
        <v>317</v>
      </c>
      <c r="C145" s="2" t="s">
        <v>307</v>
      </c>
      <c r="E145">
        <f t="shared" si="5"/>
        <v>0</v>
      </c>
      <c r="F145">
        <f t="shared" si="6"/>
        <v>0</v>
      </c>
    </row>
    <row r="146" spans="1:7" x14ac:dyDescent="0.35">
      <c r="A146" s="3" t="s">
        <v>138</v>
      </c>
      <c r="B146" s="2" t="s">
        <v>317</v>
      </c>
      <c r="C146" s="2" t="s">
        <v>307</v>
      </c>
      <c r="E146">
        <f t="shared" si="5"/>
        <v>0</v>
      </c>
      <c r="F146">
        <f t="shared" si="6"/>
        <v>0</v>
      </c>
    </row>
    <row r="147" spans="1:7" x14ac:dyDescent="0.35">
      <c r="A147" s="3" t="s">
        <v>139</v>
      </c>
      <c r="B147" s="2" t="s">
        <v>317</v>
      </c>
      <c r="C147" s="2" t="s">
        <v>307</v>
      </c>
      <c r="E147">
        <f t="shared" si="5"/>
        <v>0</v>
      </c>
      <c r="F147">
        <f t="shared" si="6"/>
        <v>0</v>
      </c>
    </row>
    <row r="148" spans="1:7" x14ac:dyDescent="0.35">
      <c r="A148" s="3" t="s">
        <v>140</v>
      </c>
      <c r="B148" s="2" t="s">
        <v>317</v>
      </c>
      <c r="C148" s="2" t="s">
        <v>307</v>
      </c>
      <c r="E148">
        <f t="shared" si="5"/>
        <v>0</v>
      </c>
      <c r="F148">
        <f t="shared" si="6"/>
        <v>0</v>
      </c>
    </row>
    <row r="149" spans="1:7" x14ac:dyDescent="0.35">
      <c r="A149" s="3" t="s">
        <v>141</v>
      </c>
      <c r="B149" s="2" t="s">
        <v>317</v>
      </c>
      <c r="C149" s="2" t="s">
        <v>307</v>
      </c>
      <c r="E149">
        <f t="shared" si="5"/>
        <v>0</v>
      </c>
      <c r="F149">
        <f t="shared" si="6"/>
        <v>0</v>
      </c>
    </row>
    <row r="150" spans="1:7" x14ac:dyDescent="0.35">
      <c r="A150" s="3" t="s">
        <v>142</v>
      </c>
      <c r="B150" s="2" t="s">
        <v>317</v>
      </c>
      <c r="C150" s="2" t="s">
        <v>307</v>
      </c>
      <c r="E150">
        <f t="shared" si="5"/>
        <v>0</v>
      </c>
      <c r="F150">
        <f t="shared" si="6"/>
        <v>0</v>
      </c>
    </row>
    <row r="151" spans="1:7" x14ac:dyDescent="0.35">
      <c r="A151" s="3" t="s">
        <v>143</v>
      </c>
      <c r="B151" s="2" t="s">
        <v>317</v>
      </c>
      <c r="C151" s="2" t="s">
        <v>307</v>
      </c>
      <c r="E151">
        <f t="shared" si="5"/>
        <v>0</v>
      </c>
      <c r="F151">
        <f t="shared" si="6"/>
        <v>0</v>
      </c>
    </row>
    <row r="152" spans="1:7" x14ac:dyDescent="0.35">
      <c r="A152" s="3" t="s">
        <v>144</v>
      </c>
      <c r="B152" s="2" t="s">
        <v>317</v>
      </c>
      <c r="C152" s="2" t="s">
        <v>307</v>
      </c>
      <c r="E152">
        <f t="shared" si="5"/>
        <v>0</v>
      </c>
      <c r="F152">
        <f t="shared" si="6"/>
        <v>0</v>
      </c>
    </row>
    <row r="153" spans="1:7" x14ac:dyDescent="0.35">
      <c r="A153" s="3" t="s">
        <v>145</v>
      </c>
      <c r="B153" s="2" t="s">
        <v>317</v>
      </c>
      <c r="C153" s="2" t="s">
        <v>307</v>
      </c>
      <c r="E153">
        <f t="shared" si="5"/>
        <v>0</v>
      </c>
      <c r="F153">
        <f t="shared" si="6"/>
        <v>0</v>
      </c>
    </row>
    <row r="154" spans="1:7" x14ac:dyDescent="0.35">
      <c r="A154" s="10" t="s">
        <v>146</v>
      </c>
      <c r="B154" s="2" t="s">
        <v>317</v>
      </c>
      <c r="C154" s="2" t="s">
        <v>307</v>
      </c>
      <c r="D154">
        <v>28100</v>
      </c>
      <c r="E154">
        <f t="shared" si="5"/>
        <v>22480</v>
      </c>
      <c r="F154">
        <f t="shared" si="6"/>
        <v>5620</v>
      </c>
      <c r="G154" t="s">
        <v>315</v>
      </c>
    </row>
    <row r="155" spans="1:7" x14ac:dyDescent="0.35">
      <c r="A155" s="3" t="s">
        <v>147</v>
      </c>
      <c r="B155" s="2" t="s">
        <v>317</v>
      </c>
      <c r="C155" s="2" t="s">
        <v>307</v>
      </c>
      <c r="E155">
        <f t="shared" si="5"/>
        <v>0</v>
      </c>
      <c r="F155">
        <f t="shared" si="6"/>
        <v>0</v>
      </c>
    </row>
    <row r="156" spans="1:7" x14ac:dyDescent="0.35">
      <c r="A156" s="3" t="s">
        <v>148</v>
      </c>
      <c r="B156" s="2" t="s">
        <v>317</v>
      </c>
      <c r="C156" s="2" t="s">
        <v>307</v>
      </c>
      <c r="E156">
        <f t="shared" si="5"/>
        <v>0</v>
      </c>
      <c r="F156">
        <f t="shared" si="6"/>
        <v>0</v>
      </c>
    </row>
    <row r="157" spans="1:7" x14ac:dyDescent="0.35">
      <c r="A157" s="3" t="s">
        <v>149</v>
      </c>
      <c r="B157" s="2" t="s">
        <v>317</v>
      </c>
      <c r="C157" s="2" t="s">
        <v>307</v>
      </c>
      <c r="E157">
        <f t="shared" si="5"/>
        <v>0</v>
      </c>
      <c r="F157">
        <f t="shared" si="6"/>
        <v>0</v>
      </c>
    </row>
    <row r="158" spans="1:7" x14ac:dyDescent="0.35">
      <c r="A158" s="3" t="s">
        <v>150</v>
      </c>
      <c r="B158" s="2" t="s">
        <v>317</v>
      </c>
      <c r="C158" s="2" t="s">
        <v>307</v>
      </c>
      <c r="E158">
        <f t="shared" si="5"/>
        <v>0</v>
      </c>
      <c r="F158">
        <f t="shared" si="6"/>
        <v>0</v>
      </c>
    </row>
    <row r="159" spans="1:7" x14ac:dyDescent="0.35">
      <c r="A159" s="10" t="s">
        <v>151</v>
      </c>
      <c r="B159" s="2" t="s">
        <v>317</v>
      </c>
      <c r="C159" s="2" t="s">
        <v>307</v>
      </c>
      <c r="E159">
        <f t="shared" si="5"/>
        <v>0</v>
      </c>
      <c r="F159">
        <f t="shared" si="6"/>
        <v>0</v>
      </c>
    </row>
    <row r="160" spans="1:7" x14ac:dyDescent="0.35">
      <c r="A160" s="10" t="s">
        <v>152</v>
      </c>
      <c r="B160" s="2" t="s">
        <v>317</v>
      </c>
      <c r="C160" s="2" t="s">
        <v>307</v>
      </c>
      <c r="E160">
        <f t="shared" si="5"/>
        <v>0</v>
      </c>
      <c r="F160">
        <f t="shared" si="6"/>
        <v>0</v>
      </c>
    </row>
    <row r="161" spans="1:7" x14ac:dyDescent="0.35">
      <c r="A161" s="10" t="s">
        <v>153</v>
      </c>
      <c r="B161" s="2" t="s">
        <v>317</v>
      </c>
      <c r="C161" s="2" t="s">
        <v>307</v>
      </c>
      <c r="D161">
        <v>4206.12</v>
      </c>
      <c r="E161">
        <f t="shared" si="5"/>
        <v>3364.8960000000002</v>
      </c>
      <c r="F161">
        <f t="shared" si="6"/>
        <v>841.22400000000005</v>
      </c>
      <c r="G161" t="s">
        <v>316</v>
      </c>
    </row>
    <row r="162" spans="1:7" x14ac:dyDescent="0.35">
      <c r="A162" s="10" t="s">
        <v>154</v>
      </c>
      <c r="B162" s="2" t="s">
        <v>317</v>
      </c>
      <c r="C162" s="2" t="s">
        <v>307</v>
      </c>
      <c r="E162">
        <f t="shared" si="5"/>
        <v>0</v>
      </c>
      <c r="F162">
        <f t="shared" si="6"/>
        <v>0</v>
      </c>
    </row>
    <row r="163" spans="1:7" x14ac:dyDescent="0.35">
      <c r="A163" s="10" t="s">
        <v>155</v>
      </c>
      <c r="B163" s="2" t="s">
        <v>317</v>
      </c>
      <c r="C163" s="2" t="s">
        <v>307</v>
      </c>
      <c r="D163">
        <v>6987.62</v>
      </c>
      <c r="E163">
        <f t="shared" si="5"/>
        <v>5590.0960000000005</v>
      </c>
      <c r="F163">
        <f t="shared" si="6"/>
        <v>1397.5240000000001</v>
      </c>
      <c r="G163" t="s">
        <v>316</v>
      </c>
    </row>
    <row r="164" spans="1:7" x14ac:dyDescent="0.35">
      <c r="A164" s="10" t="s">
        <v>156</v>
      </c>
      <c r="B164" s="2" t="s">
        <v>317</v>
      </c>
      <c r="C164" s="2" t="s">
        <v>307</v>
      </c>
      <c r="D164">
        <v>1322</v>
      </c>
      <c r="E164">
        <f t="shared" si="5"/>
        <v>1057.6000000000001</v>
      </c>
      <c r="F164">
        <f t="shared" si="6"/>
        <v>264.40000000000003</v>
      </c>
      <c r="G164" t="s">
        <v>316</v>
      </c>
    </row>
    <row r="165" spans="1:7" x14ac:dyDescent="0.35">
      <c r="A165" s="10" t="s">
        <v>157</v>
      </c>
      <c r="B165" s="2" t="s">
        <v>317</v>
      </c>
      <c r="C165" s="2" t="s">
        <v>307</v>
      </c>
      <c r="E165">
        <f t="shared" si="5"/>
        <v>0</v>
      </c>
      <c r="F165">
        <f t="shared" si="6"/>
        <v>0</v>
      </c>
    </row>
    <row r="166" spans="1:7" x14ac:dyDescent="0.35">
      <c r="A166" s="4" t="s">
        <v>158</v>
      </c>
      <c r="B166" s="2" t="s">
        <v>317</v>
      </c>
      <c r="C166" s="2" t="s">
        <v>307</v>
      </c>
      <c r="E166">
        <f t="shared" si="5"/>
        <v>0</v>
      </c>
      <c r="F166">
        <f t="shared" si="6"/>
        <v>0</v>
      </c>
    </row>
    <row r="167" spans="1:7" x14ac:dyDescent="0.35">
      <c r="A167" s="10" t="s">
        <v>159</v>
      </c>
      <c r="B167" s="2" t="s">
        <v>317</v>
      </c>
      <c r="C167" s="2" t="s">
        <v>307</v>
      </c>
      <c r="E167">
        <f t="shared" si="5"/>
        <v>0</v>
      </c>
      <c r="F167">
        <f t="shared" si="6"/>
        <v>0</v>
      </c>
    </row>
    <row r="168" spans="1:7" x14ac:dyDescent="0.35">
      <c r="A168" s="4" t="s">
        <v>160</v>
      </c>
      <c r="B168" s="2" t="s">
        <v>317</v>
      </c>
      <c r="C168" s="2" t="s">
        <v>307</v>
      </c>
      <c r="E168">
        <f t="shared" si="5"/>
        <v>0</v>
      </c>
      <c r="F168">
        <f t="shared" si="6"/>
        <v>0</v>
      </c>
    </row>
    <row r="169" spans="1:7" x14ac:dyDescent="0.35">
      <c r="A169" s="10" t="s">
        <v>161</v>
      </c>
      <c r="B169" s="2" t="s">
        <v>317</v>
      </c>
      <c r="C169" s="2" t="s">
        <v>307</v>
      </c>
      <c r="D169">
        <f>380+1240</f>
        <v>1620</v>
      </c>
      <c r="E169">
        <f t="shared" si="5"/>
        <v>1296</v>
      </c>
      <c r="F169">
        <f t="shared" si="6"/>
        <v>324</v>
      </c>
      <c r="G169" t="s">
        <v>316</v>
      </c>
    </row>
    <row r="170" spans="1:7" x14ac:dyDescent="0.35">
      <c r="A170" s="10" t="s">
        <v>162</v>
      </c>
      <c r="B170" s="2" t="s">
        <v>317</v>
      </c>
      <c r="C170" s="2" t="s">
        <v>307</v>
      </c>
      <c r="D170">
        <v>31808</v>
      </c>
      <c r="E170">
        <f t="shared" si="5"/>
        <v>25446.400000000001</v>
      </c>
      <c r="F170">
        <f t="shared" si="6"/>
        <v>6361.6</v>
      </c>
      <c r="G170" t="s">
        <v>316</v>
      </c>
    </row>
    <row r="171" spans="1:7" x14ac:dyDescent="0.35">
      <c r="A171" s="10" t="s">
        <v>163</v>
      </c>
      <c r="B171" s="2" t="s">
        <v>317</v>
      </c>
      <c r="C171" s="2" t="s">
        <v>307</v>
      </c>
      <c r="D171">
        <v>1568.1</v>
      </c>
      <c r="E171">
        <f t="shared" si="5"/>
        <v>1254.48</v>
      </c>
      <c r="F171">
        <f t="shared" si="6"/>
        <v>313.62</v>
      </c>
      <c r="G171" t="s">
        <v>316</v>
      </c>
    </row>
    <row r="172" spans="1:7" x14ac:dyDescent="0.35">
      <c r="A172" s="10" t="s">
        <v>164</v>
      </c>
      <c r="B172" s="2" t="s">
        <v>317</v>
      </c>
      <c r="C172" s="2" t="s">
        <v>307</v>
      </c>
      <c r="D172">
        <v>991</v>
      </c>
      <c r="E172">
        <f t="shared" si="5"/>
        <v>792.80000000000007</v>
      </c>
      <c r="F172">
        <f t="shared" si="6"/>
        <v>198.20000000000002</v>
      </c>
      <c r="G172" t="s">
        <v>315</v>
      </c>
    </row>
    <row r="173" spans="1:7" x14ac:dyDescent="0.35">
      <c r="A173" s="10" t="s">
        <v>165</v>
      </c>
      <c r="B173" s="2" t="s">
        <v>317</v>
      </c>
      <c r="C173" s="2" t="s">
        <v>307</v>
      </c>
      <c r="D173">
        <v>577</v>
      </c>
      <c r="E173">
        <f t="shared" si="5"/>
        <v>461.6</v>
      </c>
      <c r="F173">
        <f t="shared" si="6"/>
        <v>115.4</v>
      </c>
      <c r="G173" t="s">
        <v>315</v>
      </c>
    </row>
    <row r="174" spans="1:7" x14ac:dyDescent="0.35">
      <c r="A174" s="10" t="s">
        <v>166</v>
      </c>
      <c r="B174" s="2" t="s">
        <v>317</v>
      </c>
      <c r="C174" s="2" t="s">
        <v>307</v>
      </c>
      <c r="D174">
        <v>29902.6</v>
      </c>
      <c r="E174">
        <f t="shared" si="5"/>
        <v>23922.080000000002</v>
      </c>
      <c r="F174">
        <f t="shared" si="6"/>
        <v>5980.52</v>
      </c>
      <c r="G174" t="s">
        <v>316</v>
      </c>
    </row>
    <row r="175" spans="1:7" x14ac:dyDescent="0.35">
      <c r="A175" s="10" t="s">
        <v>167</v>
      </c>
      <c r="B175" s="2" t="s">
        <v>317</v>
      </c>
      <c r="C175" s="2" t="s">
        <v>307</v>
      </c>
      <c r="D175">
        <f>78+110</f>
        <v>188</v>
      </c>
      <c r="E175">
        <f t="shared" si="5"/>
        <v>150.4</v>
      </c>
      <c r="F175">
        <f t="shared" si="6"/>
        <v>37.6</v>
      </c>
      <c r="G175" t="s">
        <v>316</v>
      </c>
    </row>
    <row r="176" spans="1:7" x14ac:dyDescent="0.35">
      <c r="A176" s="10" t="s">
        <v>168</v>
      </c>
      <c r="B176" s="2" t="s">
        <v>317</v>
      </c>
      <c r="C176" s="2" t="s">
        <v>307</v>
      </c>
      <c r="D176">
        <v>1780</v>
      </c>
      <c r="E176">
        <f t="shared" si="5"/>
        <v>1424</v>
      </c>
      <c r="F176">
        <f t="shared" si="6"/>
        <v>356</v>
      </c>
      <c r="G176" t="s">
        <v>316</v>
      </c>
    </row>
    <row r="177" spans="1:7" x14ac:dyDescent="0.35">
      <c r="A177" s="10" t="s">
        <v>169</v>
      </c>
      <c r="B177" s="2" t="s">
        <v>317</v>
      </c>
      <c r="C177" s="2" t="s">
        <v>307</v>
      </c>
      <c r="D177">
        <v>12892.82</v>
      </c>
      <c r="E177">
        <f t="shared" si="5"/>
        <v>10314.256000000001</v>
      </c>
      <c r="F177">
        <f t="shared" si="6"/>
        <v>2578.5640000000003</v>
      </c>
      <c r="G177" t="s">
        <v>316</v>
      </c>
    </row>
    <row r="178" spans="1:7" x14ac:dyDescent="0.35">
      <c r="A178" s="10" t="s">
        <v>170</v>
      </c>
      <c r="B178" s="2" t="s">
        <v>317</v>
      </c>
      <c r="C178" s="2" t="s">
        <v>307</v>
      </c>
      <c r="D178">
        <v>37000</v>
      </c>
      <c r="E178">
        <f t="shared" si="5"/>
        <v>29600</v>
      </c>
      <c r="F178">
        <f t="shared" si="6"/>
        <v>7400</v>
      </c>
      <c r="G178" t="s">
        <v>315</v>
      </c>
    </row>
    <row r="179" spans="1:7" x14ac:dyDescent="0.35">
      <c r="A179" s="10" t="s">
        <v>171</v>
      </c>
      <c r="B179" s="2" t="s">
        <v>317</v>
      </c>
      <c r="C179" s="2" t="s">
        <v>307</v>
      </c>
      <c r="D179">
        <v>1189</v>
      </c>
      <c r="E179">
        <f t="shared" si="5"/>
        <v>951.2</v>
      </c>
      <c r="F179">
        <f t="shared" si="6"/>
        <v>237.8</v>
      </c>
      <c r="G179" t="s">
        <v>316</v>
      </c>
    </row>
    <row r="180" spans="1:7" x14ac:dyDescent="0.35">
      <c r="A180" s="10" t="s">
        <v>172</v>
      </c>
      <c r="B180" s="2" t="s">
        <v>317</v>
      </c>
      <c r="C180" s="2" t="s">
        <v>307</v>
      </c>
      <c r="D180">
        <v>6030</v>
      </c>
      <c r="E180">
        <f t="shared" si="5"/>
        <v>4824</v>
      </c>
      <c r="F180">
        <f t="shared" si="6"/>
        <v>1206</v>
      </c>
      <c r="G180" t="s">
        <v>316</v>
      </c>
    </row>
    <row r="181" spans="1:7" x14ac:dyDescent="0.35">
      <c r="A181" s="10" t="s">
        <v>173</v>
      </c>
      <c r="B181" s="2" t="s">
        <v>317</v>
      </c>
      <c r="C181" s="2" t="s">
        <v>307</v>
      </c>
      <c r="D181">
        <v>766</v>
      </c>
      <c r="E181">
        <f t="shared" si="5"/>
        <v>612.80000000000007</v>
      </c>
      <c r="F181">
        <f t="shared" si="6"/>
        <v>153.20000000000002</v>
      </c>
      <c r="G181" t="s">
        <v>316</v>
      </c>
    </row>
    <row r="182" spans="1:7" x14ac:dyDescent="0.35">
      <c r="A182" s="10" t="s">
        <v>174</v>
      </c>
      <c r="B182" s="2" t="s">
        <v>317</v>
      </c>
      <c r="C182" s="2" t="s">
        <v>307</v>
      </c>
      <c r="D182">
        <v>3151.14</v>
      </c>
      <c r="E182">
        <f t="shared" si="5"/>
        <v>2520.9120000000003</v>
      </c>
      <c r="F182">
        <f t="shared" si="6"/>
        <v>630.22800000000007</v>
      </c>
      <c r="G182" t="s">
        <v>316</v>
      </c>
    </row>
    <row r="183" spans="1:7" x14ac:dyDescent="0.35">
      <c r="A183" s="10" t="s">
        <v>175</v>
      </c>
      <c r="B183" s="2" t="s">
        <v>317</v>
      </c>
      <c r="C183" s="2" t="s">
        <v>307</v>
      </c>
      <c r="D183">
        <v>4265</v>
      </c>
      <c r="E183">
        <f t="shared" si="5"/>
        <v>3412</v>
      </c>
      <c r="F183">
        <f t="shared" si="6"/>
        <v>853</v>
      </c>
      <c r="G183" t="s">
        <v>316</v>
      </c>
    </row>
    <row r="184" spans="1:7" x14ac:dyDescent="0.35">
      <c r="A184" s="10" t="s">
        <v>176</v>
      </c>
      <c r="B184" s="2" t="s">
        <v>317</v>
      </c>
      <c r="C184" s="2" t="s">
        <v>307</v>
      </c>
      <c r="D184">
        <v>0</v>
      </c>
      <c r="E184">
        <f t="shared" si="5"/>
        <v>0</v>
      </c>
      <c r="F184">
        <f t="shared" si="6"/>
        <v>0</v>
      </c>
      <c r="G184" t="s">
        <v>315</v>
      </c>
    </row>
    <row r="185" spans="1:7" x14ac:dyDescent="0.35">
      <c r="A185" s="10" t="s">
        <v>177</v>
      </c>
      <c r="B185" s="2" t="s">
        <v>317</v>
      </c>
      <c r="C185" s="2" t="s">
        <v>307</v>
      </c>
      <c r="D185">
        <f>2072+44215</f>
        <v>46287</v>
      </c>
      <c r="E185">
        <f t="shared" si="5"/>
        <v>37029.599999999999</v>
      </c>
      <c r="F185">
        <f t="shared" si="6"/>
        <v>9257.4</v>
      </c>
      <c r="G185" t="s">
        <v>316</v>
      </c>
    </row>
    <row r="186" spans="1:7" x14ac:dyDescent="0.35">
      <c r="A186" s="10" t="s">
        <v>178</v>
      </c>
      <c r="B186" s="2" t="s">
        <v>317</v>
      </c>
      <c r="C186" s="2" t="s">
        <v>307</v>
      </c>
      <c r="D186">
        <v>27300</v>
      </c>
      <c r="E186">
        <f t="shared" si="5"/>
        <v>21840</v>
      </c>
      <c r="F186">
        <f t="shared" si="6"/>
        <v>5460</v>
      </c>
      <c r="G186" t="s">
        <v>315</v>
      </c>
    </row>
    <row r="187" spans="1:7" x14ac:dyDescent="0.35">
      <c r="A187" s="10" t="s">
        <v>179</v>
      </c>
      <c r="B187" s="2" t="s">
        <v>317</v>
      </c>
      <c r="C187" s="2" t="s">
        <v>307</v>
      </c>
      <c r="D187">
        <v>3050</v>
      </c>
      <c r="E187">
        <f t="shared" si="5"/>
        <v>2440</v>
      </c>
      <c r="F187">
        <f t="shared" si="6"/>
        <v>610</v>
      </c>
      <c r="G187" t="s">
        <v>315</v>
      </c>
    </row>
    <row r="188" spans="1:7" x14ac:dyDescent="0.35">
      <c r="A188" s="10" t="s">
        <v>180</v>
      </c>
      <c r="B188" s="2" t="s">
        <v>317</v>
      </c>
      <c r="C188" s="2" t="s">
        <v>307</v>
      </c>
      <c r="D188">
        <v>7300</v>
      </c>
      <c r="E188">
        <f t="shared" si="5"/>
        <v>5840</v>
      </c>
      <c r="F188">
        <f t="shared" si="6"/>
        <v>1460</v>
      </c>
      <c r="G188" t="s">
        <v>315</v>
      </c>
    </row>
    <row r="189" spans="1:7" x14ac:dyDescent="0.35">
      <c r="A189" s="10" t="s">
        <v>181</v>
      </c>
      <c r="B189" s="2" t="s">
        <v>317</v>
      </c>
      <c r="C189" s="2" t="s">
        <v>307</v>
      </c>
      <c r="D189">
        <v>8550</v>
      </c>
      <c r="E189">
        <f t="shared" si="5"/>
        <v>6840</v>
      </c>
      <c r="F189">
        <f t="shared" si="6"/>
        <v>1710</v>
      </c>
      <c r="G189" t="s">
        <v>315</v>
      </c>
    </row>
    <row r="190" spans="1:7" x14ac:dyDescent="0.35">
      <c r="A190" s="10" t="s">
        <v>182</v>
      </c>
      <c r="B190" s="2" t="s">
        <v>317</v>
      </c>
      <c r="C190" s="2" t="s">
        <v>307</v>
      </c>
      <c r="D190">
        <v>1110</v>
      </c>
      <c r="E190">
        <f t="shared" si="5"/>
        <v>888</v>
      </c>
      <c r="F190">
        <f t="shared" si="6"/>
        <v>222</v>
      </c>
      <c r="G190" t="s">
        <v>315</v>
      </c>
    </row>
    <row r="191" spans="1:7" x14ac:dyDescent="0.35">
      <c r="A191" s="10" t="s">
        <v>183</v>
      </c>
      <c r="B191" s="2" t="s">
        <v>317</v>
      </c>
      <c r="C191" s="2" t="s">
        <v>307</v>
      </c>
      <c r="D191">
        <v>4490</v>
      </c>
      <c r="E191">
        <f t="shared" si="5"/>
        <v>3592</v>
      </c>
      <c r="F191">
        <f t="shared" si="6"/>
        <v>898</v>
      </c>
      <c r="G191" t="s">
        <v>315</v>
      </c>
    </row>
    <row r="192" spans="1:7" x14ac:dyDescent="0.35">
      <c r="A192" s="4" t="s">
        <v>184</v>
      </c>
      <c r="B192" s="2" t="s">
        <v>317</v>
      </c>
      <c r="C192" s="2" t="s">
        <v>307</v>
      </c>
      <c r="E192">
        <f t="shared" si="5"/>
        <v>0</v>
      </c>
      <c r="F192">
        <f t="shared" si="6"/>
        <v>0</v>
      </c>
    </row>
    <row r="193" spans="1:7" x14ac:dyDescent="0.35">
      <c r="A193" s="10" t="s">
        <v>185</v>
      </c>
      <c r="B193" s="2" t="s">
        <v>317</v>
      </c>
      <c r="C193" s="2" t="s">
        <v>307</v>
      </c>
      <c r="D193">
        <v>1518</v>
      </c>
      <c r="E193">
        <f t="shared" si="5"/>
        <v>1214.4000000000001</v>
      </c>
      <c r="F193">
        <f t="shared" si="6"/>
        <v>303.60000000000002</v>
      </c>
      <c r="G193" t="s">
        <v>316</v>
      </c>
    </row>
    <row r="194" spans="1:7" x14ac:dyDescent="0.35">
      <c r="A194" s="10" t="s">
        <v>186</v>
      </c>
      <c r="B194" s="2" t="s">
        <v>317</v>
      </c>
      <c r="C194" s="2" t="s">
        <v>307</v>
      </c>
      <c r="D194">
        <v>70</v>
      </c>
      <c r="E194">
        <f t="shared" si="5"/>
        <v>56</v>
      </c>
      <c r="F194">
        <f t="shared" si="6"/>
        <v>14</v>
      </c>
      <c r="G194" t="s">
        <v>316</v>
      </c>
    </row>
    <row r="195" spans="1:7" x14ac:dyDescent="0.35">
      <c r="A195" s="10" t="s">
        <v>187</v>
      </c>
      <c r="B195" s="2" t="s">
        <v>317</v>
      </c>
      <c r="C195" s="2" t="s">
        <v>307</v>
      </c>
      <c r="D195">
        <v>1157</v>
      </c>
      <c r="E195">
        <f t="shared" si="5"/>
        <v>925.6</v>
      </c>
      <c r="F195">
        <f t="shared" si="6"/>
        <v>231.4</v>
      </c>
      <c r="G195" t="s">
        <v>316</v>
      </c>
    </row>
    <row r="196" spans="1:7" x14ac:dyDescent="0.35">
      <c r="A196" s="10" t="s">
        <v>188</v>
      </c>
      <c r="B196" s="2" t="s">
        <v>317</v>
      </c>
      <c r="C196" s="2" t="s">
        <v>307</v>
      </c>
      <c r="D196">
        <v>1180</v>
      </c>
      <c r="E196">
        <f t="shared" si="5"/>
        <v>944</v>
      </c>
      <c r="F196">
        <f t="shared" si="6"/>
        <v>236</v>
      </c>
      <c r="G196" t="s">
        <v>315</v>
      </c>
    </row>
    <row r="197" spans="1:7" x14ac:dyDescent="0.35">
      <c r="A197" s="10" t="s">
        <v>189</v>
      </c>
      <c r="B197" s="2" t="s">
        <v>317</v>
      </c>
      <c r="C197" s="2" t="s">
        <v>307</v>
      </c>
      <c r="D197">
        <v>251</v>
      </c>
      <c r="E197">
        <f t="shared" si="5"/>
        <v>200.8</v>
      </c>
      <c r="F197">
        <f t="shared" si="6"/>
        <v>50.2</v>
      </c>
      <c r="G197" t="s">
        <v>316</v>
      </c>
    </row>
    <row r="198" spans="1:7" x14ac:dyDescent="0.35">
      <c r="A198" s="10" t="s">
        <v>190</v>
      </c>
      <c r="B198" s="2" t="s">
        <v>317</v>
      </c>
      <c r="C198" s="2" t="s">
        <v>307</v>
      </c>
      <c r="E198">
        <f t="shared" si="5"/>
        <v>0</v>
      </c>
      <c r="F198">
        <f t="shared" si="6"/>
        <v>0</v>
      </c>
    </row>
    <row r="199" spans="1:7" x14ac:dyDescent="0.35">
      <c r="A199" s="10" t="s">
        <v>191</v>
      </c>
      <c r="B199" s="2" t="s">
        <v>317</v>
      </c>
      <c r="C199" s="2" t="s">
        <v>307</v>
      </c>
      <c r="E199">
        <f t="shared" si="5"/>
        <v>0</v>
      </c>
      <c r="F199">
        <f t="shared" si="6"/>
        <v>0</v>
      </c>
    </row>
    <row r="200" spans="1:7" x14ac:dyDescent="0.35">
      <c r="A200" s="4" t="s">
        <v>313</v>
      </c>
      <c r="B200" s="2" t="s">
        <v>317</v>
      </c>
      <c r="C200" s="2" t="s">
        <v>307</v>
      </c>
      <c r="D200">
        <v>1010</v>
      </c>
      <c r="E200">
        <f t="shared" si="5"/>
        <v>808</v>
      </c>
      <c r="F200">
        <f t="shared" si="6"/>
        <v>202</v>
      </c>
      <c r="G200" t="s">
        <v>315</v>
      </c>
    </row>
    <row r="201" spans="1:7" x14ac:dyDescent="0.35">
      <c r="A201" s="10" t="s">
        <v>192</v>
      </c>
      <c r="B201" s="2" t="s">
        <v>317</v>
      </c>
      <c r="C201" s="2" t="s">
        <v>307</v>
      </c>
      <c r="D201">
        <v>18351</v>
      </c>
      <c r="E201">
        <f t="shared" si="5"/>
        <v>14680.800000000001</v>
      </c>
      <c r="F201">
        <f t="shared" si="6"/>
        <v>3670.2000000000003</v>
      </c>
      <c r="G201" t="s">
        <v>316</v>
      </c>
    </row>
    <row r="202" spans="1:7" x14ac:dyDescent="0.35">
      <c r="A202" s="10" t="s">
        <v>193</v>
      </c>
      <c r="B202" s="2" t="s">
        <v>317</v>
      </c>
      <c r="C202" s="2" t="s">
        <v>307</v>
      </c>
      <c r="D202">
        <v>458.94</v>
      </c>
      <c r="E202">
        <f t="shared" si="5"/>
        <v>367.15200000000004</v>
      </c>
      <c r="F202">
        <f t="shared" si="6"/>
        <v>91.788000000000011</v>
      </c>
      <c r="G202" t="s">
        <v>316</v>
      </c>
    </row>
    <row r="203" spans="1:7" x14ac:dyDescent="0.35">
      <c r="A203" s="10" t="s">
        <v>194</v>
      </c>
      <c r="B203" s="2" t="s">
        <v>317</v>
      </c>
      <c r="C203" s="2" t="s">
        <v>307</v>
      </c>
      <c r="E203">
        <f t="shared" si="5"/>
        <v>0</v>
      </c>
      <c r="F203">
        <f t="shared" si="6"/>
        <v>0</v>
      </c>
    </row>
    <row r="204" spans="1:7" x14ac:dyDescent="0.35">
      <c r="A204" s="10" t="s">
        <v>195</v>
      </c>
      <c r="B204" s="2" t="s">
        <v>317</v>
      </c>
      <c r="C204" s="2" t="s">
        <v>307</v>
      </c>
      <c r="E204">
        <f t="shared" si="5"/>
        <v>0</v>
      </c>
      <c r="F204">
        <f t="shared" si="6"/>
        <v>0</v>
      </c>
    </row>
    <row r="205" spans="1:7" x14ac:dyDescent="0.35">
      <c r="A205" s="10" t="s">
        <v>196</v>
      </c>
      <c r="B205" s="2" t="s">
        <v>317</v>
      </c>
      <c r="C205" s="2" t="s">
        <v>307</v>
      </c>
      <c r="E205">
        <f t="shared" ref="E205:E268" si="7">D205*0.8</f>
        <v>0</v>
      </c>
      <c r="F205">
        <f t="shared" ref="F205:F268" si="8">D205*0.2</f>
        <v>0</v>
      </c>
    </row>
    <row r="206" spans="1:7" x14ac:dyDescent="0.35">
      <c r="A206" s="10" t="s">
        <v>197</v>
      </c>
      <c r="B206" s="2" t="s">
        <v>317</v>
      </c>
      <c r="C206" s="2" t="s">
        <v>307</v>
      </c>
      <c r="D206">
        <v>252</v>
      </c>
      <c r="E206">
        <f t="shared" si="7"/>
        <v>201.60000000000002</v>
      </c>
      <c r="F206">
        <f t="shared" si="8"/>
        <v>50.400000000000006</v>
      </c>
      <c r="G206" t="s">
        <v>315</v>
      </c>
    </row>
    <row r="207" spans="1:7" x14ac:dyDescent="0.35">
      <c r="A207" s="10" t="s">
        <v>198</v>
      </c>
      <c r="B207" s="2" t="s">
        <v>317</v>
      </c>
      <c r="C207" s="2" t="s">
        <v>307</v>
      </c>
      <c r="D207">
        <v>192</v>
      </c>
      <c r="E207">
        <f t="shared" si="7"/>
        <v>153.60000000000002</v>
      </c>
      <c r="F207">
        <f t="shared" si="8"/>
        <v>38.400000000000006</v>
      </c>
      <c r="G207" t="s">
        <v>315</v>
      </c>
    </row>
    <row r="208" spans="1:7" x14ac:dyDescent="0.35">
      <c r="A208" s="10" t="s">
        <v>199</v>
      </c>
      <c r="B208" s="2" t="s">
        <v>317</v>
      </c>
      <c r="C208" s="2" t="s">
        <v>307</v>
      </c>
      <c r="D208">
        <f>281.32+3786.34</f>
        <v>4067.6600000000003</v>
      </c>
      <c r="E208">
        <f t="shared" si="7"/>
        <v>3254.1280000000006</v>
      </c>
      <c r="F208">
        <f t="shared" si="8"/>
        <v>813.53200000000015</v>
      </c>
      <c r="G208" t="s">
        <v>316</v>
      </c>
    </row>
    <row r="209" spans="1:7" x14ac:dyDescent="0.35">
      <c r="A209" s="10" t="s">
        <v>200</v>
      </c>
      <c r="B209" s="2" t="s">
        <v>317</v>
      </c>
      <c r="C209" s="2" t="s">
        <v>307</v>
      </c>
      <c r="D209">
        <v>4584.6000000000004</v>
      </c>
      <c r="E209">
        <f t="shared" si="7"/>
        <v>3667.6800000000003</v>
      </c>
      <c r="F209">
        <f t="shared" si="8"/>
        <v>916.92000000000007</v>
      </c>
      <c r="G209" t="s">
        <v>316</v>
      </c>
    </row>
    <row r="210" spans="1:7" x14ac:dyDescent="0.35">
      <c r="A210" s="10" t="s">
        <v>201</v>
      </c>
      <c r="B210" s="2" t="s">
        <v>317</v>
      </c>
      <c r="C210" s="2" t="s">
        <v>307</v>
      </c>
      <c r="D210">
        <v>1988</v>
      </c>
      <c r="E210">
        <f t="shared" si="7"/>
        <v>1590.4</v>
      </c>
      <c r="F210">
        <f t="shared" si="8"/>
        <v>397.6</v>
      </c>
      <c r="G210" t="s">
        <v>316</v>
      </c>
    </row>
    <row r="211" spans="1:7" x14ac:dyDescent="0.35">
      <c r="A211" s="10" t="s">
        <v>202</v>
      </c>
      <c r="B211" s="2" t="s">
        <v>317</v>
      </c>
      <c r="C211" s="2" t="s">
        <v>307</v>
      </c>
      <c r="D211">
        <v>608.11</v>
      </c>
      <c r="E211">
        <f t="shared" si="7"/>
        <v>486.48800000000006</v>
      </c>
      <c r="F211">
        <f t="shared" si="8"/>
        <v>121.62200000000001</v>
      </c>
      <c r="G211" t="s">
        <v>316</v>
      </c>
    </row>
    <row r="212" spans="1:7" x14ac:dyDescent="0.35">
      <c r="A212" s="10" t="s">
        <v>203</v>
      </c>
      <c r="B212" s="2" t="s">
        <v>317</v>
      </c>
      <c r="C212" s="2" t="s">
        <v>307</v>
      </c>
      <c r="D212">
        <v>1620</v>
      </c>
      <c r="E212">
        <f t="shared" si="7"/>
        <v>1296</v>
      </c>
      <c r="F212">
        <f t="shared" si="8"/>
        <v>324</v>
      </c>
      <c r="G212" t="s">
        <v>315</v>
      </c>
    </row>
    <row r="213" spans="1:7" x14ac:dyDescent="0.35">
      <c r="A213" s="10" t="s">
        <v>204</v>
      </c>
      <c r="B213" s="2" t="s">
        <v>317</v>
      </c>
      <c r="C213" s="2" t="s">
        <v>307</v>
      </c>
      <c r="D213">
        <v>618.02</v>
      </c>
      <c r="E213">
        <f t="shared" si="7"/>
        <v>494.416</v>
      </c>
      <c r="F213">
        <f t="shared" si="8"/>
        <v>123.604</v>
      </c>
      <c r="G213" t="s">
        <v>316</v>
      </c>
    </row>
    <row r="214" spans="1:7" x14ac:dyDescent="0.35">
      <c r="A214" s="10" t="s">
        <v>205</v>
      </c>
      <c r="B214" s="2" t="s">
        <v>317</v>
      </c>
      <c r="C214" s="2" t="s">
        <v>307</v>
      </c>
      <c r="D214">
        <f>SUM(D215:D218)</f>
        <v>1534</v>
      </c>
      <c r="E214">
        <f t="shared" si="7"/>
        <v>1227.2</v>
      </c>
      <c r="F214">
        <f t="shared" si="8"/>
        <v>306.8</v>
      </c>
    </row>
    <row r="215" spans="1:7" x14ac:dyDescent="0.35">
      <c r="A215" s="10" t="s">
        <v>206</v>
      </c>
      <c r="B215" s="2" t="s">
        <v>317</v>
      </c>
      <c r="C215" s="2" t="s">
        <v>307</v>
      </c>
      <c r="E215">
        <f t="shared" si="7"/>
        <v>0</v>
      </c>
      <c r="F215">
        <f t="shared" si="8"/>
        <v>0</v>
      </c>
    </row>
    <row r="216" spans="1:7" x14ac:dyDescent="0.35">
      <c r="A216" s="10" t="s">
        <v>207</v>
      </c>
      <c r="B216" s="2" t="s">
        <v>317</v>
      </c>
      <c r="C216" s="2" t="s">
        <v>307</v>
      </c>
      <c r="D216">
        <v>2</v>
      </c>
      <c r="E216">
        <f t="shared" si="7"/>
        <v>1.6</v>
      </c>
      <c r="F216">
        <f t="shared" si="8"/>
        <v>0.4</v>
      </c>
      <c r="G216" t="s">
        <v>315</v>
      </c>
    </row>
    <row r="217" spans="1:7" x14ac:dyDescent="0.35">
      <c r="A217" s="10" t="s">
        <v>208</v>
      </c>
      <c r="B217" s="2" t="s">
        <v>317</v>
      </c>
      <c r="C217" s="2" t="s">
        <v>307</v>
      </c>
      <c r="D217">
        <v>950</v>
      </c>
      <c r="E217">
        <f t="shared" si="7"/>
        <v>760</v>
      </c>
      <c r="F217">
        <f t="shared" si="8"/>
        <v>190</v>
      </c>
      <c r="G217" t="s">
        <v>315</v>
      </c>
    </row>
    <row r="218" spans="1:7" x14ac:dyDescent="0.35">
      <c r="A218" s="10" t="s">
        <v>209</v>
      </c>
      <c r="B218" s="2" t="s">
        <v>317</v>
      </c>
      <c r="C218" s="2" t="s">
        <v>307</v>
      </c>
      <c r="D218">
        <v>582</v>
      </c>
      <c r="E218">
        <f t="shared" si="7"/>
        <v>465.6</v>
      </c>
      <c r="F218">
        <f t="shared" si="8"/>
        <v>116.4</v>
      </c>
      <c r="G218" t="s">
        <v>315</v>
      </c>
    </row>
    <row r="219" spans="1:7" x14ac:dyDescent="0.35">
      <c r="A219" s="10" t="s">
        <v>210</v>
      </c>
      <c r="B219" s="2" t="s">
        <v>317</v>
      </c>
      <c r="C219" s="2" t="s">
        <v>307</v>
      </c>
      <c r="E219">
        <f t="shared" si="7"/>
        <v>0</v>
      </c>
      <c r="F219">
        <f t="shared" si="8"/>
        <v>0</v>
      </c>
    </row>
    <row r="220" spans="1:7" x14ac:dyDescent="0.35">
      <c r="A220" s="5" t="s">
        <v>211</v>
      </c>
      <c r="B220" s="2" t="s">
        <v>317</v>
      </c>
      <c r="C220" s="2" t="s">
        <v>307</v>
      </c>
      <c r="E220">
        <f t="shared" si="7"/>
        <v>0</v>
      </c>
      <c r="F220">
        <f t="shared" si="8"/>
        <v>0</v>
      </c>
    </row>
    <row r="221" spans="1:7" x14ac:dyDescent="0.35">
      <c r="A221" s="5" t="s">
        <v>212</v>
      </c>
      <c r="B221" s="2" t="s">
        <v>317</v>
      </c>
      <c r="C221" s="2" t="s">
        <v>307</v>
      </c>
      <c r="E221">
        <f t="shared" si="7"/>
        <v>0</v>
      </c>
      <c r="F221">
        <f t="shared" si="8"/>
        <v>0</v>
      </c>
    </row>
    <row r="222" spans="1:7" x14ac:dyDescent="0.35">
      <c r="A222" s="5" t="s">
        <v>213</v>
      </c>
      <c r="B222" s="2" t="s">
        <v>317</v>
      </c>
      <c r="C222" s="2" t="s">
        <v>307</v>
      </c>
      <c r="E222">
        <f t="shared" si="7"/>
        <v>0</v>
      </c>
      <c r="F222">
        <f t="shared" si="8"/>
        <v>0</v>
      </c>
    </row>
    <row r="223" spans="1:7" x14ac:dyDescent="0.35">
      <c r="A223" s="5" t="s">
        <v>214</v>
      </c>
      <c r="B223" s="2" t="s">
        <v>317</v>
      </c>
      <c r="C223" s="2" t="s">
        <v>307</v>
      </c>
      <c r="E223">
        <f t="shared" si="7"/>
        <v>0</v>
      </c>
      <c r="F223">
        <f t="shared" si="8"/>
        <v>0</v>
      </c>
    </row>
    <row r="224" spans="1:7" x14ac:dyDescent="0.35">
      <c r="A224" s="5" t="s">
        <v>215</v>
      </c>
      <c r="B224" s="2" t="s">
        <v>317</v>
      </c>
      <c r="C224" s="2" t="s">
        <v>307</v>
      </c>
      <c r="E224">
        <f t="shared" si="7"/>
        <v>0</v>
      </c>
      <c r="F224">
        <f t="shared" si="8"/>
        <v>0</v>
      </c>
    </row>
    <row r="225" spans="1:6" x14ac:dyDescent="0.35">
      <c r="A225" s="5" t="s">
        <v>216</v>
      </c>
      <c r="B225" s="2" t="s">
        <v>317</v>
      </c>
      <c r="C225" s="2" t="s">
        <v>307</v>
      </c>
      <c r="E225">
        <f t="shared" si="7"/>
        <v>0</v>
      </c>
      <c r="F225">
        <f t="shared" si="8"/>
        <v>0</v>
      </c>
    </row>
    <row r="226" spans="1:6" x14ac:dyDescent="0.35">
      <c r="A226" s="5" t="s">
        <v>217</v>
      </c>
      <c r="B226" s="2" t="s">
        <v>317</v>
      </c>
      <c r="C226" s="2" t="s">
        <v>307</v>
      </c>
      <c r="E226">
        <f t="shared" si="7"/>
        <v>0</v>
      </c>
      <c r="F226">
        <f t="shared" si="8"/>
        <v>0</v>
      </c>
    </row>
    <row r="227" spans="1:6" x14ac:dyDescent="0.35">
      <c r="A227" s="5" t="s">
        <v>218</v>
      </c>
      <c r="B227" s="2" t="s">
        <v>317</v>
      </c>
      <c r="C227" s="2" t="s">
        <v>307</v>
      </c>
      <c r="E227">
        <f t="shared" si="7"/>
        <v>0</v>
      </c>
      <c r="F227">
        <f t="shared" si="8"/>
        <v>0</v>
      </c>
    </row>
    <row r="228" spans="1:6" x14ac:dyDescent="0.35">
      <c r="A228" s="5" t="s">
        <v>219</v>
      </c>
      <c r="B228" s="2" t="s">
        <v>317</v>
      </c>
      <c r="C228" s="2" t="s">
        <v>307</v>
      </c>
      <c r="E228">
        <f t="shared" si="7"/>
        <v>0</v>
      </c>
      <c r="F228">
        <f t="shared" si="8"/>
        <v>0</v>
      </c>
    </row>
    <row r="229" spans="1:6" x14ac:dyDescent="0.35">
      <c r="A229" s="5" t="s">
        <v>220</v>
      </c>
      <c r="B229" s="2" t="s">
        <v>317</v>
      </c>
      <c r="C229" s="2" t="s">
        <v>307</v>
      </c>
      <c r="E229">
        <f t="shared" si="7"/>
        <v>0</v>
      </c>
      <c r="F229">
        <f t="shared" si="8"/>
        <v>0</v>
      </c>
    </row>
    <row r="230" spans="1:6" x14ac:dyDescent="0.35">
      <c r="A230" s="5" t="s">
        <v>221</v>
      </c>
      <c r="B230" s="2" t="s">
        <v>317</v>
      </c>
      <c r="C230" s="2" t="s">
        <v>307</v>
      </c>
      <c r="E230">
        <f t="shared" si="7"/>
        <v>0</v>
      </c>
      <c r="F230">
        <f t="shared" si="8"/>
        <v>0</v>
      </c>
    </row>
    <row r="231" spans="1:6" x14ac:dyDescent="0.35">
      <c r="A231" s="5" t="s">
        <v>222</v>
      </c>
      <c r="B231" s="2" t="s">
        <v>317</v>
      </c>
      <c r="C231" s="2" t="s">
        <v>307</v>
      </c>
      <c r="E231">
        <f t="shared" si="7"/>
        <v>0</v>
      </c>
      <c r="F231">
        <f t="shared" si="8"/>
        <v>0</v>
      </c>
    </row>
    <row r="232" spans="1:6" x14ac:dyDescent="0.35">
      <c r="A232" s="5" t="s">
        <v>223</v>
      </c>
      <c r="B232" s="2" t="s">
        <v>317</v>
      </c>
      <c r="C232" s="2" t="s">
        <v>307</v>
      </c>
      <c r="E232">
        <f t="shared" si="7"/>
        <v>0</v>
      </c>
      <c r="F232">
        <f t="shared" si="8"/>
        <v>0</v>
      </c>
    </row>
    <row r="233" spans="1:6" x14ac:dyDescent="0.35">
      <c r="A233" s="5" t="s">
        <v>224</v>
      </c>
      <c r="B233" s="2" t="s">
        <v>317</v>
      </c>
      <c r="C233" s="2" t="s">
        <v>307</v>
      </c>
      <c r="E233">
        <f t="shared" si="7"/>
        <v>0</v>
      </c>
      <c r="F233">
        <f t="shared" si="8"/>
        <v>0</v>
      </c>
    </row>
    <row r="234" spans="1:6" x14ac:dyDescent="0.35">
      <c r="A234" s="5" t="s">
        <v>225</v>
      </c>
      <c r="B234" s="2" t="s">
        <v>317</v>
      </c>
      <c r="C234" s="2" t="s">
        <v>307</v>
      </c>
      <c r="E234">
        <f t="shared" si="7"/>
        <v>0</v>
      </c>
      <c r="F234">
        <f t="shared" si="8"/>
        <v>0</v>
      </c>
    </row>
    <row r="235" spans="1:6" x14ac:dyDescent="0.35">
      <c r="A235" s="5" t="s">
        <v>226</v>
      </c>
      <c r="B235" s="2" t="s">
        <v>317</v>
      </c>
      <c r="C235" s="2" t="s">
        <v>307</v>
      </c>
      <c r="E235">
        <f t="shared" si="7"/>
        <v>0</v>
      </c>
      <c r="F235">
        <f t="shared" si="8"/>
        <v>0</v>
      </c>
    </row>
    <row r="236" spans="1:6" x14ac:dyDescent="0.35">
      <c r="A236" s="5" t="s">
        <v>227</v>
      </c>
      <c r="B236" s="2" t="s">
        <v>317</v>
      </c>
      <c r="C236" s="2" t="s">
        <v>307</v>
      </c>
      <c r="E236">
        <f t="shared" si="7"/>
        <v>0</v>
      </c>
      <c r="F236">
        <f t="shared" si="8"/>
        <v>0</v>
      </c>
    </row>
    <row r="237" spans="1:6" x14ac:dyDescent="0.35">
      <c r="A237" s="5" t="s">
        <v>228</v>
      </c>
      <c r="B237" s="2" t="s">
        <v>317</v>
      </c>
      <c r="C237" s="2" t="s">
        <v>307</v>
      </c>
      <c r="E237">
        <f t="shared" si="7"/>
        <v>0</v>
      </c>
      <c r="F237">
        <f t="shared" si="8"/>
        <v>0</v>
      </c>
    </row>
    <row r="238" spans="1:6" x14ac:dyDescent="0.35">
      <c r="A238" s="5" t="s">
        <v>229</v>
      </c>
      <c r="B238" s="2" t="s">
        <v>317</v>
      </c>
      <c r="C238" s="2" t="s">
        <v>307</v>
      </c>
      <c r="E238">
        <f t="shared" si="7"/>
        <v>0</v>
      </c>
      <c r="F238">
        <f t="shared" si="8"/>
        <v>0</v>
      </c>
    </row>
    <row r="239" spans="1:6" x14ac:dyDescent="0.35">
      <c r="A239" s="5" t="s">
        <v>230</v>
      </c>
      <c r="B239" s="2" t="s">
        <v>317</v>
      </c>
      <c r="C239" s="2" t="s">
        <v>307</v>
      </c>
      <c r="E239">
        <f t="shared" si="7"/>
        <v>0</v>
      </c>
      <c r="F239">
        <f t="shared" si="8"/>
        <v>0</v>
      </c>
    </row>
    <row r="240" spans="1:6" x14ac:dyDescent="0.35">
      <c r="A240" s="5" t="s">
        <v>231</v>
      </c>
      <c r="B240" s="2" t="s">
        <v>317</v>
      </c>
      <c r="C240" s="2" t="s">
        <v>307</v>
      </c>
      <c r="E240">
        <f t="shared" si="7"/>
        <v>0</v>
      </c>
      <c r="F240">
        <f t="shared" si="8"/>
        <v>0</v>
      </c>
    </row>
    <row r="241" spans="1:6" x14ac:dyDescent="0.35">
      <c r="A241" s="5" t="s">
        <v>232</v>
      </c>
      <c r="B241" s="2" t="s">
        <v>317</v>
      </c>
      <c r="C241" s="2" t="s">
        <v>307</v>
      </c>
      <c r="E241">
        <f t="shared" si="7"/>
        <v>0</v>
      </c>
      <c r="F241">
        <f t="shared" si="8"/>
        <v>0</v>
      </c>
    </row>
    <row r="242" spans="1:6" x14ac:dyDescent="0.35">
      <c r="A242" s="5" t="s">
        <v>233</v>
      </c>
      <c r="B242" s="2" t="s">
        <v>317</v>
      </c>
      <c r="C242" s="2" t="s">
        <v>307</v>
      </c>
      <c r="E242">
        <f t="shared" si="7"/>
        <v>0</v>
      </c>
      <c r="F242">
        <f t="shared" si="8"/>
        <v>0</v>
      </c>
    </row>
    <row r="243" spans="1:6" x14ac:dyDescent="0.35">
      <c r="A243" s="5" t="s">
        <v>234</v>
      </c>
      <c r="B243" s="2" t="s">
        <v>317</v>
      </c>
      <c r="C243" s="2" t="s">
        <v>307</v>
      </c>
      <c r="E243">
        <f t="shared" si="7"/>
        <v>0</v>
      </c>
      <c r="F243">
        <f t="shared" si="8"/>
        <v>0</v>
      </c>
    </row>
    <row r="244" spans="1:6" x14ac:dyDescent="0.35">
      <c r="A244" s="5" t="s">
        <v>235</v>
      </c>
      <c r="B244" s="2" t="s">
        <v>317</v>
      </c>
      <c r="C244" s="2" t="s">
        <v>307</v>
      </c>
      <c r="E244">
        <f t="shared" si="7"/>
        <v>0</v>
      </c>
      <c r="F244">
        <f t="shared" si="8"/>
        <v>0</v>
      </c>
    </row>
    <row r="245" spans="1:6" x14ac:dyDescent="0.35">
      <c r="A245" s="5" t="s">
        <v>236</v>
      </c>
      <c r="B245" s="2" t="s">
        <v>317</v>
      </c>
      <c r="C245" s="2" t="s">
        <v>307</v>
      </c>
      <c r="E245">
        <f t="shared" si="7"/>
        <v>0</v>
      </c>
      <c r="F245">
        <f t="shared" si="8"/>
        <v>0</v>
      </c>
    </row>
    <row r="246" spans="1:6" x14ac:dyDescent="0.35">
      <c r="A246" s="5" t="s">
        <v>237</v>
      </c>
      <c r="B246" s="2" t="s">
        <v>317</v>
      </c>
      <c r="C246" s="2" t="s">
        <v>307</v>
      </c>
      <c r="E246">
        <f t="shared" si="7"/>
        <v>0</v>
      </c>
      <c r="F246">
        <f t="shared" si="8"/>
        <v>0</v>
      </c>
    </row>
    <row r="247" spans="1:6" x14ac:dyDescent="0.35">
      <c r="A247" s="5" t="s">
        <v>238</v>
      </c>
      <c r="B247" s="2" t="s">
        <v>317</v>
      </c>
      <c r="C247" s="2" t="s">
        <v>307</v>
      </c>
      <c r="E247">
        <f t="shared" si="7"/>
        <v>0</v>
      </c>
      <c r="F247">
        <f t="shared" si="8"/>
        <v>0</v>
      </c>
    </row>
    <row r="248" spans="1:6" x14ac:dyDescent="0.35">
      <c r="A248" s="5" t="s">
        <v>239</v>
      </c>
      <c r="B248" s="2" t="s">
        <v>317</v>
      </c>
      <c r="C248" s="2" t="s">
        <v>307</v>
      </c>
      <c r="E248">
        <f t="shared" si="7"/>
        <v>0</v>
      </c>
      <c r="F248">
        <f t="shared" si="8"/>
        <v>0</v>
      </c>
    </row>
    <row r="249" spans="1:6" x14ac:dyDescent="0.35">
      <c r="A249" s="5" t="s">
        <v>240</v>
      </c>
      <c r="B249" s="2" t="s">
        <v>317</v>
      </c>
      <c r="C249" s="2" t="s">
        <v>307</v>
      </c>
      <c r="E249">
        <f t="shared" si="7"/>
        <v>0</v>
      </c>
      <c r="F249">
        <f t="shared" si="8"/>
        <v>0</v>
      </c>
    </row>
    <row r="250" spans="1:6" x14ac:dyDescent="0.35">
      <c r="A250" s="5" t="s">
        <v>241</v>
      </c>
      <c r="B250" s="2" t="s">
        <v>317</v>
      </c>
      <c r="C250" s="2" t="s">
        <v>307</v>
      </c>
      <c r="E250">
        <f t="shared" si="7"/>
        <v>0</v>
      </c>
      <c r="F250">
        <f t="shared" si="8"/>
        <v>0</v>
      </c>
    </row>
    <row r="251" spans="1:6" x14ac:dyDescent="0.35">
      <c r="A251" s="5" t="s">
        <v>242</v>
      </c>
      <c r="B251" s="2" t="s">
        <v>317</v>
      </c>
      <c r="C251" s="2" t="s">
        <v>307</v>
      </c>
      <c r="E251">
        <f t="shared" si="7"/>
        <v>0</v>
      </c>
      <c r="F251">
        <f t="shared" si="8"/>
        <v>0</v>
      </c>
    </row>
    <row r="252" spans="1:6" x14ac:dyDescent="0.35">
      <c r="A252" s="5" t="s">
        <v>243</v>
      </c>
      <c r="B252" s="2" t="s">
        <v>317</v>
      </c>
      <c r="C252" s="2" t="s">
        <v>307</v>
      </c>
      <c r="E252">
        <f t="shared" si="7"/>
        <v>0</v>
      </c>
      <c r="F252">
        <f t="shared" si="8"/>
        <v>0</v>
      </c>
    </row>
    <row r="253" spans="1:6" x14ac:dyDescent="0.35">
      <c r="A253" s="5" t="s">
        <v>244</v>
      </c>
      <c r="B253" s="2" t="s">
        <v>317</v>
      </c>
      <c r="C253" s="2" t="s">
        <v>307</v>
      </c>
      <c r="E253">
        <f t="shared" si="7"/>
        <v>0</v>
      </c>
      <c r="F253">
        <f t="shared" si="8"/>
        <v>0</v>
      </c>
    </row>
    <row r="254" spans="1:6" x14ac:dyDescent="0.35">
      <c r="A254" s="5" t="s">
        <v>245</v>
      </c>
      <c r="B254" s="2" t="s">
        <v>317</v>
      </c>
      <c r="C254" s="2" t="s">
        <v>307</v>
      </c>
      <c r="E254">
        <f t="shared" si="7"/>
        <v>0</v>
      </c>
      <c r="F254">
        <f t="shared" si="8"/>
        <v>0</v>
      </c>
    </row>
    <row r="255" spans="1:6" x14ac:dyDescent="0.35">
      <c r="A255" s="5" t="s">
        <v>246</v>
      </c>
      <c r="B255" s="2" t="s">
        <v>317</v>
      </c>
      <c r="C255" s="2" t="s">
        <v>307</v>
      </c>
      <c r="E255">
        <f t="shared" si="7"/>
        <v>0</v>
      </c>
      <c r="F255">
        <f t="shared" si="8"/>
        <v>0</v>
      </c>
    </row>
    <row r="256" spans="1:6" x14ac:dyDescent="0.35">
      <c r="A256" s="5" t="s">
        <v>247</v>
      </c>
      <c r="B256" s="2" t="s">
        <v>317</v>
      </c>
      <c r="C256" s="2" t="s">
        <v>307</v>
      </c>
      <c r="E256">
        <f t="shared" si="7"/>
        <v>0</v>
      </c>
      <c r="F256">
        <f t="shared" si="8"/>
        <v>0</v>
      </c>
    </row>
    <row r="257" spans="1:6" x14ac:dyDescent="0.35">
      <c r="A257" s="5" t="s">
        <v>248</v>
      </c>
      <c r="B257" s="2" t="s">
        <v>317</v>
      </c>
      <c r="C257" s="2" t="s">
        <v>307</v>
      </c>
      <c r="E257">
        <f t="shared" si="7"/>
        <v>0</v>
      </c>
      <c r="F257">
        <f t="shared" si="8"/>
        <v>0</v>
      </c>
    </row>
    <row r="258" spans="1:6" x14ac:dyDescent="0.35">
      <c r="A258" s="5" t="s">
        <v>249</v>
      </c>
      <c r="B258" s="2" t="s">
        <v>317</v>
      </c>
      <c r="C258" s="2" t="s">
        <v>307</v>
      </c>
      <c r="E258">
        <f t="shared" si="7"/>
        <v>0</v>
      </c>
      <c r="F258">
        <f t="shared" si="8"/>
        <v>0</v>
      </c>
    </row>
    <row r="259" spans="1:6" x14ac:dyDescent="0.35">
      <c r="A259" s="5" t="s">
        <v>250</v>
      </c>
      <c r="B259" s="2" t="s">
        <v>317</v>
      </c>
      <c r="C259" s="2" t="s">
        <v>307</v>
      </c>
      <c r="E259">
        <f t="shared" si="7"/>
        <v>0</v>
      </c>
      <c r="F259">
        <f t="shared" si="8"/>
        <v>0</v>
      </c>
    </row>
    <row r="260" spans="1:6" x14ac:dyDescent="0.35">
      <c r="A260" s="5" t="s">
        <v>251</v>
      </c>
      <c r="B260" s="2" t="s">
        <v>317</v>
      </c>
      <c r="C260" s="2" t="s">
        <v>307</v>
      </c>
      <c r="E260">
        <f t="shared" si="7"/>
        <v>0</v>
      </c>
      <c r="F260">
        <f t="shared" si="8"/>
        <v>0</v>
      </c>
    </row>
    <row r="261" spans="1:6" x14ac:dyDescent="0.35">
      <c r="A261" s="5" t="s">
        <v>252</v>
      </c>
      <c r="B261" s="2" t="s">
        <v>317</v>
      </c>
      <c r="C261" s="2" t="s">
        <v>307</v>
      </c>
      <c r="E261">
        <f t="shared" si="7"/>
        <v>0</v>
      </c>
      <c r="F261">
        <f t="shared" si="8"/>
        <v>0</v>
      </c>
    </row>
    <row r="262" spans="1:6" x14ac:dyDescent="0.35">
      <c r="A262" s="5" t="s">
        <v>253</v>
      </c>
      <c r="B262" s="2" t="s">
        <v>317</v>
      </c>
      <c r="C262" s="2" t="s">
        <v>307</v>
      </c>
      <c r="E262">
        <f t="shared" si="7"/>
        <v>0</v>
      </c>
      <c r="F262">
        <f t="shared" si="8"/>
        <v>0</v>
      </c>
    </row>
    <row r="263" spans="1:6" x14ac:dyDescent="0.35">
      <c r="A263" s="5" t="s">
        <v>254</v>
      </c>
      <c r="B263" s="2" t="s">
        <v>317</v>
      </c>
      <c r="C263" s="2" t="s">
        <v>307</v>
      </c>
      <c r="E263">
        <f t="shared" si="7"/>
        <v>0</v>
      </c>
      <c r="F263">
        <f t="shared" si="8"/>
        <v>0</v>
      </c>
    </row>
    <row r="264" spans="1:6" x14ac:dyDescent="0.35">
      <c r="A264" s="5" t="s">
        <v>255</v>
      </c>
      <c r="B264" s="2" t="s">
        <v>317</v>
      </c>
      <c r="C264" s="2" t="s">
        <v>307</v>
      </c>
      <c r="E264">
        <f t="shared" si="7"/>
        <v>0</v>
      </c>
      <c r="F264">
        <f t="shared" si="8"/>
        <v>0</v>
      </c>
    </row>
    <row r="265" spans="1:6" x14ac:dyDescent="0.35">
      <c r="A265" s="5" t="s">
        <v>256</v>
      </c>
      <c r="B265" s="2" t="s">
        <v>317</v>
      </c>
      <c r="C265" s="2" t="s">
        <v>307</v>
      </c>
      <c r="E265">
        <f t="shared" si="7"/>
        <v>0</v>
      </c>
      <c r="F265">
        <f t="shared" si="8"/>
        <v>0</v>
      </c>
    </row>
    <row r="266" spans="1:6" x14ac:dyDescent="0.35">
      <c r="A266" s="5" t="s">
        <v>257</v>
      </c>
      <c r="B266" s="2" t="s">
        <v>317</v>
      </c>
      <c r="C266" s="2" t="s">
        <v>307</v>
      </c>
      <c r="E266">
        <f t="shared" si="7"/>
        <v>0</v>
      </c>
      <c r="F266">
        <f t="shared" si="8"/>
        <v>0</v>
      </c>
    </row>
    <row r="267" spans="1:6" x14ac:dyDescent="0.35">
      <c r="A267" s="5" t="s">
        <v>258</v>
      </c>
      <c r="B267" s="2" t="s">
        <v>317</v>
      </c>
      <c r="C267" s="2" t="s">
        <v>307</v>
      </c>
      <c r="E267">
        <f t="shared" si="7"/>
        <v>0</v>
      </c>
      <c r="F267">
        <f t="shared" si="8"/>
        <v>0</v>
      </c>
    </row>
    <row r="268" spans="1:6" x14ac:dyDescent="0.35">
      <c r="A268" s="6" t="s">
        <v>259</v>
      </c>
      <c r="B268" s="2" t="s">
        <v>317</v>
      </c>
      <c r="C268" s="2" t="s">
        <v>307</v>
      </c>
      <c r="E268">
        <f t="shared" si="7"/>
        <v>0</v>
      </c>
      <c r="F268">
        <f t="shared" si="8"/>
        <v>0</v>
      </c>
    </row>
    <row r="269" spans="1:6" x14ac:dyDescent="0.35">
      <c r="A269" s="6" t="s">
        <v>260</v>
      </c>
      <c r="B269" s="2" t="s">
        <v>317</v>
      </c>
      <c r="C269" s="2" t="s">
        <v>307</v>
      </c>
      <c r="E269">
        <f t="shared" ref="E269:E298" si="9">D269*0.8</f>
        <v>0</v>
      </c>
      <c r="F269">
        <f t="shared" ref="F269:F298" si="10">D269*0.2</f>
        <v>0</v>
      </c>
    </row>
    <row r="270" spans="1:6" x14ac:dyDescent="0.35">
      <c r="A270" s="6" t="s">
        <v>261</v>
      </c>
      <c r="B270" s="2" t="s">
        <v>317</v>
      </c>
      <c r="C270" s="2" t="s">
        <v>307</v>
      </c>
      <c r="E270">
        <f t="shared" si="9"/>
        <v>0</v>
      </c>
      <c r="F270">
        <f t="shared" si="10"/>
        <v>0</v>
      </c>
    </row>
    <row r="271" spans="1:6" x14ac:dyDescent="0.35">
      <c r="A271" s="6" t="s">
        <v>262</v>
      </c>
      <c r="B271" s="2" t="s">
        <v>317</v>
      </c>
      <c r="C271" s="2" t="s">
        <v>307</v>
      </c>
      <c r="E271">
        <f t="shared" si="9"/>
        <v>0</v>
      </c>
      <c r="F271">
        <f t="shared" si="10"/>
        <v>0</v>
      </c>
    </row>
    <row r="272" spans="1:6" x14ac:dyDescent="0.35">
      <c r="A272" s="6" t="s">
        <v>263</v>
      </c>
      <c r="B272" s="2" t="s">
        <v>317</v>
      </c>
      <c r="C272" s="2" t="s">
        <v>307</v>
      </c>
      <c r="E272">
        <f t="shared" si="9"/>
        <v>0</v>
      </c>
      <c r="F272">
        <f t="shared" si="10"/>
        <v>0</v>
      </c>
    </row>
    <row r="273" spans="1:6" x14ac:dyDescent="0.35">
      <c r="A273" s="6" t="s">
        <v>264</v>
      </c>
      <c r="B273" s="2" t="s">
        <v>317</v>
      </c>
      <c r="C273" s="2" t="s">
        <v>307</v>
      </c>
      <c r="E273">
        <f t="shared" si="9"/>
        <v>0</v>
      </c>
      <c r="F273">
        <f t="shared" si="10"/>
        <v>0</v>
      </c>
    </row>
    <row r="274" spans="1:6" x14ac:dyDescent="0.35">
      <c r="A274" s="6" t="s">
        <v>265</v>
      </c>
      <c r="B274" s="2" t="s">
        <v>317</v>
      </c>
      <c r="C274" s="2" t="s">
        <v>307</v>
      </c>
      <c r="E274">
        <f t="shared" si="9"/>
        <v>0</v>
      </c>
      <c r="F274">
        <f t="shared" si="10"/>
        <v>0</v>
      </c>
    </row>
    <row r="275" spans="1:6" x14ac:dyDescent="0.35">
      <c r="A275" s="6" t="s">
        <v>266</v>
      </c>
      <c r="B275" s="2" t="s">
        <v>317</v>
      </c>
      <c r="C275" s="2" t="s">
        <v>307</v>
      </c>
      <c r="E275">
        <f t="shared" si="9"/>
        <v>0</v>
      </c>
      <c r="F275">
        <f t="shared" si="10"/>
        <v>0</v>
      </c>
    </row>
    <row r="276" spans="1:6" x14ac:dyDescent="0.35">
      <c r="A276" s="6" t="s">
        <v>267</v>
      </c>
      <c r="B276" s="2" t="s">
        <v>317</v>
      </c>
      <c r="C276" s="2" t="s">
        <v>307</v>
      </c>
      <c r="E276">
        <f t="shared" si="9"/>
        <v>0</v>
      </c>
      <c r="F276">
        <f t="shared" si="10"/>
        <v>0</v>
      </c>
    </row>
    <row r="277" spans="1:6" x14ac:dyDescent="0.35">
      <c r="A277" s="6" t="s">
        <v>268</v>
      </c>
      <c r="B277" s="2" t="s">
        <v>317</v>
      </c>
      <c r="C277" s="2" t="s">
        <v>307</v>
      </c>
      <c r="E277">
        <f t="shared" si="9"/>
        <v>0</v>
      </c>
      <c r="F277">
        <f t="shared" si="10"/>
        <v>0</v>
      </c>
    </row>
    <row r="278" spans="1:6" x14ac:dyDescent="0.35">
      <c r="A278" s="6" t="s">
        <v>269</v>
      </c>
      <c r="B278" s="2" t="s">
        <v>317</v>
      </c>
      <c r="C278" s="2" t="s">
        <v>307</v>
      </c>
      <c r="E278">
        <f t="shared" si="9"/>
        <v>0</v>
      </c>
      <c r="F278">
        <f t="shared" si="10"/>
        <v>0</v>
      </c>
    </row>
    <row r="279" spans="1:6" x14ac:dyDescent="0.35">
      <c r="A279" s="7" t="s">
        <v>270</v>
      </c>
      <c r="B279" s="2" t="s">
        <v>317</v>
      </c>
      <c r="C279" s="2" t="s">
        <v>307</v>
      </c>
      <c r="E279">
        <f t="shared" si="9"/>
        <v>0</v>
      </c>
      <c r="F279">
        <f t="shared" si="10"/>
        <v>0</v>
      </c>
    </row>
    <row r="280" spans="1:6" x14ac:dyDescent="0.35">
      <c r="A280" s="7" t="s">
        <v>271</v>
      </c>
      <c r="B280" s="2" t="s">
        <v>317</v>
      </c>
      <c r="C280" s="2" t="s">
        <v>307</v>
      </c>
      <c r="E280">
        <f t="shared" si="9"/>
        <v>0</v>
      </c>
      <c r="F280">
        <f t="shared" si="10"/>
        <v>0</v>
      </c>
    </row>
    <row r="281" spans="1:6" x14ac:dyDescent="0.35">
      <c r="A281" s="7" t="s">
        <v>272</v>
      </c>
      <c r="B281" s="2" t="s">
        <v>317</v>
      </c>
      <c r="C281" s="2" t="s">
        <v>307</v>
      </c>
      <c r="E281">
        <f t="shared" si="9"/>
        <v>0</v>
      </c>
      <c r="F281">
        <f t="shared" si="10"/>
        <v>0</v>
      </c>
    </row>
    <row r="282" spans="1:6" x14ac:dyDescent="0.35">
      <c r="A282" s="7" t="s">
        <v>273</v>
      </c>
      <c r="B282" s="2" t="s">
        <v>317</v>
      </c>
      <c r="C282" s="2" t="s">
        <v>307</v>
      </c>
      <c r="E282">
        <f t="shared" si="9"/>
        <v>0</v>
      </c>
      <c r="F282">
        <f t="shared" si="10"/>
        <v>0</v>
      </c>
    </row>
    <row r="283" spans="1:6" x14ac:dyDescent="0.35">
      <c r="A283" s="7" t="s">
        <v>274</v>
      </c>
      <c r="B283" s="2" t="s">
        <v>317</v>
      </c>
      <c r="C283" s="2" t="s">
        <v>307</v>
      </c>
      <c r="E283">
        <f t="shared" si="9"/>
        <v>0</v>
      </c>
      <c r="F283">
        <f t="shared" si="10"/>
        <v>0</v>
      </c>
    </row>
    <row r="284" spans="1:6" x14ac:dyDescent="0.35">
      <c r="A284" s="7" t="s">
        <v>275</v>
      </c>
      <c r="B284" s="2" t="s">
        <v>317</v>
      </c>
      <c r="C284" s="2" t="s">
        <v>307</v>
      </c>
      <c r="E284">
        <f t="shared" si="9"/>
        <v>0</v>
      </c>
      <c r="F284">
        <f t="shared" si="10"/>
        <v>0</v>
      </c>
    </row>
    <row r="285" spans="1:6" x14ac:dyDescent="0.35">
      <c r="A285" s="7" t="s">
        <v>276</v>
      </c>
      <c r="B285" s="2" t="s">
        <v>317</v>
      </c>
      <c r="C285" s="2" t="s">
        <v>307</v>
      </c>
      <c r="E285">
        <f t="shared" si="9"/>
        <v>0</v>
      </c>
      <c r="F285">
        <f t="shared" si="10"/>
        <v>0</v>
      </c>
    </row>
    <row r="286" spans="1:6" x14ac:dyDescent="0.35">
      <c r="A286" s="7" t="s">
        <v>277</v>
      </c>
      <c r="B286" s="2" t="s">
        <v>317</v>
      </c>
      <c r="C286" s="2" t="s">
        <v>307</v>
      </c>
      <c r="E286">
        <f t="shared" si="9"/>
        <v>0</v>
      </c>
      <c r="F286">
        <f t="shared" si="10"/>
        <v>0</v>
      </c>
    </row>
    <row r="287" spans="1:6" x14ac:dyDescent="0.35">
      <c r="A287" s="7" t="s">
        <v>278</v>
      </c>
      <c r="B287" s="2" t="s">
        <v>317</v>
      </c>
      <c r="C287" s="2" t="s">
        <v>307</v>
      </c>
      <c r="E287">
        <f t="shared" si="9"/>
        <v>0</v>
      </c>
      <c r="F287">
        <f t="shared" si="10"/>
        <v>0</v>
      </c>
    </row>
    <row r="288" spans="1:6" x14ac:dyDescent="0.35">
      <c r="A288" s="7" t="s">
        <v>279</v>
      </c>
      <c r="B288" s="2" t="s">
        <v>317</v>
      </c>
      <c r="C288" s="2" t="s">
        <v>307</v>
      </c>
      <c r="E288">
        <f t="shared" si="9"/>
        <v>0</v>
      </c>
      <c r="F288">
        <f t="shared" si="10"/>
        <v>0</v>
      </c>
    </row>
    <row r="289" spans="1:6" x14ac:dyDescent="0.35">
      <c r="A289" s="7" t="s">
        <v>280</v>
      </c>
      <c r="B289" s="2" t="s">
        <v>317</v>
      </c>
      <c r="C289" s="2" t="s">
        <v>307</v>
      </c>
      <c r="E289">
        <f t="shared" si="9"/>
        <v>0</v>
      </c>
      <c r="F289">
        <f t="shared" si="10"/>
        <v>0</v>
      </c>
    </row>
    <row r="290" spans="1:6" x14ac:dyDescent="0.35">
      <c r="A290" s="7" t="s">
        <v>281</v>
      </c>
      <c r="B290" s="2" t="s">
        <v>317</v>
      </c>
      <c r="C290" s="2" t="s">
        <v>307</v>
      </c>
      <c r="E290">
        <f t="shared" si="9"/>
        <v>0</v>
      </c>
      <c r="F290">
        <f t="shared" si="10"/>
        <v>0</v>
      </c>
    </row>
    <row r="291" spans="1:6" x14ac:dyDescent="0.35">
      <c r="A291" s="7" t="s">
        <v>282</v>
      </c>
      <c r="B291" s="2" t="s">
        <v>317</v>
      </c>
      <c r="C291" s="2" t="s">
        <v>307</v>
      </c>
      <c r="E291">
        <f t="shared" si="9"/>
        <v>0</v>
      </c>
      <c r="F291">
        <f t="shared" si="10"/>
        <v>0</v>
      </c>
    </row>
    <row r="292" spans="1:6" x14ac:dyDescent="0.35">
      <c r="A292" s="7" t="s">
        <v>283</v>
      </c>
      <c r="B292" s="2" t="s">
        <v>317</v>
      </c>
      <c r="C292" s="2" t="s">
        <v>307</v>
      </c>
      <c r="E292">
        <f t="shared" si="9"/>
        <v>0</v>
      </c>
      <c r="F292">
        <f t="shared" si="10"/>
        <v>0</v>
      </c>
    </row>
    <row r="293" spans="1:6" x14ac:dyDescent="0.35">
      <c r="A293" s="7" t="s">
        <v>284</v>
      </c>
      <c r="B293" s="2" t="s">
        <v>317</v>
      </c>
      <c r="C293" s="2" t="s">
        <v>307</v>
      </c>
      <c r="E293">
        <f t="shared" si="9"/>
        <v>0</v>
      </c>
      <c r="F293">
        <f t="shared" si="10"/>
        <v>0</v>
      </c>
    </row>
    <row r="294" spans="1:6" x14ac:dyDescent="0.35">
      <c r="A294" s="7" t="s">
        <v>285</v>
      </c>
      <c r="B294" s="2" t="s">
        <v>317</v>
      </c>
      <c r="C294" s="2" t="s">
        <v>307</v>
      </c>
      <c r="E294">
        <f t="shared" si="9"/>
        <v>0</v>
      </c>
      <c r="F294">
        <f t="shared" si="10"/>
        <v>0</v>
      </c>
    </row>
    <row r="295" spans="1:6" x14ac:dyDescent="0.35">
      <c r="A295" s="7" t="s">
        <v>286</v>
      </c>
      <c r="B295" s="2" t="s">
        <v>317</v>
      </c>
      <c r="C295" s="2" t="s">
        <v>307</v>
      </c>
      <c r="E295">
        <f t="shared" si="9"/>
        <v>0</v>
      </c>
      <c r="F295">
        <f t="shared" si="10"/>
        <v>0</v>
      </c>
    </row>
    <row r="296" spans="1:6" x14ac:dyDescent="0.35">
      <c r="A296" s="7" t="s">
        <v>287</v>
      </c>
      <c r="B296" s="2" t="s">
        <v>317</v>
      </c>
      <c r="C296" s="2" t="s">
        <v>307</v>
      </c>
      <c r="E296">
        <f t="shared" si="9"/>
        <v>0</v>
      </c>
      <c r="F296">
        <f t="shared" si="10"/>
        <v>0</v>
      </c>
    </row>
    <row r="297" spans="1:6" x14ac:dyDescent="0.35">
      <c r="A297" s="7" t="s">
        <v>288</v>
      </c>
      <c r="B297" s="2" t="s">
        <v>317</v>
      </c>
      <c r="C297" s="2" t="s">
        <v>307</v>
      </c>
      <c r="E297">
        <f t="shared" si="9"/>
        <v>0</v>
      </c>
      <c r="F297">
        <f t="shared" si="10"/>
        <v>0</v>
      </c>
    </row>
    <row r="298" spans="1:6" x14ac:dyDescent="0.35">
      <c r="A298" s="7" t="s">
        <v>289</v>
      </c>
      <c r="B298" s="2" t="s">
        <v>317</v>
      </c>
      <c r="C298" s="2" t="s">
        <v>307</v>
      </c>
      <c r="E298">
        <f t="shared" si="9"/>
        <v>0</v>
      </c>
      <c r="F298">
        <f t="shared" si="10"/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powerplants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Linsel, Oliver</cp:lastModifiedBy>
  <dcterms:created xsi:type="dcterms:W3CDTF">2015-06-05T18:19:34Z</dcterms:created>
  <dcterms:modified xsi:type="dcterms:W3CDTF">2025-04-25T18:47:37Z</dcterms:modified>
</cp:coreProperties>
</file>