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lysaght/Desktop/ce_observatory_data_scripts/cleaned_data/"/>
    </mc:Choice>
  </mc:AlternateContent>
  <xr:revisionPtr revIDLastSave="0" documentId="8_{E1AB1414-FCE0-3B49-93AA-7041CE636669}" xr6:coauthVersionLast="47" xr6:coauthVersionMax="47" xr10:uidLastSave="{00000000-0000-0000-0000-000000000000}"/>
  <bookViews>
    <workbookView xWindow="0" yWindow="760" windowWidth="30240" windowHeight="18880" activeTab="1" xr2:uid="{3F7C9410-CFF8-944F-9512-5C7724EB8557}"/>
  </bookViews>
  <sheets>
    <sheet name="compiled" sheetId="1" r:id="rId1"/>
    <sheet name="compiled_mass" sheetId="7" r:id="rId2"/>
    <sheet name="Valpak_2022" sheetId="2" r:id="rId3"/>
    <sheet name="Wrap_2021" sheetId="3" r:id="rId4"/>
    <sheet name="Valpak_2019" sheetId="5" r:id="rId5"/>
    <sheet name="Wrap_2017" sheetId="4" r:id="rId6"/>
    <sheet name="Wrap_2014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4" l="1"/>
  <c r="F26" i="1" s="1"/>
  <c r="G26" i="1"/>
  <c r="H26" i="1"/>
  <c r="I26" i="1"/>
  <c r="J26" i="1"/>
  <c r="K26" i="1"/>
  <c r="L26" i="1"/>
  <c r="F27" i="1"/>
  <c r="G27" i="1"/>
  <c r="H27" i="1"/>
  <c r="I27" i="1"/>
  <c r="J27" i="1"/>
  <c r="K27" i="1"/>
  <c r="L27" i="1"/>
  <c r="F28" i="1"/>
  <c r="G28" i="1"/>
  <c r="H28" i="1"/>
  <c r="I28" i="1"/>
  <c r="J28" i="1"/>
  <c r="K28" i="1"/>
  <c r="L28" i="1"/>
  <c r="F29" i="1"/>
  <c r="G29" i="1"/>
  <c r="H29" i="1"/>
  <c r="I29" i="1"/>
  <c r="J29" i="1"/>
  <c r="K29" i="1"/>
  <c r="L29" i="1"/>
  <c r="F30" i="1"/>
  <c r="G30" i="1"/>
  <c r="H30" i="1"/>
  <c r="I30" i="1"/>
  <c r="J30" i="1"/>
  <c r="K30" i="1"/>
  <c r="L30" i="1"/>
  <c r="F31" i="1"/>
  <c r="G31" i="1"/>
  <c r="H31" i="1"/>
  <c r="I31" i="1"/>
  <c r="J31" i="1"/>
  <c r="K31" i="1"/>
  <c r="L31" i="1"/>
  <c r="F32" i="1"/>
  <c r="G32" i="1"/>
  <c r="H32" i="1"/>
  <c r="I32" i="1"/>
  <c r="J32" i="1"/>
  <c r="K32" i="1"/>
  <c r="L32" i="1"/>
  <c r="F33" i="1"/>
  <c r="G33" i="1"/>
  <c r="H33" i="1"/>
  <c r="I33" i="1"/>
  <c r="J33" i="1"/>
  <c r="K33" i="1"/>
  <c r="L33" i="1"/>
  <c r="E27" i="1"/>
  <c r="E28" i="1"/>
  <c r="E29" i="1"/>
  <c r="E30" i="1"/>
  <c r="E31" i="1"/>
  <c r="E32" i="1"/>
  <c r="E33" i="1"/>
  <c r="E26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F20" i="1"/>
  <c r="G20" i="1"/>
  <c r="H20" i="1"/>
  <c r="I20" i="1"/>
  <c r="J20" i="1"/>
  <c r="K20" i="1"/>
  <c r="L20" i="1"/>
  <c r="F21" i="1"/>
  <c r="G21" i="1"/>
  <c r="H21" i="1"/>
  <c r="I21" i="1"/>
  <c r="J21" i="1"/>
  <c r="K21" i="1"/>
  <c r="L21" i="1"/>
  <c r="F22" i="1"/>
  <c r="G22" i="1"/>
  <c r="H22" i="1"/>
  <c r="I22" i="1"/>
  <c r="J22" i="1"/>
  <c r="K22" i="1"/>
  <c r="L22" i="1"/>
  <c r="F23" i="1"/>
  <c r="G23" i="1"/>
  <c r="H23" i="1"/>
  <c r="I23" i="1"/>
  <c r="J23" i="1"/>
  <c r="K23" i="1"/>
  <c r="L23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E19" i="1"/>
  <c r="E20" i="1"/>
  <c r="E21" i="1"/>
  <c r="E22" i="1"/>
  <c r="E23" i="1"/>
  <c r="E24" i="1"/>
  <c r="E25" i="1"/>
  <c r="E18" i="1"/>
  <c r="J10" i="5"/>
  <c r="E11" i="1"/>
  <c r="F11" i="1"/>
  <c r="G11" i="1"/>
  <c r="H11" i="1"/>
  <c r="I11" i="1"/>
  <c r="J11" i="1"/>
  <c r="K11" i="1"/>
  <c r="L11" i="1"/>
  <c r="E12" i="1"/>
  <c r="F12" i="1"/>
  <c r="G12" i="1"/>
  <c r="H12" i="1"/>
  <c r="I12" i="1"/>
  <c r="J12" i="1"/>
  <c r="K12" i="1"/>
  <c r="L12" i="1"/>
  <c r="E13" i="1"/>
  <c r="F13" i="1"/>
  <c r="G13" i="1"/>
  <c r="H13" i="1"/>
  <c r="I13" i="1"/>
  <c r="J13" i="1"/>
  <c r="K13" i="1"/>
  <c r="L13" i="1"/>
  <c r="E14" i="1"/>
  <c r="F14" i="1"/>
  <c r="G14" i="1"/>
  <c r="H14" i="1"/>
  <c r="I14" i="1"/>
  <c r="J14" i="1"/>
  <c r="K14" i="1"/>
  <c r="L14" i="1"/>
  <c r="E15" i="1"/>
  <c r="F15" i="1"/>
  <c r="G15" i="1"/>
  <c r="H15" i="1"/>
  <c r="I15" i="1"/>
  <c r="J15" i="1"/>
  <c r="K15" i="1"/>
  <c r="L15" i="1"/>
  <c r="E16" i="1"/>
  <c r="F16" i="1"/>
  <c r="G16" i="1"/>
  <c r="H16" i="1"/>
  <c r="I16" i="1"/>
  <c r="J16" i="1"/>
  <c r="K16" i="1"/>
  <c r="L16" i="1"/>
  <c r="E17" i="1"/>
  <c r="F17" i="1"/>
  <c r="G17" i="1"/>
  <c r="H17" i="1"/>
  <c r="I17" i="1"/>
  <c r="J17" i="1"/>
  <c r="K17" i="1"/>
  <c r="L17" i="1"/>
  <c r="F10" i="1"/>
  <c r="G10" i="1"/>
  <c r="H10" i="1"/>
  <c r="I10" i="1"/>
  <c r="J10" i="1"/>
  <c r="K10" i="1"/>
  <c r="L10" i="1"/>
  <c r="E10" i="1"/>
  <c r="J10" i="3"/>
  <c r="F2" i="1"/>
  <c r="G2" i="1"/>
  <c r="H2" i="1"/>
  <c r="I2" i="1"/>
  <c r="J2" i="1"/>
  <c r="K2" i="1"/>
  <c r="L2" i="1"/>
  <c r="F3" i="1"/>
  <c r="G3" i="1"/>
  <c r="H3" i="1"/>
  <c r="I3" i="1"/>
  <c r="J3" i="1"/>
  <c r="K3" i="1"/>
  <c r="L3" i="1"/>
  <c r="F4" i="1"/>
  <c r="G4" i="1"/>
  <c r="H4" i="1"/>
  <c r="I4" i="1"/>
  <c r="J4" i="1"/>
  <c r="K4" i="1"/>
  <c r="L4" i="1"/>
  <c r="F5" i="1"/>
  <c r="G5" i="1"/>
  <c r="H5" i="1"/>
  <c r="I5" i="1"/>
  <c r="J5" i="1"/>
  <c r="K5" i="1"/>
  <c r="L5" i="1"/>
  <c r="F6" i="1"/>
  <c r="G6" i="1"/>
  <c r="H6" i="1"/>
  <c r="I6" i="1"/>
  <c r="J6" i="1"/>
  <c r="K6" i="1"/>
  <c r="L6" i="1"/>
  <c r="F7" i="1"/>
  <c r="G7" i="1"/>
  <c r="H7" i="1"/>
  <c r="I7" i="1"/>
  <c r="J7" i="1"/>
  <c r="K7" i="1"/>
  <c r="L7" i="1"/>
  <c r="F8" i="1"/>
  <c r="G8" i="1"/>
  <c r="H8" i="1"/>
  <c r="I8" i="1"/>
  <c r="J8" i="1"/>
  <c r="K8" i="1"/>
  <c r="L8" i="1"/>
  <c r="F9" i="1"/>
  <c r="G9" i="1"/>
  <c r="H9" i="1"/>
  <c r="I9" i="1"/>
  <c r="J9" i="1"/>
  <c r="K9" i="1"/>
  <c r="L9" i="1"/>
  <c r="E3" i="1"/>
  <c r="E4" i="1"/>
  <c r="E5" i="1"/>
  <c r="E6" i="1"/>
  <c r="E7" i="1"/>
  <c r="E8" i="1"/>
  <c r="E9" i="1"/>
  <c r="E2" i="1"/>
  <c r="K10" i="2"/>
</calcChain>
</file>

<file path=xl/sharedStrings.xml><?xml version="1.0" encoding="utf-8"?>
<sst xmlns="http://schemas.openxmlformats.org/spreadsheetml/2006/main" count="351" uniqueCount="61">
  <si>
    <t>Year</t>
  </si>
  <si>
    <t>Category</t>
  </si>
  <si>
    <t>Type</t>
  </si>
  <si>
    <t>HDPE</t>
  </si>
  <si>
    <t>LDPE</t>
  </si>
  <si>
    <t>PE</t>
  </si>
  <si>
    <t>PET</t>
  </si>
  <si>
    <t>PP</t>
  </si>
  <si>
    <t>PS</t>
  </si>
  <si>
    <t>PVC</t>
  </si>
  <si>
    <t>Other</t>
  </si>
  <si>
    <t>Total</t>
  </si>
  <si>
    <t>Consumer</t>
  </si>
  <si>
    <t>Bottle</t>
  </si>
  <si>
    <t>Film</t>
  </si>
  <si>
    <t>PTT</t>
  </si>
  <si>
    <t>Non-consumer</t>
  </si>
  <si>
    <t>Source URL</t>
  </si>
  <si>
    <t>https://www.valpak.co.uk/wp-content/uploads/2024/07/Packflow-Refresh-2023-Summary-Overview.pdf</t>
  </si>
  <si>
    <t>1</t>
  </si>
  <si>
    <t>0</t>
  </si>
  <si>
    <t>9</t>
  </si>
  <si>
    <t>31</t>
  </si>
  <si>
    <t>98</t>
  </si>
  <si>
    <t>44</t>
  </si>
  <si>
    <t>3</t>
  </si>
  <si>
    <t>2</t>
  </si>
  <si>
    <t>21</t>
  </si>
  <si>
    <t>7</t>
  </si>
  <si>
    <t>5</t>
  </si>
  <si>
    <t>https://www.wrap.ngo/sites/default/files/2023-10/Plastics%20Market%20Situation%20Report%202022.pdf</t>
  </si>
  <si>
    <t>15</t>
  </si>
  <si>
    <t>203</t>
  </si>
  <si>
    <t>27</t>
  </si>
  <si>
    <t>Bottles</t>
  </si>
  <si>
    <t>https://www.wrap.ngo/sites/default/files/2020-11/WRAP-PlasticFlow%202025%20Plastic%20Packaging%20Flow%20Data%20Report_0.pdf</t>
  </si>
  <si>
    <t>0ther</t>
  </si>
  <si>
    <t>188</t>
  </si>
  <si>
    <t>397</t>
  </si>
  <si>
    <t>Other rigid</t>
  </si>
  <si>
    <t>278</t>
  </si>
  <si>
    <t>114</t>
  </si>
  <si>
    <t>108</t>
  </si>
  <si>
    <t>104</t>
  </si>
  <si>
    <t>69</t>
  </si>
  <si>
    <t>88</t>
  </si>
  <si>
    <t>116</t>
  </si>
  <si>
    <t>320</t>
  </si>
  <si>
    <t>719</t>
  </si>
  <si>
    <t>189</t>
  </si>
  <si>
    <t>18</t>
  </si>
  <si>
    <t>52</t>
  </si>
  <si>
    <t>42</t>
  </si>
  <si>
    <t>30</t>
  </si>
  <si>
    <t>297</t>
  </si>
  <si>
    <t>8</t>
  </si>
  <si>
    <t>222</t>
  </si>
  <si>
    <t>48</t>
  </si>
  <si>
    <t>77</t>
  </si>
  <si>
    <t>LDPE/ LLDPE</t>
  </si>
  <si>
    <t>https://www.wrap.ngo/sites/default/files/2020-12/PackFlow%20COVID-19%20Plastic%20Phase%20I%20Report%20FINAL%20v2.pdf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</si>
</sst>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9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2" fontId="0" fillId="0" borderId="0" xfId="0" applyNumberFormat="1"/>
    <xf numFmtId="0" fontId="4" fillId="0" borderId="0" xfId="2"/>
    <xf numFmtId="9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8067D-F4A8-B746-86DC-14E42DF45C2D}" name="Table1" displayName="Table1" ref="A1:L33" totalsRowShown="0" dataDxfId="17" dataCellStyle="Percent">
  <autoFilter ref="A1:L33" xr:uid="{F828067D-F4A8-B746-86DC-14E42DF45C2D}"/>
  <tableColumns count="12">
    <tableColumn id="1" xr3:uid="{EC6AD538-3760-DF45-B60D-71E483D534A9}" name="Year"/>
    <tableColumn id="2" xr3:uid="{7055D50D-93CF-294D-9192-E8517B259006}" name="Source URL"/>
    <tableColumn id="3" xr3:uid="{C85D207B-CCC3-CB46-BF58-734AAB8CF345}" name="Category"/>
    <tableColumn id="4" xr3:uid="{C99216F8-6DEC-214A-A1DE-FF17D308354D}" name="Type"/>
    <tableColumn id="5" xr3:uid="{11FEA083-9457-0849-8CF9-BFCE446C800F}" name="HDPE" dataDxfId="16" dataCellStyle="Percent"/>
    <tableColumn id="6" xr3:uid="{4DCFE4D7-AAD5-A44E-BB4E-D3708D856E0C}" name="LDPE" dataDxfId="15" dataCellStyle="Percent"/>
    <tableColumn id="7" xr3:uid="{CB17F28D-7F30-284C-ABEE-2687756D9A61}" name="PE" dataDxfId="14" dataCellStyle="Percent"/>
    <tableColumn id="8" xr3:uid="{14C54055-5896-6846-90CF-9FD7DB62712F}" name="PET" dataDxfId="13" dataCellStyle="Percent"/>
    <tableColumn id="9" xr3:uid="{35B3FA1B-C8EE-544E-BA51-FA392E70617A}" name="PP" dataDxfId="12" dataCellStyle="Percent"/>
    <tableColumn id="10" xr3:uid="{267AD7BF-130D-5A45-A892-406AFE80D26D}" name="PS" dataDxfId="11" dataCellStyle="Percent"/>
    <tableColumn id="11" xr3:uid="{7A93E988-1C7D-0B43-82E9-1BE9D9B310FB}" name="PVC" dataDxfId="10" dataCellStyle="Percent"/>
    <tableColumn id="12" xr3:uid="{754C51DE-B2A9-B84D-8F85-A78FEE65D373}" name="Other" dataDxfId="9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25BFF0-54B0-5441-86FE-825D34B9550F}" name="Table13" displayName="Table13" ref="A1:K33" totalsRowShown="0" dataDxfId="8" dataCellStyle="Percent">
  <autoFilter ref="A1:K33" xr:uid="{1A25BFF0-54B0-5441-86FE-825D34B9550F}"/>
  <tableColumns count="11">
    <tableColumn id="1" xr3:uid="{AF8BDA8A-7F43-854C-9736-F27ED3EFF32C}" name="Year"/>
    <tableColumn id="3" xr3:uid="{783CCFAD-9705-F04E-96F6-453DB34AD1B3}" name="Category"/>
    <tableColumn id="4" xr3:uid="{DB018599-5A68-B94F-AC04-6D93F6A7988F}" name="Type"/>
    <tableColumn id="5" xr3:uid="{BC4C1897-5630-2A46-BA9B-CC02D5191746}" name="HDPE" dataDxfId="7" dataCellStyle="Percent"/>
    <tableColumn id="6" xr3:uid="{E3677FBA-AAA6-7840-94C5-69EE514CA854}" name="LDPE" dataDxfId="6" dataCellStyle="Percent"/>
    <tableColumn id="7" xr3:uid="{0E290051-5EEC-A04C-88EF-82CE05A9BEBE}" name="PE" dataDxfId="5" dataCellStyle="Percent"/>
    <tableColumn id="8" xr3:uid="{F0F52F97-77C4-9B44-8362-ECC953F27141}" name="PET" dataDxfId="4" dataCellStyle="Percent"/>
    <tableColumn id="9" xr3:uid="{BFDC8D9A-38D3-544B-BBE3-E2E0A147C5B7}" name="PP" dataDxfId="3" dataCellStyle="Percent"/>
    <tableColumn id="10" xr3:uid="{14552BBA-572A-5D40-864D-E9FEF1EBEA32}" name="PS" dataDxfId="2" dataCellStyle="Percent"/>
    <tableColumn id="11" xr3:uid="{DFD2C865-BDF9-4C45-B6F2-A4131105854C}" name="PVC" dataDxfId="1" dataCellStyle="Percent"/>
    <tableColumn id="12" xr3:uid="{B997018D-9BBB-AD42-BDE9-188A2E67A332}" name="Other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wrap.ngo/sites/default/files/2020-11/WRAP-PlasticFlow%202025%20Plastic%20Packaging%20Flow%20Data%20Report_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DCD5-6EE8-D54B-B012-C02133095D5C}">
  <dimension ref="A1:L33"/>
  <sheetViews>
    <sheetView workbookViewId="0">
      <selection activeCell="O20" sqref="O20"/>
    </sheetView>
  </sheetViews>
  <sheetFormatPr baseColWidth="10" defaultRowHeight="16" x14ac:dyDescent="0.2"/>
  <cols>
    <col min="2" max="2" width="12.6640625" customWidth="1"/>
  </cols>
  <sheetData>
    <row r="1" spans="1:12" x14ac:dyDescent="0.2">
      <c r="A1" t="s">
        <v>0</v>
      </c>
      <c r="B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2022</v>
      </c>
      <c r="B2" t="s">
        <v>18</v>
      </c>
      <c r="C2" t="s">
        <v>12</v>
      </c>
      <c r="D2" t="s">
        <v>13</v>
      </c>
      <c r="E2" s="4">
        <f>Valpak_2022!C2/Valpak_2022!$K$10</f>
        <v>7.1119654012493996E-2</v>
      </c>
      <c r="F2" s="4">
        <f>Valpak_2022!D2/Valpak_2022!$K$10</f>
        <v>4.8053820278712159E-4</v>
      </c>
      <c r="G2" s="4">
        <f>Valpak_2022!E2/Valpak_2022!$K$10</f>
        <v>4.8053820278712159E-4</v>
      </c>
      <c r="H2" s="4">
        <f>Valpak_2022!F2/Valpak_2022!$K$10</f>
        <v>0.1624219125420471</v>
      </c>
      <c r="I2" s="4">
        <f>Valpak_2022!G2/Valpak_2022!$K$10</f>
        <v>1.9221528111484864E-3</v>
      </c>
      <c r="J2" s="4">
        <f>Valpak_2022!H2/Valpak_2022!$K$10</f>
        <v>0</v>
      </c>
      <c r="K2" s="4">
        <f>Valpak_2022!I2/Valpak_2022!$K$10</f>
        <v>0</v>
      </c>
      <c r="L2" s="4">
        <f>Valpak_2022!J2/Valpak_2022!$K$10</f>
        <v>0</v>
      </c>
    </row>
    <row r="3" spans="1:12" x14ac:dyDescent="0.2">
      <c r="A3">
        <v>2022</v>
      </c>
      <c r="B3" t="s">
        <v>18</v>
      </c>
      <c r="C3" t="s">
        <v>12</v>
      </c>
      <c r="D3" t="s">
        <v>14</v>
      </c>
      <c r="E3" s="4">
        <f>Valpak_2022!C3/Valpak_2022!$K$10</f>
        <v>4.324843825084094E-3</v>
      </c>
      <c r="F3" s="4">
        <f>Valpak_2022!D3/Valpak_2022!$K$10</f>
        <v>3.7962518020182606E-2</v>
      </c>
      <c r="G3" s="4">
        <f>Valpak_2022!E3/Valpak_2022!$K$10</f>
        <v>1.9702066314271984E-2</v>
      </c>
      <c r="H3" s="4">
        <f>Valpak_2022!F3/Valpak_2022!$K$10</f>
        <v>1.4896684286400768E-2</v>
      </c>
      <c r="I3" s="4">
        <f>Valpak_2022!G3/Valpak_2022!$K$10</f>
        <v>4.7092743873137916E-2</v>
      </c>
      <c r="J3" s="4">
        <f>Valpak_2022!H3/Valpak_2022!$K$10</f>
        <v>0</v>
      </c>
      <c r="K3" s="4">
        <f>Valpak_2022!I3/Valpak_2022!$K$10</f>
        <v>4.8053820278712159E-4</v>
      </c>
      <c r="L3" s="4">
        <f>Valpak_2022!J3/Valpak_2022!$K$10</f>
        <v>3.7481979817395483E-2</v>
      </c>
    </row>
    <row r="4" spans="1:12" x14ac:dyDescent="0.2">
      <c r="A4">
        <v>2022</v>
      </c>
      <c r="B4" t="s">
        <v>18</v>
      </c>
      <c r="C4" t="s">
        <v>12</v>
      </c>
      <c r="D4" t="s">
        <v>10</v>
      </c>
      <c r="E4" s="4">
        <f>Valpak_2022!C4/Valpak_2022!$K$10</f>
        <v>4.324843825084094E-3</v>
      </c>
      <c r="F4" s="4">
        <f>Valpak_2022!D4/Valpak_2022!$K$10</f>
        <v>1.9221528111484864E-3</v>
      </c>
      <c r="G4" s="4">
        <f>Valpak_2022!E4/Valpak_2022!$K$10</f>
        <v>2.8832292167227293E-3</v>
      </c>
      <c r="H4" s="4">
        <f>Valpak_2022!F4/Valpak_2022!$K$10</f>
        <v>1.1052378664103796E-2</v>
      </c>
      <c r="I4" s="4">
        <f>Valpak_2022!G4/Valpak_2022!$K$10</f>
        <v>2.114368092263335E-2</v>
      </c>
      <c r="J4" s="4">
        <f>Valpak_2022!H4/Valpak_2022!$K$10</f>
        <v>6.2469966362325808E-3</v>
      </c>
      <c r="K4" s="4">
        <f>Valpak_2022!I4/Valpak_2022!$K$10</f>
        <v>4.8053820278712159E-4</v>
      </c>
      <c r="L4" s="4">
        <f>Valpak_2022!J4/Valpak_2022!$K$10</f>
        <v>4.324843825084094E-3</v>
      </c>
    </row>
    <row r="5" spans="1:12" x14ac:dyDescent="0.2">
      <c r="A5">
        <v>2022</v>
      </c>
      <c r="B5" t="s">
        <v>18</v>
      </c>
      <c r="C5" t="s">
        <v>12</v>
      </c>
      <c r="D5" t="s">
        <v>15</v>
      </c>
      <c r="E5" s="4">
        <f>Valpak_2022!C5/Valpak_2022!$K$10</f>
        <v>4.8053820278712159E-4</v>
      </c>
      <c r="F5" s="4">
        <f>Valpak_2022!D5/Valpak_2022!$K$10</f>
        <v>0</v>
      </c>
      <c r="G5" s="4">
        <f>Valpak_2022!E5/Valpak_2022!$K$10</f>
        <v>4.8053820278712159E-4</v>
      </c>
      <c r="H5" s="4">
        <f>Valpak_2022!F5/Valpak_2022!$K$10</f>
        <v>0.10475732820759251</v>
      </c>
      <c r="I5" s="4">
        <f>Valpak_2022!G5/Valpak_2022!$K$10</f>
        <v>4.4209514656415184E-2</v>
      </c>
      <c r="J5" s="4">
        <f>Valpak_2022!H5/Valpak_2022!$K$10</f>
        <v>5.7664584334454587E-3</v>
      </c>
      <c r="K5" s="4">
        <f>Valpak_2022!I5/Valpak_2022!$K$10</f>
        <v>0</v>
      </c>
      <c r="L5" s="4">
        <f>Valpak_2022!J5/Valpak_2022!$K$10</f>
        <v>1.9221528111484864E-3</v>
      </c>
    </row>
    <row r="6" spans="1:12" x14ac:dyDescent="0.2">
      <c r="A6">
        <v>2022</v>
      </c>
      <c r="B6" t="s">
        <v>18</v>
      </c>
      <c r="C6" t="s">
        <v>16</v>
      </c>
      <c r="D6" t="s">
        <v>13</v>
      </c>
      <c r="E6" s="4">
        <f>Valpak_2022!C6/Valpak_2022!$K$10</f>
        <v>0.10139356078808265</v>
      </c>
      <c r="F6" s="4">
        <f>Valpak_2022!D6/Valpak_2022!$K$10</f>
        <v>0</v>
      </c>
      <c r="G6" s="4">
        <f>Valpak_2022!E6/Valpak_2022!$K$10</f>
        <v>0</v>
      </c>
      <c r="H6" s="4">
        <f>Valpak_2022!F6/Valpak_2022!$K$10</f>
        <v>3.0273906775588659E-2</v>
      </c>
      <c r="I6" s="4">
        <f>Valpak_2022!G6/Valpak_2022!$K$10</f>
        <v>9.6107640557424319E-4</v>
      </c>
      <c r="J6" s="4">
        <f>Valpak_2022!H6/Valpak_2022!$K$10</f>
        <v>0</v>
      </c>
      <c r="K6" s="4">
        <f>Valpak_2022!I6/Valpak_2022!$K$10</f>
        <v>0</v>
      </c>
      <c r="L6" s="4">
        <f>Valpak_2022!J6/Valpak_2022!$K$10</f>
        <v>4.8053820278712159E-4</v>
      </c>
    </row>
    <row r="7" spans="1:12" x14ac:dyDescent="0.2">
      <c r="A7">
        <v>2022</v>
      </c>
      <c r="B7" t="s">
        <v>18</v>
      </c>
      <c r="C7" t="s">
        <v>16</v>
      </c>
      <c r="D7" t="s">
        <v>14</v>
      </c>
      <c r="E7" s="4">
        <f>Valpak_2022!C7/Valpak_2022!$K$10</f>
        <v>4.8053820278712162E-3</v>
      </c>
      <c r="F7" s="4">
        <f>Valpak_2022!D7/Valpak_2022!$K$10</f>
        <v>0.1090821720326766</v>
      </c>
      <c r="G7" s="4">
        <f>Valpak_2022!E7/Valpak_2022!$K$10</f>
        <v>4.8053820278712155E-2</v>
      </c>
      <c r="H7" s="4">
        <f>Valpak_2022!F7/Valpak_2022!$K$10</f>
        <v>9.6107640557424319E-4</v>
      </c>
      <c r="I7" s="4">
        <f>Valpak_2022!G7/Valpak_2022!$K$10</f>
        <v>1.0091302258529554E-2</v>
      </c>
      <c r="J7" s="4">
        <f>Valpak_2022!H7/Valpak_2022!$K$10</f>
        <v>0</v>
      </c>
      <c r="K7" s="4">
        <f>Valpak_2022!I7/Valpak_2022!$K$10</f>
        <v>3.363767419509851E-3</v>
      </c>
      <c r="L7" s="4">
        <f>Valpak_2022!J7/Valpak_2022!$K$10</f>
        <v>1.9221528111484864E-3</v>
      </c>
    </row>
    <row r="8" spans="1:12" x14ac:dyDescent="0.2">
      <c r="A8">
        <v>2022</v>
      </c>
      <c r="B8" t="s">
        <v>18</v>
      </c>
      <c r="C8" t="s">
        <v>16</v>
      </c>
      <c r="D8" t="s">
        <v>10</v>
      </c>
      <c r="E8" s="4">
        <f>Valpak_2022!C8/Valpak_2022!$K$10</f>
        <v>2.8832292167227293E-3</v>
      </c>
      <c r="F8" s="4">
        <f>Valpak_2022!D8/Valpak_2022!$K$10</f>
        <v>0</v>
      </c>
      <c r="G8" s="4">
        <f>Valpak_2022!E8/Valpak_2022!$K$10</f>
        <v>4.8053820278712159E-4</v>
      </c>
      <c r="H8" s="4">
        <f>Valpak_2022!F8/Valpak_2022!$K$10</f>
        <v>4.8053820278712159E-4</v>
      </c>
      <c r="I8" s="4">
        <f>Valpak_2022!G8/Valpak_2022!$K$10</f>
        <v>2.4026910139356081E-3</v>
      </c>
      <c r="J8" s="4">
        <f>Valpak_2022!H8/Valpak_2022!$K$10</f>
        <v>0</v>
      </c>
      <c r="K8" s="4">
        <f>Valpak_2022!I8/Valpak_2022!$K$10</f>
        <v>0</v>
      </c>
      <c r="L8" s="4">
        <f>Valpak_2022!J8/Valpak_2022!$K$10</f>
        <v>4.8053820278712159E-4</v>
      </c>
    </row>
    <row r="9" spans="1:12" x14ac:dyDescent="0.2">
      <c r="A9">
        <v>2022</v>
      </c>
      <c r="B9" t="s">
        <v>18</v>
      </c>
      <c r="C9" t="s">
        <v>16</v>
      </c>
      <c r="D9" t="s">
        <v>15</v>
      </c>
      <c r="E9" s="4">
        <f>Valpak_2022!C9/Valpak_2022!$K$10</f>
        <v>8.1691494473810668E-3</v>
      </c>
      <c r="F9" s="4">
        <f>Valpak_2022!D9/Valpak_2022!$K$10</f>
        <v>0</v>
      </c>
      <c r="G9" s="4">
        <f>Valpak_2022!E9/Valpak_2022!$K$10</f>
        <v>4.8053820278712159E-4</v>
      </c>
      <c r="H9" s="4">
        <f>Valpak_2022!F9/Valpak_2022!$K$10</f>
        <v>6.7275348390197021E-3</v>
      </c>
      <c r="I9" s="4">
        <f>Valpak_2022!G9/Valpak_2022!$K$10</f>
        <v>4.7092743873137916E-2</v>
      </c>
      <c r="J9" s="4">
        <f>Valpak_2022!H9/Valpak_2022!$K$10</f>
        <v>1.0571840461316675E-2</v>
      </c>
      <c r="K9" s="4">
        <f>Valpak_2022!I9/Valpak_2022!$K$10</f>
        <v>0</v>
      </c>
      <c r="L9" s="4">
        <f>Valpak_2022!J9/Valpak_2022!$K$10</f>
        <v>4.8053820278712159E-4</v>
      </c>
    </row>
    <row r="10" spans="1:12" x14ac:dyDescent="0.2">
      <c r="A10">
        <v>2021</v>
      </c>
      <c r="B10" t="s">
        <v>30</v>
      </c>
      <c r="C10" t="s">
        <v>12</v>
      </c>
      <c r="D10" t="s">
        <v>13</v>
      </c>
      <c r="E10" s="4">
        <f>Wrap_2021!C2/Wrap_2021!$J$10</f>
        <v>0.10545290671473637</v>
      </c>
      <c r="F10" s="4">
        <f>Wrap_2021!D2/Wrap_2021!$J$10</f>
        <v>4.5065344749887338E-4</v>
      </c>
      <c r="G10" s="4">
        <f>Wrap_2021!E2/Wrap_2021!$J$10</f>
        <v>7.6611086074808476E-3</v>
      </c>
      <c r="H10" s="4">
        <f>Wrap_2021!F2/Wrap_2021!$J$10</f>
        <v>0.14285714285714285</v>
      </c>
      <c r="I10" s="4">
        <f>Wrap_2021!G2/Wrap_2021!$J$10</f>
        <v>6.7598017124831005E-3</v>
      </c>
      <c r="J10" s="4">
        <f>Wrap_2021!H2/Wrap_2021!$J$10</f>
        <v>0</v>
      </c>
      <c r="K10" s="4">
        <f>Wrap_2021!I2/Wrap_2021!$J$10</f>
        <v>4.5065344749887338E-4</v>
      </c>
      <c r="L10" s="4">
        <f>Wrap_2021!J2/Wrap_2021!$J$10</f>
        <v>0</v>
      </c>
    </row>
    <row r="11" spans="1:12" x14ac:dyDescent="0.2">
      <c r="A11">
        <v>2021</v>
      </c>
      <c r="B11" t="s">
        <v>30</v>
      </c>
      <c r="C11" t="s">
        <v>12</v>
      </c>
      <c r="D11" t="s">
        <v>14</v>
      </c>
      <c r="E11" s="4">
        <f>Wrap_2021!C3/Wrap_2021!$J$10</f>
        <v>6.3091482649842269E-3</v>
      </c>
      <c r="F11" s="4">
        <f>Wrap_2021!D3/Wrap_2021!$J$10</f>
        <v>4.596665164488508E-2</v>
      </c>
      <c r="G11" s="4">
        <f>Wrap_2021!E3/Wrap_2021!$J$10</f>
        <v>1.3970256872465074E-2</v>
      </c>
      <c r="H11" s="4">
        <f>Wrap_2021!F3/Wrap_2021!$J$10</f>
        <v>1.5772870662460567E-2</v>
      </c>
      <c r="I11" s="4">
        <f>Wrap_2021!G3/Wrap_2021!$J$10</f>
        <v>6.0838215412347907E-2</v>
      </c>
      <c r="J11" s="4">
        <f>Wrap_2021!H3/Wrap_2021!$J$10</f>
        <v>9.0130689499774675E-4</v>
      </c>
      <c r="K11" s="4">
        <f>Wrap_2021!I3/Wrap_2021!$J$10</f>
        <v>9.0130689499774675E-4</v>
      </c>
      <c r="L11" s="4">
        <f>Wrap_2021!J3/Wrap_2021!$J$10</f>
        <v>9.4637223974763408E-3</v>
      </c>
    </row>
    <row r="12" spans="1:12" x14ac:dyDescent="0.2">
      <c r="A12">
        <v>2021</v>
      </c>
      <c r="B12" t="s">
        <v>30</v>
      </c>
      <c r="C12" t="s">
        <v>12</v>
      </c>
      <c r="D12" t="s">
        <v>10</v>
      </c>
      <c r="E12" s="4">
        <f>Wrap_2021!C4/Wrap_2021!$J$10</f>
        <v>1.8026137899954935E-2</v>
      </c>
      <c r="F12" s="4">
        <f>Wrap_2021!D4/Wrap_2021!$J$10</f>
        <v>4.0558810274898601E-3</v>
      </c>
      <c r="G12" s="4">
        <f>Wrap_2021!E4/Wrap_2021!$J$10</f>
        <v>2.7039206849932404E-3</v>
      </c>
      <c r="H12" s="4">
        <f>Wrap_2021!F4/Wrap_2021!$J$10</f>
        <v>2.2082018927444796E-2</v>
      </c>
      <c r="I12" s="4">
        <f>Wrap_2021!G4/Wrap_2021!$J$10</f>
        <v>4.2812077512392972E-2</v>
      </c>
      <c r="J12" s="4">
        <f>Wrap_2021!H4/Wrap_2021!$J$10</f>
        <v>2.7039206849932404E-3</v>
      </c>
      <c r="K12" s="4">
        <f>Wrap_2021!I4/Wrap_2021!$J$10</f>
        <v>1.3519603424966202E-3</v>
      </c>
      <c r="L12" s="4">
        <f>Wrap_2021!J4/Wrap_2021!$J$10</f>
        <v>2.7039206849932404E-3</v>
      </c>
    </row>
    <row r="13" spans="1:12" x14ac:dyDescent="0.2">
      <c r="A13">
        <v>2021</v>
      </c>
      <c r="B13" t="s">
        <v>30</v>
      </c>
      <c r="C13" t="s">
        <v>12</v>
      </c>
      <c r="D13" t="s">
        <v>15</v>
      </c>
      <c r="E13" s="4">
        <f>Wrap_2021!C5/Wrap_2021!$J$10</f>
        <v>4.5065344749887336E-3</v>
      </c>
      <c r="F13" s="4">
        <f>Wrap_2021!D5/Wrap_2021!$J$10</f>
        <v>1.8026137899954935E-3</v>
      </c>
      <c r="G13" s="4">
        <f>Wrap_2021!E5/Wrap_2021!$J$10</f>
        <v>9.0130689499774675E-4</v>
      </c>
      <c r="H13" s="4">
        <f>Wrap_2021!F5/Wrap_2021!$J$10</f>
        <v>7.0752591257323125E-2</v>
      </c>
      <c r="I13" s="4">
        <f>Wrap_2021!G5/Wrap_2021!$J$10</f>
        <v>4.4164037854889593E-2</v>
      </c>
      <c r="J13" s="4">
        <f>Wrap_2021!H5/Wrap_2021!$J$10</f>
        <v>6.7598017124831005E-3</v>
      </c>
      <c r="K13" s="4">
        <f>Wrap_2021!I5/Wrap_2021!$J$10</f>
        <v>4.5065344749887338E-4</v>
      </c>
      <c r="L13" s="4">
        <f>Wrap_2021!J5/Wrap_2021!$J$10</f>
        <v>4.9571879224876072E-3</v>
      </c>
    </row>
    <row r="14" spans="1:12" x14ac:dyDescent="0.2">
      <c r="A14">
        <v>2021</v>
      </c>
      <c r="B14" t="s">
        <v>30</v>
      </c>
      <c r="C14" t="s">
        <v>16</v>
      </c>
      <c r="D14" t="s">
        <v>13</v>
      </c>
      <c r="E14" s="4">
        <f>Wrap_2021!C6/Wrap_2021!$J$10</f>
        <v>0.10049571879224876</v>
      </c>
      <c r="F14" s="4">
        <f>Wrap_2021!D6/Wrap_2021!$J$10</f>
        <v>0</v>
      </c>
      <c r="G14" s="4">
        <f>Wrap_2021!E6/Wrap_2021!$J$10</f>
        <v>0</v>
      </c>
      <c r="H14" s="4">
        <f>Wrap_2021!F6/Wrap_2021!$J$10</f>
        <v>3.2897701667417754E-2</v>
      </c>
      <c r="I14" s="4">
        <f>Wrap_2021!G6/Wrap_2021!$J$10</f>
        <v>4.5065344749887338E-4</v>
      </c>
      <c r="J14" s="4">
        <f>Wrap_2021!H6/Wrap_2021!$J$10</f>
        <v>0</v>
      </c>
      <c r="K14" s="4">
        <f>Wrap_2021!I6/Wrap_2021!$J$10</f>
        <v>0</v>
      </c>
      <c r="L14" s="4">
        <f>Wrap_2021!J6/Wrap_2021!$J$10</f>
        <v>0</v>
      </c>
    </row>
    <row r="15" spans="1:12" x14ac:dyDescent="0.2">
      <c r="A15">
        <v>2021</v>
      </c>
      <c r="B15" t="s">
        <v>30</v>
      </c>
      <c r="C15" t="s">
        <v>16</v>
      </c>
      <c r="D15" t="s">
        <v>14</v>
      </c>
      <c r="E15" s="4">
        <f>Wrap_2021!C7/Wrap_2021!$J$10</f>
        <v>9.0130689499774675E-4</v>
      </c>
      <c r="F15" s="4">
        <f>Wrap_2021!D7/Wrap_2021!$J$10</f>
        <v>9.1482649842271294E-2</v>
      </c>
      <c r="G15" s="4">
        <f>Wrap_2021!E7/Wrap_2021!$J$10</f>
        <v>3.9206849932401984E-2</v>
      </c>
      <c r="H15" s="4">
        <f>Wrap_2021!F7/Wrap_2021!$J$10</f>
        <v>9.0130689499774675E-4</v>
      </c>
      <c r="I15" s="4">
        <f>Wrap_2021!G7/Wrap_2021!$J$10</f>
        <v>1.216764308246958E-2</v>
      </c>
      <c r="J15" s="4">
        <f>Wrap_2021!H7/Wrap_2021!$J$10</f>
        <v>1.3519603424966202E-3</v>
      </c>
      <c r="K15" s="4">
        <f>Wrap_2021!I7/Wrap_2021!$J$10</f>
        <v>0</v>
      </c>
      <c r="L15" s="4">
        <f>Wrap_2021!J7/Wrap_2021!$J$10</f>
        <v>0</v>
      </c>
    </row>
    <row r="16" spans="1:12" x14ac:dyDescent="0.2">
      <c r="A16">
        <v>2021</v>
      </c>
      <c r="B16" t="s">
        <v>30</v>
      </c>
      <c r="C16" t="s">
        <v>16</v>
      </c>
      <c r="D16" t="s">
        <v>10</v>
      </c>
      <c r="E16" s="4">
        <f>Wrap_2021!C8/Wrap_2021!$J$10</f>
        <v>4.5065344749887336E-3</v>
      </c>
      <c r="F16" s="4">
        <f>Wrap_2021!D8/Wrap_2021!$J$10</f>
        <v>4.5065344749887338E-4</v>
      </c>
      <c r="G16" s="4">
        <f>Wrap_2021!E8/Wrap_2021!$J$10</f>
        <v>4.5065344749887338E-4</v>
      </c>
      <c r="H16" s="4">
        <f>Wrap_2021!F8/Wrap_2021!$J$10</f>
        <v>9.0130689499774675E-4</v>
      </c>
      <c r="I16" s="4">
        <f>Wrap_2021!G8/Wrap_2021!$J$10</f>
        <v>3.1545741324921135E-3</v>
      </c>
      <c r="J16" s="4">
        <f>Wrap_2021!H8/Wrap_2021!$J$10</f>
        <v>4.5065344749887338E-4</v>
      </c>
      <c r="K16" s="4">
        <f>Wrap_2021!I8/Wrap_2021!$J$10</f>
        <v>0</v>
      </c>
      <c r="L16" s="4">
        <f>Wrap_2021!J8/Wrap_2021!$J$10</f>
        <v>0</v>
      </c>
    </row>
    <row r="17" spans="1:12" x14ac:dyDescent="0.2">
      <c r="A17">
        <v>2021</v>
      </c>
      <c r="B17" t="s">
        <v>30</v>
      </c>
      <c r="C17" t="s">
        <v>16</v>
      </c>
      <c r="D17" t="s">
        <v>15</v>
      </c>
      <c r="E17" s="4">
        <f>Wrap_2021!C9/Wrap_2021!$J$10</f>
        <v>7.6611086074808476E-3</v>
      </c>
      <c r="F17" s="4">
        <f>Wrap_2021!D9/Wrap_2021!$J$10</f>
        <v>7.6611086074808476E-3</v>
      </c>
      <c r="G17" s="4">
        <f>Wrap_2021!E9/Wrap_2021!$J$10</f>
        <v>1.3519603424966202E-3</v>
      </c>
      <c r="H17" s="4">
        <f>Wrap_2021!F9/Wrap_2021!$J$10</f>
        <v>4.0558810274898601E-3</v>
      </c>
      <c r="I17" s="4">
        <f>Wrap_2021!G9/Wrap_2021!$J$10</f>
        <v>2.929247408742677E-2</v>
      </c>
      <c r="J17" s="4">
        <f>Wrap_2021!H9/Wrap_2021!$J$10</f>
        <v>8.5624155024785938E-3</v>
      </c>
      <c r="K17" s="4">
        <f>Wrap_2021!I9/Wrap_2021!$J$10</f>
        <v>1.8026137899954935E-3</v>
      </c>
      <c r="L17" s="4">
        <f>Wrap_2021!J9/Wrap_2021!$J$10</f>
        <v>1.3519603424966202E-3</v>
      </c>
    </row>
    <row r="18" spans="1:12" x14ac:dyDescent="0.2">
      <c r="A18">
        <v>2019</v>
      </c>
      <c r="B18" t="s">
        <v>60</v>
      </c>
      <c r="C18" t="s">
        <v>12</v>
      </c>
      <c r="D18" t="s">
        <v>13</v>
      </c>
      <c r="E18" s="4">
        <f>Valpak_2019!C2/Valpak_2019!$J$10</f>
        <v>0.11975524475524475</v>
      </c>
      <c r="F18" s="4">
        <f>Valpak_2019!D2/Valpak_2019!$J$10</f>
        <v>0</v>
      </c>
      <c r="G18" s="4">
        <f>Valpak_2019!E2/Valpak_2019!$J$10</f>
        <v>8.7412587412587413E-4</v>
      </c>
      <c r="H18" s="4">
        <f>Valpak_2019!F2/Valpak_2019!$J$10</f>
        <v>0.15209790209790211</v>
      </c>
      <c r="I18" s="4">
        <f>Valpak_2019!G2/Valpak_2019!$J$10</f>
        <v>7.43006993006993E-3</v>
      </c>
      <c r="J18" s="4">
        <f>Valpak_2019!H2/Valpak_2019!$J$10</f>
        <v>0</v>
      </c>
      <c r="K18" s="4">
        <f>Valpak_2019!I2/Valpak_2019!$J$10</f>
        <v>0</v>
      </c>
      <c r="L18" s="4">
        <f>Valpak_2019!J2/Valpak_2019!$J$10</f>
        <v>4.3706293706293706E-4</v>
      </c>
    </row>
    <row r="19" spans="1:12" x14ac:dyDescent="0.2">
      <c r="A19">
        <v>2019</v>
      </c>
      <c r="B19" t="s">
        <v>60</v>
      </c>
      <c r="C19" t="s">
        <v>12</v>
      </c>
      <c r="D19" t="s">
        <v>14</v>
      </c>
      <c r="E19" s="4">
        <f>Valpak_2019!C3/Valpak_2019!$J$10</f>
        <v>6.993006993006993E-3</v>
      </c>
      <c r="F19" s="4">
        <f>Valpak_2019!D3/Valpak_2019!$J$10</f>
        <v>4.501748251748252E-2</v>
      </c>
      <c r="G19" s="4">
        <f>Valpak_2019!E3/Valpak_2019!$J$10</f>
        <v>7.43006993006993E-3</v>
      </c>
      <c r="H19" s="4">
        <f>Valpak_2019!F3/Valpak_2019!$J$10</f>
        <v>1.8793706293706292E-2</v>
      </c>
      <c r="I19" s="4">
        <f>Valpak_2019!G3/Valpak_2019!$J$10</f>
        <v>3.4965034965034968E-2</v>
      </c>
      <c r="J19" s="4">
        <f>Valpak_2019!H3/Valpak_2019!$J$10</f>
        <v>1.7482517482517483E-3</v>
      </c>
      <c r="K19" s="4">
        <f>Valpak_2019!I3/Valpak_2019!$J$10</f>
        <v>1.3111888111888112E-3</v>
      </c>
      <c r="L19" s="4">
        <f>Valpak_2019!J3/Valpak_2019!$J$10</f>
        <v>2.0104895104895104E-2</v>
      </c>
    </row>
    <row r="20" spans="1:12" x14ac:dyDescent="0.2">
      <c r="A20">
        <v>2019</v>
      </c>
      <c r="B20" t="s">
        <v>60</v>
      </c>
      <c r="C20" t="s">
        <v>12</v>
      </c>
      <c r="D20" t="s">
        <v>10</v>
      </c>
      <c r="E20" s="4">
        <f>Valpak_2019!C4/Valpak_2019!$J$10</f>
        <v>1.8793706293706292E-2</v>
      </c>
      <c r="F20" s="4">
        <f>Valpak_2019!D4/Valpak_2019!$J$10</f>
        <v>9.178321678321678E-3</v>
      </c>
      <c r="G20" s="4">
        <f>Valpak_2019!E4/Valpak_2019!$J$10</f>
        <v>1.3111888111888112E-3</v>
      </c>
      <c r="H20" s="4">
        <f>Valpak_2019!F4/Valpak_2019!$J$10</f>
        <v>1.9230769230769232E-2</v>
      </c>
      <c r="I20" s="4">
        <f>Valpak_2019!G4/Valpak_2019!$J$10</f>
        <v>3.3653846153846152E-2</v>
      </c>
      <c r="J20" s="4">
        <f>Valpak_2019!H4/Valpak_2019!$J$10</f>
        <v>8.7412587412587413E-4</v>
      </c>
      <c r="K20" s="4">
        <f>Valpak_2019!I4/Valpak_2019!$J$10</f>
        <v>4.3706293706293706E-4</v>
      </c>
      <c r="L20" s="4">
        <f>Valpak_2019!J4/Valpak_2019!$J$10</f>
        <v>8.7412587412587413E-4</v>
      </c>
    </row>
    <row r="21" spans="1:12" x14ac:dyDescent="0.2">
      <c r="A21">
        <v>2019</v>
      </c>
      <c r="B21" t="s">
        <v>60</v>
      </c>
      <c r="C21" t="s">
        <v>12</v>
      </c>
      <c r="D21" t="s">
        <v>15</v>
      </c>
      <c r="E21" s="4">
        <f>Valpak_2019!C5/Valpak_2019!$J$10</f>
        <v>2.1853146853146855E-3</v>
      </c>
      <c r="F21" s="4">
        <f>Valpak_2019!D5/Valpak_2019!$J$10</f>
        <v>0</v>
      </c>
      <c r="G21" s="4">
        <f>Valpak_2019!E5/Valpak_2019!$J$10</f>
        <v>1.3111888111888112E-3</v>
      </c>
      <c r="H21" s="4">
        <f>Valpak_2019!F5/Valpak_2019!$J$10</f>
        <v>7.167832167832168E-2</v>
      </c>
      <c r="I21" s="4">
        <f>Valpak_2019!G5/Valpak_2019!$J$10</f>
        <v>4.0209790209790208E-2</v>
      </c>
      <c r="J21" s="4">
        <f>Valpak_2019!H5/Valpak_2019!$J$10</f>
        <v>1.2237762237762238E-2</v>
      </c>
      <c r="K21" s="4">
        <f>Valpak_2019!I5/Valpak_2019!$J$10</f>
        <v>1.3111888111888112E-3</v>
      </c>
      <c r="L21" s="4">
        <f>Valpak_2019!J5/Valpak_2019!$J$10</f>
        <v>1.7482517482517483E-3</v>
      </c>
    </row>
    <row r="22" spans="1:12" x14ac:dyDescent="0.2">
      <c r="A22">
        <v>2019</v>
      </c>
      <c r="B22" t="s">
        <v>60</v>
      </c>
      <c r="C22" t="s">
        <v>16</v>
      </c>
      <c r="D22" t="s">
        <v>13</v>
      </c>
      <c r="E22" s="4">
        <f>Valpak_2019!C6/Valpak_2019!$J$10</f>
        <v>0.10402097902097902</v>
      </c>
      <c r="F22" s="4">
        <f>Valpak_2019!D6/Valpak_2019!$J$10</f>
        <v>0</v>
      </c>
      <c r="G22" s="4">
        <f>Valpak_2019!E6/Valpak_2019!$J$10</f>
        <v>0</v>
      </c>
      <c r="H22" s="4">
        <f>Valpak_2019!F6/Valpak_2019!$J$10</f>
        <v>4.3269230769230768E-2</v>
      </c>
      <c r="I22" s="4">
        <f>Valpak_2019!G6/Valpak_2019!$J$10</f>
        <v>0</v>
      </c>
      <c r="J22" s="4">
        <f>Valpak_2019!H6/Valpak_2019!$J$10</f>
        <v>0</v>
      </c>
      <c r="K22" s="4">
        <f>Valpak_2019!I6/Valpak_2019!$J$10</f>
        <v>0</v>
      </c>
      <c r="L22" s="4">
        <f>Valpak_2019!J6/Valpak_2019!$J$10</f>
        <v>0</v>
      </c>
    </row>
    <row r="23" spans="1:12" x14ac:dyDescent="0.2">
      <c r="A23">
        <v>2019</v>
      </c>
      <c r="B23" t="s">
        <v>60</v>
      </c>
      <c r="C23" t="s">
        <v>16</v>
      </c>
      <c r="D23" t="s">
        <v>14</v>
      </c>
      <c r="E23" s="4">
        <f>Valpak_2019!C7/Valpak_2019!$J$10</f>
        <v>3.4965034965034965E-3</v>
      </c>
      <c r="F23" s="4">
        <f>Valpak_2019!D7/Valpak_2019!$J$10</f>
        <v>9.9650349650349648E-2</v>
      </c>
      <c r="G23" s="4">
        <f>Valpak_2019!E7/Valpak_2019!$J$10</f>
        <v>3.9772727272727272E-2</v>
      </c>
      <c r="H23" s="4">
        <f>Valpak_2019!F7/Valpak_2019!$J$10</f>
        <v>4.3706293706293706E-4</v>
      </c>
      <c r="I23" s="4">
        <f>Valpak_2019!G7/Valpak_2019!$J$10</f>
        <v>8.7412587412587419E-3</v>
      </c>
      <c r="J23" s="4">
        <f>Valpak_2019!H7/Valpak_2019!$J$10</f>
        <v>4.3706293706293706E-4</v>
      </c>
      <c r="K23" s="4">
        <f>Valpak_2019!I7/Valpak_2019!$J$10</f>
        <v>0</v>
      </c>
      <c r="L23" s="4">
        <f>Valpak_2019!J7/Valpak_2019!$J$10</f>
        <v>2.6223776223776225E-3</v>
      </c>
    </row>
    <row r="24" spans="1:12" x14ac:dyDescent="0.2">
      <c r="A24">
        <v>2019</v>
      </c>
      <c r="B24" t="s">
        <v>60</v>
      </c>
      <c r="C24" t="s">
        <v>16</v>
      </c>
      <c r="D24" t="s">
        <v>10</v>
      </c>
      <c r="E24" s="4">
        <f>Valpak_2019!C8/Valpak_2019!$J$10</f>
        <v>3.0594405594405595E-3</v>
      </c>
      <c r="F24" s="4">
        <f>Valpak_2019!D8/Valpak_2019!$J$10</f>
        <v>0</v>
      </c>
      <c r="G24" s="4">
        <f>Valpak_2019!E8/Valpak_2019!$J$10</f>
        <v>0</v>
      </c>
      <c r="H24" s="4">
        <f>Valpak_2019!F8/Valpak_2019!$J$10</f>
        <v>0</v>
      </c>
      <c r="I24" s="4">
        <f>Valpak_2019!G8/Valpak_2019!$J$10</f>
        <v>1.3111888111888112E-3</v>
      </c>
      <c r="J24" s="4">
        <f>Valpak_2019!H8/Valpak_2019!$J$10</f>
        <v>0</v>
      </c>
      <c r="K24" s="4">
        <f>Valpak_2019!I8/Valpak_2019!$J$10</f>
        <v>0</v>
      </c>
      <c r="L24" s="4">
        <f>Valpak_2019!J8/Valpak_2019!$J$10</f>
        <v>0</v>
      </c>
    </row>
    <row r="25" spans="1:12" x14ac:dyDescent="0.2">
      <c r="A25">
        <v>2019</v>
      </c>
      <c r="B25" t="s">
        <v>60</v>
      </c>
      <c r="C25" t="s">
        <v>16</v>
      </c>
      <c r="D25" t="s">
        <v>15</v>
      </c>
      <c r="E25" s="4">
        <f>Valpak_2019!C9/Valpak_2019!$J$10</f>
        <v>1.4423076923076924E-2</v>
      </c>
      <c r="F25" s="4">
        <f>Valpak_2019!D9/Valpak_2019!$J$10</f>
        <v>4.3706293706293706E-4</v>
      </c>
      <c r="G25" s="4">
        <f>Valpak_2019!E9/Valpak_2019!$J$10</f>
        <v>4.3706293706293706E-4</v>
      </c>
      <c r="H25" s="4">
        <f>Valpak_2019!F9/Valpak_2019!$J$10</f>
        <v>4.807692307692308E-3</v>
      </c>
      <c r="I25" s="4">
        <f>Valpak_2019!G9/Valpak_2019!$J$10</f>
        <v>3.0594405594405596E-2</v>
      </c>
      <c r="J25" s="4">
        <f>Valpak_2019!H9/Valpak_2019!$J$10</f>
        <v>1.0052447552447552E-2</v>
      </c>
      <c r="K25" s="4">
        <f>Valpak_2019!I9/Valpak_2019!$J$10</f>
        <v>4.3706293706293706E-4</v>
      </c>
      <c r="L25" s="4">
        <f>Valpak_2019!J9/Valpak_2019!$J$10</f>
        <v>0</v>
      </c>
    </row>
    <row r="26" spans="1:12" x14ac:dyDescent="0.2">
      <c r="A26">
        <v>2017</v>
      </c>
      <c r="B26" t="s">
        <v>35</v>
      </c>
      <c r="C26" t="s">
        <v>12</v>
      </c>
      <c r="D26" t="s">
        <v>13</v>
      </c>
      <c r="E26" s="8">
        <f>Wrap_2017!C2/Wrap_2017!$J$10</f>
        <v>0.11365564037319763</v>
      </c>
      <c r="F26" s="3">
        <f>Wrap_2017!D2/Wrap_2017!$J$10</f>
        <v>0</v>
      </c>
      <c r="G26" s="3">
        <f>Wrap_2017!E2/Wrap_2017!$J$10</f>
        <v>4.2408821034775233E-4</v>
      </c>
      <c r="H26" s="3">
        <f>Wrap_2017!F2/Wrap_2017!$J$10</f>
        <v>0.14715860899067007</v>
      </c>
      <c r="I26" s="3">
        <f>Wrap_2017!G2/Wrap_2017!$J$10</f>
        <v>7.2094995759117899E-3</v>
      </c>
      <c r="J26" s="3">
        <f>Wrap_2017!H2/Wrap_2017!$J$10</f>
        <v>0</v>
      </c>
      <c r="K26" s="3">
        <f>Wrap_2017!I2/Wrap_2017!$J$10</f>
        <v>0</v>
      </c>
      <c r="L26" s="3">
        <f>Wrap_2017!J2/Wrap_2017!$J$10</f>
        <v>0</v>
      </c>
    </row>
    <row r="27" spans="1:12" x14ac:dyDescent="0.2">
      <c r="A27">
        <v>2017</v>
      </c>
      <c r="B27" t="s">
        <v>35</v>
      </c>
      <c r="C27" t="s">
        <v>12</v>
      </c>
      <c r="D27" t="s">
        <v>14</v>
      </c>
      <c r="E27" s="3">
        <f>Wrap_2017!C3/Wrap_2017!$J$10</f>
        <v>3.7743850720949955E-2</v>
      </c>
      <c r="F27" s="3">
        <f>Wrap_2017!D3/Wrap_2017!$J$10</f>
        <v>5.0466497031382528E-2</v>
      </c>
      <c r="G27" s="3">
        <f>Wrap_2017!E3/Wrap_2017!$J$10</f>
        <v>8.9058524173027988E-3</v>
      </c>
      <c r="H27" s="3">
        <f>Wrap_2017!F3/Wrap_2017!$J$10</f>
        <v>1.1874469889737066E-2</v>
      </c>
      <c r="I27" s="3">
        <f>Wrap_2017!G3/Wrap_2017!$J$10</f>
        <v>4.6649703138252757E-2</v>
      </c>
      <c r="J27" s="3">
        <f>Wrap_2017!H3/Wrap_2017!$J$10</f>
        <v>8.4817642069550466E-4</v>
      </c>
      <c r="K27" s="3">
        <f>Wrap_2017!I3/Wrap_2017!$J$10</f>
        <v>3.8167938931297708E-3</v>
      </c>
      <c r="L27" s="3">
        <f>Wrap_2017!J3/Wrap_2017!$J$10</f>
        <v>7.2094995759117899E-3</v>
      </c>
    </row>
    <row r="28" spans="1:12" x14ac:dyDescent="0.2">
      <c r="A28">
        <v>2017</v>
      </c>
      <c r="B28" t="s">
        <v>35</v>
      </c>
      <c r="C28" t="s">
        <v>12</v>
      </c>
      <c r="D28" t="s">
        <v>10</v>
      </c>
      <c r="E28" s="3">
        <f>Wrap_2017!C4/Wrap_2017!$J$10</f>
        <v>2.3324851569126379E-2</v>
      </c>
      <c r="F28" s="3">
        <f>Wrap_2017!D4/Wrap_2017!$J$10</f>
        <v>9.7540288379983041E-3</v>
      </c>
      <c r="G28" s="3">
        <f>Wrap_2017!E4/Wrap_2017!$J$10</f>
        <v>4.2408821034775233E-4</v>
      </c>
      <c r="H28" s="3">
        <f>Wrap_2017!F4/Wrap_2017!$J$10</f>
        <v>1.6963528413910092E-2</v>
      </c>
      <c r="I28" s="3">
        <f>Wrap_2017!G4/Wrap_2017!$J$10</f>
        <v>3.2230703986429174E-2</v>
      </c>
      <c r="J28" s="3">
        <f>Wrap_2017!H4/Wrap_2017!$J$10</f>
        <v>1.2722646310432571E-3</v>
      </c>
      <c r="K28" s="3">
        <f>Wrap_2017!I4/Wrap_2017!$J$10</f>
        <v>8.4817642069550466E-4</v>
      </c>
      <c r="L28" s="3">
        <f>Wrap_2017!J4/Wrap_2017!$J$10</f>
        <v>0</v>
      </c>
    </row>
    <row r="29" spans="1:12" x14ac:dyDescent="0.2">
      <c r="A29">
        <v>2017</v>
      </c>
      <c r="B29" s="7" t="s">
        <v>35</v>
      </c>
      <c r="C29" t="s">
        <v>12</v>
      </c>
      <c r="D29" t="s">
        <v>15</v>
      </c>
      <c r="E29" s="3">
        <f>Wrap_2017!C5/Wrap_2017!$J$10</f>
        <v>3.8167938931297708E-3</v>
      </c>
      <c r="F29" s="3">
        <f>Wrap_2017!D5/Wrap_2017!$J$10</f>
        <v>4.2408821034775233E-4</v>
      </c>
      <c r="G29" s="3">
        <f>Wrap_2017!E5/Wrap_2017!$J$10</f>
        <v>1.6963528413910093E-3</v>
      </c>
      <c r="H29" s="3">
        <f>Wrap_2017!F5/Wrap_2017!$J$10</f>
        <v>6.5733672603901616E-2</v>
      </c>
      <c r="I29" s="3">
        <f>Wrap_2017!G5/Wrap_2017!$J$10</f>
        <v>3.6047497879558951E-2</v>
      </c>
      <c r="J29" s="3">
        <f>Wrap_2017!H5/Wrap_2017!$J$10</f>
        <v>1.3570822731128074E-2</v>
      </c>
      <c r="K29" s="3">
        <f>Wrap_2017!I5/Wrap_2017!$J$10</f>
        <v>5.5131467345207802E-3</v>
      </c>
      <c r="L29" s="3">
        <f>Wrap_2017!J5/Wrap_2017!$J$10</f>
        <v>8.4817642069550466E-4</v>
      </c>
    </row>
    <row r="30" spans="1:12" x14ac:dyDescent="0.2">
      <c r="A30">
        <v>2017</v>
      </c>
      <c r="B30" t="s">
        <v>35</v>
      </c>
      <c r="C30" t="s">
        <v>16</v>
      </c>
      <c r="D30" t="s">
        <v>13</v>
      </c>
      <c r="E30" s="3">
        <f>Wrap_2017!C6/Wrap_2017!$J$10</f>
        <v>9.202714164546226E-2</v>
      </c>
      <c r="F30" s="3">
        <f>Wrap_2017!D6/Wrap_2017!$J$10</f>
        <v>0</v>
      </c>
      <c r="G30" s="3">
        <f>Wrap_2017!E6/Wrap_2017!$J$10</f>
        <v>0</v>
      </c>
      <c r="H30" s="3">
        <f>Wrap_2017!F6/Wrap_2017!$J$10</f>
        <v>4.0288379983036471E-2</v>
      </c>
      <c r="I30" s="3">
        <f>Wrap_2017!G6/Wrap_2017!$J$10</f>
        <v>0</v>
      </c>
      <c r="J30" s="3">
        <f>Wrap_2017!H6/Wrap_2017!$J$10</f>
        <v>0</v>
      </c>
      <c r="K30" s="3">
        <f>Wrap_2017!I6/Wrap_2017!$J$10</f>
        <v>0</v>
      </c>
      <c r="L30" s="3">
        <f>Wrap_2017!J6/Wrap_2017!$J$10</f>
        <v>0</v>
      </c>
    </row>
    <row r="31" spans="1:12" x14ac:dyDescent="0.2">
      <c r="A31">
        <v>2017</v>
      </c>
      <c r="B31" t="s">
        <v>35</v>
      </c>
      <c r="C31" t="s">
        <v>16</v>
      </c>
      <c r="D31" t="s">
        <v>14</v>
      </c>
      <c r="E31" s="3">
        <f>Wrap_2017!C7/Wrap_2017!$J$10</f>
        <v>3.8167938931297708E-3</v>
      </c>
      <c r="F31" s="3">
        <f>Wrap_2017!D7/Wrap_2017!$J$10</f>
        <v>0.10390161153519932</v>
      </c>
      <c r="G31" s="3">
        <f>Wrap_2017!E7/Wrap_2017!$J$10</f>
        <v>3.477523324851569E-2</v>
      </c>
      <c r="H31" s="3">
        <f>Wrap_2017!F7/Wrap_2017!$J$10</f>
        <v>1.2722646310432571E-3</v>
      </c>
      <c r="I31" s="3">
        <f>Wrap_2017!G7/Wrap_2017!$J$10</f>
        <v>9.7540288379983041E-3</v>
      </c>
      <c r="J31" s="3">
        <f>Wrap_2017!H7/Wrap_2017!$J$10</f>
        <v>0</v>
      </c>
      <c r="K31" s="3">
        <f>Wrap_2017!I7/Wrap_2017!$J$10</f>
        <v>0</v>
      </c>
      <c r="L31" s="3">
        <f>Wrap_2017!J7/Wrap_2017!$J$10</f>
        <v>8.4817642069550466E-4</v>
      </c>
    </row>
    <row r="32" spans="1:12" x14ac:dyDescent="0.2">
      <c r="A32">
        <v>2017</v>
      </c>
      <c r="B32" t="s">
        <v>35</v>
      </c>
      <c r="C32" t="s">
        <v>16</v>
      </c>
      <c r="D32" t="s">
        <v>10</v>
      </c>
      <c r="E32" s="3">
        <f>Wrap_2017!C8/Wrap_2017!$J$10</f>
        <v>2.9686174724342664E-3</v>
      </c>
      <c r="F32" s="3">
        <f>Wrap_2017!D8/Wrap_2017!$J$10</f>
        <v>0</v>
      </c>
      <c r="G32" s="3">
        <f>Wrap_2017!E8/Wrap_2017!$J$10</f>
        <v>0</v>
      </c>
      <c r="H32" s="3">
        <f>Wrap_2017!F8/Wrap_2017!$J$10</f>
        <v>0</v>
      </c>
      <c r="I32" s="3">
        <f>Wrap_2017!G8/Wrap_2017!$J$10</f>
        <v>1.2722646310432571E-3</v>
      </c>
      <c r="J32" s="3">
        <f>Wrap_2017!H8/Wrap_2017!$J$10</f>
        <v>4.2408821034775233E-4</v>
      </c>
      <c r="K32" s="3">
        <f>Wrap_2017!I8/Wrap_2017!$J$10</f>
        <v>4.2408821034775233E-4</v>
      </c>
      <c r="L32" s="3">
        <f>Wrap_2017!J8/Wrap_2017!$J$10</f>
        <v>0</v>
      </c>
    </row>
    <row r="33" spans="1:12" x14ac:dyDescent="0.2">
      <c r="A33">
        <v>2017</v>
      </c>
      <c r="B33" t="s">
        <v>35</v>
      </c>
      <c r="C33" t="s">
        <v>16</v>
      </c>
      <c r="D33" t="s">
        <v>15</v>
      </c>
      <c r="E33" s="3">
        <f>Wrap_2017!C9/Wrap_2017!$J$10</f>
        <v>7.2094995759117899E-3</v>
      </c>
      <c r="F33" s="3">
        <f>Wrap_2017!D9/Wrap_2017!$J$10</f>
        <v>0</v>
      </c>
      <c r="G33" s="3">
        <f>Wrap_2017!E9/Wrap_2017!$J$10</f>
        <v>3.3927056827820186E-3</v>
      </c>
      <c r="H33" s="3">
        <f>Wrap_2017!F9/Wrap_2017!$J$10</f>
        <v>5.9372349448685328E-3</v>
      </c>
      <c r="I33" s="3">
        <f>Wrap_2017!G9/Wrap_2017!$J$10</f>
        <v>3.265479219677693E-2</v>
      </c>
      <c r="J33" s="3">
        <f>Wrap_2017!H9/Wrap_2017!$J$10</f>
        <v>1.0602205258693808E-2</v>
      </c>
      <c r="K33" s="3">
        <f>Wrap_2017!I9/Wrap_2017!$J$10</f>
        <v>0</v>
      </c>
      <c r="L33" s="3">
        <f>Wrap_2017!J9/Wrap_2017!$J$10</f>
        <v>0</v>
      </c>
    </row>
  </sheetData>
  <hyperlinks>
    <hyperlink ref="B29" r:id="rId1" xr:uid="{B2D4B8CA-5C52-414D-8D18-C25A979641F4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962C-7CB6-C142-B121-7106C6D25339}">
  <dimension ref="A1:K33"/>
  <sheetViews>
    <sheetView tabSelected="1" workbookViewId="0">
      <selection activeCell="E10" sqref="E1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2022</v>
      </c>
      <c r="B2" t="s">
        <v>12</v>
      </c>
      <c r="C2" t="s">
        <v>13</v>
      </c>
      <c r="D2">
        <v>148</v>
      </c>
      <c r="E2">
        <v>1</v>
      </c>
      <c r="F2">
        <v>1</v>
      </c>
      <c r="G2">
        <v>338</v>
      </c>
      <c r="H2">
        <v>4</v>
      </c>
      <c r="I2">
        <v>0</v>
      </c>
      <c r="J2">
        <v>0</v>
      </c>
      <c r="K2">
        <v>0</v>
      </c>
    </row>
    <row r="3" spans="1:11" x14ac:dyDescent="0.2">
      <c r="A3">
        <v>2022</v>
      </c>
      <c r="B3" t="s">
        <v>12</v>
      </c>
      <c r="C3" t="s">
        <v>14</v>
      </c>
      <c r="D3">
        <v>9</v>
      </c>
      <c r="E3">
        <v>79</v>
      </c>
      <c r="F3">
        <v>41</v>
      </c>
      <c r="G3">
        <v>31</v>
      </c>
      <c r="H3">
        <v>98</v>
      </c>
      <c r="I3">
        <v>0</v>
      </c>
      <c r="J3">
        <v>1</v>
      </c>
      <c r="K3">
        <v>78</v>
      </c>
    </row>
    <row r="4" spans="1:11" x14ac:dyDescent="0.2">
      <c r="A4">
        <v>2022</v>
      </c>
      <c r="B4" t="s">
        <v>12</v>
      </c>
      <c r="C4" t="s">
        <v>10</v>
      </c>
      <c r="D4">
        <v>9</v>
      </c>
      <c r="E4">
        <v>4</v>
      </c>
      <c r="F4">
        <v>6</v>
      </c>
      <c r="G4">
        <v>23</v>
      </c>
      <c r="H4">
        <v>44</v>
      </c>
      <c r="I4">
        <v>13</v>
      </c>
      <c r="J4">
        <v>1</v>
      </c>
      <c r="K4">
        <v>9</v>
      </c>
    </row>
    <row r="5" spans="1:11" x14ac:dyDescent="0.2">
      <c r="A5">
        <v>2022</v>
      </c>
      <c r="B5" t="s">
        <v>12</v>
      </c>
      <c r="C5" t="s">
        <v>15</v>
      </c>
      <c r="D5">
        <v>1</v>
      </c>
      <c r="E5">
        <v>0</v>
      </c>
      <c r="F5">
        <v>1</v>
      </c>
      <c r="G5">
        <v>218</v>
      </c>
      <c r="H5">
        <v>92</v>
      </c>
      <c r="I5">
        <v>12</v>
      </c>
      <c r="J5">
        <v>0</v>
      </c>
      <c r="K5">
        <v>4</v>
      </c>
    </row>
    <row r="6" spans="1:11" x14ac:dyDescent="0.2">
      <c r="A6">
        <v>2022</v>
      </c>
      <c r="B6" t="s">
        <v>16</v>
      </c>
      <c r="C6" t="s">
        <v>13</v>
      </c>
      <c r="D6">
        <v>211</v>
      </c>
      <c r="E6">
        <v>0</v>
      </c>
      <c r="F6">
        <v>0</v>
      </c>
      <c r="G6">
        <v>63</v>
      </c>
      <c r="H6">
        <v>2</v>
      </c>
      <c r="I6">
        <v>0</v>
      </c>
      <c r="J6">
        <v>0</v>
      </c>
      <c r="K6">
        <v>1</v>
      </c>
    </row>
    <row r="7" spans="1:11" x14ac:dyDescent="0.2">
      <c r="A7">
        <v>2022</v>
      </c>
      <c r="B7" t="s">
        <v>16</v>
      </c>
      <c r="C7" t="s">
        <v>14</v>
      </c>
      <c r="D7">
        <v>10</v>
      </c>
      <c r="E7">
        <v>227</v>
      </c>
      <c r="F7">
        <v>100</v>
      </c>
      <c r="G7">
        <v>2</v>
      </c>
      <c r="H7">
        <v>21</v>
      </c>
      <c r="I7">
        <v>0</v>
      </c>
      <c r="J7">
        <v>7</v>
      </c>
      <c r="K7">
        <v>4</v>
      </c>
    </row>
    <row r="8" spans="1:11" x14ac:dyDescent="0.2">
      <c r="A8">
        <v>2022</v>
      </c>
      <c r="B8" t="s">
        <v>16</v>
      </c>
      <c r="C8" t="s">
        <v>10</v>
      </c>
      <c r="D8">
        <v>6</v>
      </c>
      <c r="E8">
        <v>0</v>
      </c>
      <c r="F8">
        <v>1</v>
      </c>
      <c r="G8">
        <v>1</v>
      </c>
      <c r="H8">
        <v>5</v>
      </c>
      <c r="I8">
        <v>0</v>
      </c>
      <c r="J8">
        <v>0</v>
      </c>
      <c r="K8">
        <v>1</v>
      </c>
    </row>
    <row r="9" spans="1:11" x14ac:dyDescent="0.2">
      <c r="A9">
        <v>2022</v>
      </c>
      <c r="B9" t="s">
        <v>16</v>
      </c>
      <c r="C9" t="s">
        <v>15</v>
      </c>
      <c r="D9">
        <v>17</v>
      </c>
      <c r="E9">
        <v>0</v>
      </c>
      <c r="F9">
        <v>1</v>
      </c>
      <c r="G9">
        <v>14</v>
      </c>
      <c r="H9">
        <v>98</v>
      </c>
      <c r="I9">
        <v>22</v>
      </c>
      <c r="J9">
        <v>0</v>
      </c>
      <c r="K9">
        <v>1</v>
      </c>
    </row>
    <row r="10" spans="1:11" x14ac:dyDescent="0.2">
      <c r="A10">
        <v>2021</v>
      </c>
      <c r="B10" t="s">
        <v>12</v>
      </c>
      <c r="C10" t="s">
        <v>13</v>
      </c>
      <c r="D10">
        <v>234</v>
      </c>
      <c r="E10">
        <v>1</v>
      </c>
      <c r="F10">
        <v>17</v>
      </c>
      <c r="G10">
        <v>317</v>
      </c>
      <c r="H10">
        <v>15</v>
      </c>
      <c r="I10">
        <v>0</v>
      </c>
      <c r="J10">
        <v>1</v>
      </c>
      <c r="K10">
        <v>0</v>
      </c>
    </row>
    <row r="11" spans="1:11" x14ac:dyDescent="0.2">
      <c r="A11">
        <v>2021</v>
      </c>
      <c r="B11" t="s">
        <v>12</v>
      </c>
      <c r="C11" t="s">
        <v>14</v>
      </c>
      <c r="D11">
        <v>14</v>
      </c>
      <c r="E11">
        <v>102</v>
      </c>
      <c r="F11">
        <v>31</v>
      </c>
      <c r="G11">
        <v>35</v>
      </c>
      <c r="H11">
        <v>135</v>
      </c>
      <c r="I11">
        <v>2</v>
      </c>
      <c r="J11">
        <v>2</v>
      </c>
      <c r="K11">
        <v>21</v>
      </c>
    </row>
    <row r="12" spans="1:11" x14ac:dyDescent="0.2">
      <c r="A12">
        <v>2021</v>
      </c>
      <c r="B12" t="s">
        <v>12</v>
      </c>
      <c r="C12" t="s">
        <v>10</v>
      </c>
      <c r="D12">
        <v>40</v>
      </c>
      <c r="E12">
        <v>9</v>
      </c>
      <c r="F12">
        <v>6</v>
      </c>
      <c r="G12">
        <v>49</v>
      </c>
      <c r="H12">
        <v>95</v>
      </c>
      <c r="I12">
        <v>6</v>
      </c>
      <c r="J12">
        <v>3</v>
      </c>
      <c r="K12">
        <v>6</v>
      </c>
    </row>
    <row r="13" spans="1:11" x14ac:dyDescent="0.2">
      <c r="A13">
        <v>2021</v>
      </c>
      <c r="B13" t="s">
        <v>12</v>
      </c>
      <c r="C13" t="s">
        <v>15</v>
      </c>
      <c r="D13">
        <v>10</v>
      </c>
      <c r="E13">
        <v>4</v>
      </c>
      <c r="F13">
        <v>2</v>
      </c>
      <c r="G13">
        <v>157</v>
      </c>
      <c r="H13">
        <v>98</v>
      </c>
      <c r="I13">
        <v>15</v>
      </c>
      <c r="J13">
        <v>1</v>
      </c>
      <c r="K13">
        <v>11</v>
      </c>
    </row>
    <row r="14" spans="1:11" x14ac:dyDescent="0.2">
      <c r="A14">
        <v>2021</v>
      </c>
      <c r="B14" t="s">
        <v>16</v>
      </c>
      <c r="C14" t="s">
        <v>13</v>
      </c>
      <c r="D14">
        <v>223</v>
      </c>
      <c r="E14">
        <v>0</v>
      </c>
      <c r="F14">
        <v>0</v>
      </c>
      <c r="G14">
        <v>73</v>
      </c>
      <c r="H14">
        <v>1</v>
      </c>
      <c r="I14">
        <v>0</v>
      </c>
      <c r="J14">
        <v>0</v>
      </c>
      <c r="K14">
        <v>0</v>
      </c>
    </row>
    <row r="15" spans="1:11" x14ac:dyDescent="0.2">
      <c r="A15">
        <v>2021</v>
      </c>
      <c r="B15" t="s">
        <v>16</v>
      </c>
      <c r="C15" t="s">
        <v>14</v>
      </c>
      <c r="D15">
        <v>2</v>
      </c>
      <c r="E15">
        <v>203</v>
      </c>
      <c r="F15">
        <v>87</v>
      </c>
      <c r="G15">
        <v>2</v>
      </c>
      <c r="H15">
        <v>27</v>
      </c>
      <c r="I15">
        <v>3</v>
      </c>
      <c r="J15">
        <v>0</v>
      </c>
      <c r="K15">
        <v>0</v>
      </c>
    </row>
    <row r="16" spans="1:11" x14ac:dyDescent="0.2">
      <c r="A16">
        <v>2021</v>
      </c>
      <c r="B16" t="s">
        <v>16</v>
      </c>
      <c r="C16" t="s">
        <v>10</v>
      </c>
      <c r="D16">
        <v>10</v>
      </c>
      <c r="E16">
        <v>1</v>
      </c>
      <c r="F16">
        <v>1</v>
      </c>
      <c r="G16">
        <v>2</v>
      </c>
      <c r="H16">
        <v>7</v>
      </c>
      <c r="I16">
        <v>1</v>
      </c>
      <c r="J16">
        <v>0</v>
      </c>
      <c r="K16">
        <v>0</v>
      </c>
    </row>
    <row r="17" spans="1:11" x14ac:dyDescent="0.2">
      <c r="A17">
        <v>2021</v>
      </c>
      <c r="B17" t="s">
        <v>16</v>
      </c>
      <c r="C17" t="s">
        <v>15</v>
      </c>
      <c r="D17">
        <v>17</v>
      </c>
      <c r="E17">
        <v>17</v>
      </c>
      <c r="F17">
        <v>3</v>
      </c>
      <c r="G17">
        <v>9</v>
      </c>
      <c r="H17">
        <v>65</v>
      </c>
      <c r="I17">
        <v>19</v>
      </c>
      <c r="J17">
        <v>4</v>
      </c>
      <c r="K17">
        <v>3</v>
      </c>
    </row>
    <row r="18" spans="1:11" x14ac:dyDescent="0.2">
      <c r="A18">
        <v>2019</v>
      </c>
      <c r="B18" t="s">
        <v>12</v>
      </c>
      <c r="C18" t="s">
        <v>13</v>
      </c>
      <c r="D18">
        <v>274</v>
      </c>
      <c r="E18">
        <v>0</v>
      </c>
      <c r="F18">
        <v>2</v>
      </c>
      <c r="G18">
        <v>348</v>
      </c>
      <c r="H18">
        <v>17</v>
      </c>
      <c r="I18">
        <v>0</v>
      </c>
      <c r="J18">
        <v>0</v>
      </c>
      <c r="K18">
        <v>1</v>
      </c>
    </row>
    <row r="19" spans="1:11" x14ac:dyDescent="0.2">
      <c r="A19">
        <v>2019</v>
      </c>
      <c r="B19" t="s">
        <v>12</v>
      </c>
      <c r="C19" t="s">
        <v>14</v>
      </c>
      <c r="D19">
        <v>16</v>
      </c>
      <c r="E19">
        <v>103</v>
      </c>
      <c r="F19">
        <v>17</v>
      </c>
      <c r="G19">
        <v>43</v>
      </c>
      <c r="H19">
        <v>80</v>
      </c>
      <c r="I19">
        <v>4</v>
      </c>
      <c r="J19">
        <v>3</v>
      </c>
      <c r="K19">
        <v>46</v>
      </c>
    </row>
    <row r="20" spans="1:11" x14ac:dyDescent="0.2">
      <c r="A20">
        <v>2019</v>
      </c>
      <c r="B20" t="s">
        <v>12</v>
      </c>
      <c r="C20" t="s">
        <v>10</v>
      </c>
      <c r="D20">
        <v>43</v>
      </c>
      <c r="E20">
        <v>21</v>
      </c>
      <c r="F20">
        <v>3</v>
      </c>
      <c r="G20">
        <v>44</v>
      </c>
      <c r="H20">
        <v>77</v>
      </c>
      <c r="I20">
        <v>2</v>
      </c>
      <c r="J20">
        <v>1</v>
      </c>
      <c r="K20">
        <v>2</v>
      </c>
    </row>
    <row r="21" spans="1:11" x14ac:dyDescent="0.2">
      <c r="A21">
        <v>2019</v>
      </c>
      <c r="B21" t="s">
        <v>12</v>
      </c>
      <c r="C21" t="s">
        <v>15</v>
      </c>
      <c r="D21">
        <v>5</v>
      </c>
      <c r="E21">
        <v>0</v>
      </c>
      <c r="F21">
        <v>3</v>
      </c>
      <c r="G21">
        <v>164</v>
      </c>
      <c r="H21">
        <v>92</v>
      </c>
      <c r="I21">
        <v>28</v>
      </c>
      <c r="J21">
        <v>3</v>
      </c>
      <c r="K21">
        <v>4</v>
      </c>
    </row>
    <row r="22" spans="1:11" x14ac:dyDescent="0.2">
      <c r="A22">
        <v>2019</v>
      </c>
      <c r="B22" t="s">
        <v>16</v>
      </c>
      <c r="C22" t="s">
        <v>13</v>
      </c>
      <c r="D22">
        <v>238</v>
      </c>
      <c r="E22">
        <v>0</v>
      </c>
      <c r="F22">
        <v>0</v>
      </c>
      <c r="G22">
        <v>99</v>
      </c>
      <c r="H22">
        <v>0</v>
      </c>
      <c r="I22">
        <v>0</v>
      </c>
      <c r="K22">
        <v>0</v>
      </c>
    </row>
    <row r="23" spans="1:11" x14ac:dyDescent="0.2">
      <c r="A23">
        <v>2019</v>
      </c>
      <c r="B23" t="s">
        <v>16</v>
      </c>
      <c r="C23" t="s">
        <v>14</v>
      </c>
      <c r="D23">
        <v>8</v>
      </c>
      <c r="E23">
        <v>228</v>
      </c>
      <c r="F23">
        <v>91</v>
      </c>
      <c r="G23">
        <v>1</v>
      </c>
      <c r="H23">
        <v>20</v>
      </c>
      <c r="I23">
        <v>1</v>
      </c>
      <c r="J23">
        <v>0</v>
      </c>
      <c r="K23">
        <v>6</v>
      </c>
    </row>
    <row r="24" spans="1:11" x14ac:dyDescent="0.2">
      <c r="A24">
        <v>2019</v>
      </c>
      <c r="B24" t="s">
        <v>16</v>
      </c>
      <c r="C24" t="s">
        <v>10</v>
      </c>
      <c r="D24">
        <v>7</v>
      </c>
      <c r="E24">
        <v>0</v>
      </c>
      <c r="F24">
        <v>0</v>
      </c>
      <c r="G24">
        <v>0</v>
      </c>
      <c r="H24">
        <v>3</v>
      </c>
      <c r="I24">
        <v>0</v>
      </c>
      <c r="J24">
        <v>0</v>
      </c>
      <c r="K24">
        <v>0</v>
      </c>
    </row>
    <row r="25" spans="1:11" x14ac:dyDescent="0.2">
      <c r="A25">
        <v>2019</v>
      </c>
      <c r="B25" t="s">
        <v>16</v>
      </c>
      <c r="C25" t="s">
        <v>15</v>
      </c>
      <c r="D25">
        <v>33</v>
      </c>
      <c r="E25">
        <v>1</v>
      </c>
      <c r="F25">
        <v>1</v>
      </c>
      <c r="G25">
        <v>11</v>
      </c>
      <c r="H25">
        <v>70</v>
      </c>
      <c r="I25">
        <v>23</v>
      </c>
      <c r="J25">
        <v>1</v>
      </c>
      <c r="K25">
        <v>0</v>
      </c>
    </row>
    <row r="26" spans="1:11" x14ac:dyDescent="0.2">
      <c r="A26">
        <v>2017</v>
      </c>
      <c r="B26" t="s">
        <v>12</v>
      </c>
      <c r="C26" t="s">
        <v>13</v>
      </c>
      <c r="D26" s="6">
        <v>268</v>
      </c>
      <c r="E26" s="6">
        <v>0</v>
      </c>
      <c r="F26" s="6">
        <v>1</v>
      </c>
      <c r="G26" s="6">
        <v>347</v>
      </c>
      <c r="H26" s="6">
        <v>17</v>
      </c>
      <c r="I26" s="6">
        <v>0</v>
      </c>
      <c r="J26" s="6">
        <v>0</v>
      </c>
      <c r="K26" s="6">
        <v>0</v>
      </c>
    </row>
    <row r="27" spans="1:11" x14ac:dyDescent="0.2">
      <c r="A27">
        <v>2017</v>
      </c>
      <c r="B27" t="s">
        <v>12</v>
      </c>
      <c r="C27" t="s">
        <v>14</v>
      </c>
      <c r="D27" s="6">
        <v>89</v>
      </c>
      <c r="E27" s="6">
        <v>119</v>
      </c>
      <c r="F27" s="6">
        <v>21</v>
      </c>
      <c r="G27" s="6">
        <v>28</v>
      </c>
      <c r="H27" s="6">
        <v>110</v>
      </c>
      <c r="I27" s="6">
        <v>2</v>
      </c>
      <c r="J27" s="6">
        <v>9</v>
      </c>
      <c r="K27" s="6">
        <v>17</v>
      </c>
    </row>
    <row r="28" spans="1:11" x14ac:dyDescent="0.2">
      <c r="A28">
        <v>2017</v>
      </c>
      <c r="B28" t="s">
        <v>12</v>
      </c>
      <c r="C28" t="s">
        <v>10</v>
      </c>
      <c r="D28" s="6">
        <v>55</v>
      </c>
      <c r="E28" s="6">
        <v>23</v>
      </c>
      <c r="F28" s="6">
        <v>1</v>
      </c>
      <c r="G28" s="6">
        <v>40</v>
      </c>
      <c r="H28" s="6">
        <v>76</v>
      </c>
      <c r="I28" s="6">
        <v>3</v>
      </c>
      <c r="J28" s="6">
        <v>2</v>
      </c>
      <c r="K28" s="6">
        <v>0</v>
      </c>
    </row>
    <row r="29" spans="1:11" x14ac:dyDescent="0.2">
      <c r="A29">
        <v>2017</v>
      </c>
      <c r="B29" t="s">
        <v>12</v>
      </c>
      <c r="C29" t="s">
        <v>15</v>
      </c>
      <c r="D29" s="6">
        <v>9</v>
      </c>
      <c r="E29" s="6">
        <v>1</v>
      </c>
      <c r="F29" s="6">
        <v>4</v>
      </c>
      <c r="G29" s="6">
        <v>155</v>
      </c>
      <c r="H29" s="6">
        <v>85</v>
      </c>
      <c r="I29" s="6">
        <v>32</v>
      </c>
      <c r="J29" s="6">
        <v>13</v>
      </c>
      <c r="K29" s="6">
        <v>2</v>
      </c>
    </row>
    <row r="30" spans="1:11" x14ac:dyDescent="0.2">
      <c r="A30">
        <v>2017</v>
      </c>
      <c r="B30" t="s">
        <v>16</v>
      </c>
      <c r="C30" t="s">
        <v>13</v>
      </c>
      <c r="D30" s="6">
        <v>217</v>
      </c>
      <c r="E30" s="6">
        <v>0</v>
      </c>
      <c r="F30" s="6">
        <v>0</v>
      </c>
      <c r="G30" s="6">
        <v>95</v>
      </c>
      <c r="H30" s="6">
        <v>0</v>
      </c>
      <c r="I30" s="6">
        <v>0</v>
      </c>
      <c r="J30" s="6">
        <v>0</v>
      </c>
      <c r="K30" s="6">
        <v>0</v>
      </c>
    </row>
    <row r="31" spans="1:11" x14ac:dyDescent="0.2">
      <c r="A31">
        <v>2017</v>
      </c>
      <c r="B31" t="s">
        <v>16</v>
      </c>
      <c r="C31" t="s">
        <v>14</v>
      </c>
      <c r="D31" s="6">
        <v>9</v>
      </c>
      <c r="E31" s="6">
        <v>245</v>
      </c>
      <c r="F31" s="6">
        <v>82</v>
      </c>
      <c r="G31" s="6">
        <v>3</v>
      </c>
      <c r="H31" s="6">
        <v>23</v>
      </c>
      <c r="I31" s="6">
        <v>0</v>
      </c>
      <c r="J31" s="6">
        <v>0</v>
      </c>
      <c r="K31" s="6">
        <v>2</v>
      </c>
    </row>
    <row r="32" spans="1:11" x14ac:dyDescent="0.2">
      <c r="A32">
        <v>2017</v>
      </c>
      <c r="B32" t="s">
        <v>16</v>
      </c>
      <c r="C32" t="s">
        <v>10</v>
      </c>
      <c r="D32" s="6">
        <v>7</v>
      </c>
      <c r="E32" s="6">
        <v>0</v>
      </c>
      <c r="F32" s="6">
        <v>0</v>
      </c>
      <c r="G32" s="6">
        <v>0</v>
      </c>
      <c r="H32" s="6">
        <v>3</v>
      </c>
      <c r="I32" s="6">
        <v>1</v>
      </c>
      <c r="J32" s="6">
        <v>1</v>
      </c>
      <c r="K32" s="6">
        <v>0</v>
      </c>
    </row>
    <row r="33" spans="1:11" x14ac:dyDescent="0.2">
      <c r="A33">
        <v>2017</v>
      </c>
      <c r="B33" t="s">
        <v>16</v>
      </c>
      <c r="C33" t="s">
        <v>15</v>
      </c>
      <c r="D33" s="6">
        <v>17</v>
      </c>
      <c r="E33" s="6">
        <v>0</v>
      </c>
      <c r="F33" s="6">
        <v>8</v>
      </c>
      <c r="G33" s="6">
        <v>14</v>
      </c>
      <c r="H33" s="6">
        <v>77</v>
      </c>
      <c r="I33" s="6">
        <v>25</v>
      </c>
      <c r="J33" s="6">
        <v>0</v>
      </c>
      <c r="K33" s="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36D1-968A-2747-85B1-A53489D1F629}">
  <dimension ref="A1:K10"/>
  <sheetViews>
    <sheetView workbookViewId="0">
      <selection activeCell="C2" sqref="C2:J9"/>
    </sheetView>
  </sheetViews>
  <sheetFormatPr baseColWidth="10" defaultRowHeight="16" x14ac:dyDescent="0.2"/>
  <sheetData>
    <row r="1" spans="1:1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1" x14ac:dyDescent="0.2">
      <c r="A2" t="s">
        <v>12</v>
      </c>
      <c r="B2" t="s">
        <v>13</v>
      </c>
      <c r="C2">
        <v>148</v>
      </c>
      <c r="D2">
        <v>1</v>
      </c>
      <c r="E2">
        <v>1</v>
      </c>
      <c r="F2">
        <v>338</v>
      </c>
      <c r="G2">
        <v>4</v>
      </c>
      <c r="H2">
        <v>0</v>
      </c>
      <c r="I2">
        <v>0</v>
      </c>
      <c r="J2">
        <v>0</v>
      </c>
      <c r="K2">
        <v>493</v>
      </c>
    </row>
    <row r="3" spans="1:11" x14ac:dyDescent="0.2">
      <c r="A3" t="s">
        <v>12</v>
      </c>
      <c r="B3" t="s">
        <v>14</v>
      </c>
      <c r="C3">
        <v>9</v>
      </c>
      <c r="D3">
        <v>79</v>
      </c>
      <c r="E3">
        <v>41</v>
      </c>
      <c r="F3">
        <v>31</v>
      </c>
      <c r="G3">
        <v>98</v>
      </c>
      <c r="H3">
        <v>0</v>
      </c>
      <c r="I3">
        <v>1</v>
      </c>
      <c r="J3">
        <v>78</v>
      </c>
      <c r="K3">
        <v>336</v>
      </c>
    </row>
    <row r="4" spans="1:11" x14ac:dyDescent="0.2">
      <c r="A4" t="s">
        <v>12</v>
      </c>
      <c r="B4" t="s">
        <v>10</v>
      </c>
      <c r="C4">
        <v>9</v>
      </c>
      <c r="D4">
        <v>4</v>
      </c>
      <c r="E4">
        <v>6</v>
      </c>
      <c r="F4">
        <v>23</v>
      </c>
      <c r="G4">
        <v>44</v>
      </c>
      <c r="H4">
        <v>13</v>
      </c>
      <c r="I4">
        <v>1</v>
      </c>
      <c r="J4">
        <v>9</v>
      </c>
      <c r="K4">
        <v>109</v>
      </c>
    </row>
    <row r="5" spans="1:11" x14ac:dyDescent="0.2">
      <c r="A5" t="s">
        <v>12</v>
      </c>
      <c r="B5" t="s">
        <v>15</v>
      </c>
      <c r="C5">
        <v>1</v>
      </c>
      <c r="D5">
        <v>0</v>
      </c>
      <c r="E5">
        <v>1</v>
      </c>
      <c r="F5">
        <v>218</v>
      </c>
      <c r="G5">
        <v>92</v>
      </c>
      <c r="H5">
        <v>12</v>
      </c>
      <c r="I5">
        <v>0</v>
      </c>
      <c r="J5">
        <v>4</v>
      </c>
      <c r="K5">
        <v>329</v>
      </c>
    </row>
    <row r="6" spans="1:11" x14ac:dyDescent="0.2">
      <c r="A6" t="s">
        <v>16</v>
      </c>
      <c r="B6" t="s">
        <v>13</v>
      </c>
      <c r="C6">
        <v>211</v>
      </c>
      <c r="D6">
        <v>0</v>
      </c>
      <c r="E6">
        <v>0</v>
      </c>
      <c r="F6">
        <v>63</v>
      </c>
      <c r="G6">
        <v>2</v>
      </c>
      <c r="H6">
        <v>0</v>
      </c>
      <c r="I6">
        <v>0</v>
      </c>
      <c r="J6">
        <v>1</v>
      </c>
      <c r="K6">
        <v>277</v>
      </c>
    </row>
    <row r="7" spans="1:11" x14ac:dyDescent="0.2">
      <c r="A7" t="s">
        <v>16</v>
      </c>
      <c r="B7" t="s">
        <v>14</v>
      </c>
      <c r="C7">
        <v>10</v>
      </c>
      <c r="D7">
        <v>227</v>
      </c>
      <c r="E7">
        <v>100</v>
      </c>
      <c r="F7">
        <v>2</v>
      </c>
      <c r="G7">
        <v>21</v>
      </c>
      <c r="H7">
        <v>0</v>
      </c>
      <c r="I7">
        <v>7</v>
      </c>
      <c r="J7">
        <v>4</v>
      </c>
      <c r="K7">
        <v>371</v>
      </c>
    </row>
    <row r="8" spans="1:11" x14ac:dyDescent="0.2">
      <c r="A8" t="s">
        <v>16</v>
      </c>
      <c r="B8" t="s">
        <v>10</v>
      </c>
      <c r="C8">
        <v>6</v>
      </c>
      <c r="D8">
        <v>0</v>
      </c>
      <c r="E8">
        <v>1</v>
      </c>
      <c r="F8">
        <v>1</v>
      </c>
      <c r="G8">
        <v>5</v>
      </c>
      <c r="H8">
        <v>0</v>
      </c>
      <c r="I8">
        <v>0</v>
      </c>
      <c r="J8">
        <v>1</v>
      </c>
      <c r="K8">
        <v>14</v>
      </c>
    </row>
    <row r="9" spans="1:11" x14ac:dyDescent="0.2">
      <c r="A9" t="s">
        <v>16</v>
      </c>
      <c r="B9" t="s">
        <v>15</v>
      </c>
      <c r="C9">
        <v>17</v>
      </c>
      <c r="D9">
        <v>0</v>
      </c>
      <c r="E9">
        <v>1</v>
      </c>
      <c r="F9">
        <v>14</v>
      </c>
      <c r="G9">
        <v>98</v>
      </c>
      <c r="H9">
        <v>22</v>
      </c>
      <c r="I9">
        <v>0</v>
      </c>
      <c r="J9">
        <v>1</v>
      </c>
      <c r="K9">
        <v>152</v>
      </c>
    </row>
    <row r="10" spans="1:11" x14ac:dyDescent="0.2">
      <c r="K10">
        <f>SUM(K2:K9)</f>
        <v>2081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7214-6904-F94A-9EC7-B652B55181AD}">
  <dimension ref="A1:J13"/>
  <sheetViews>
    <sheetView workbookViewId="0">
      <selection activeCell="C2" sqref="C2:J9"/>
    </sheetView>
  </sheetViews>
  <sheetFormatPr baseColWidth="10" defaultRowHeight="16" x14ac:dyDescent="0.2"/>
  <sheetData>
    <row r="1" spans="1:10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2">
      <c r="A2" t="s">
        <v>12</v>
      </c>
      <c r="B2" t="s">
        <v>13</v>
      </c>
      <c r="C2">
        <v>234</v>
      </c>
      <c r="D2">
        <v>1</v>
      </c>
      <c r="E2">
        <v>17</v>
      </c>
      <c r="F2">
        <v>317</v>
      </c>
      <c r="G2">
        <v>15</v>
      </c>
      <c r="H2">
        <v>0</v>
      </c>
      <c r="I2">
        <v>1</v>
      </c>
      <c r="J2">
        <v>0</v>
      </c>
    </row>
    <row r="3" spans="1:10" x14ac:dyDescent="0.2">
      <c r="A3" t="s">
        <v>12</v>
      </c>
      <c r="B3" t="s">
        <v>14</v>
      </c>
      <c r="C3">
        <v>14</v>
      </c>
      <c r="D3">
        <v>102</v>
      </c>
      <c r="E3">
        <v>31</v>
      </c>
      <c r="F3">
        <v>35</v>
      </c>
      <c r="G3">
        <v>135</v>
      </c>
      <c r="H3">
        <v>2</v>
      </c>
      <c r="I3">
        <v>2</v>
      </c>
      <c r="J3">
        <v>21</v>
      </c>
    </row>
    <row r="4" spans="1:10" x14ac:dyDescent="0.2">
      <c r="A4" t="s">
        <v>12</v>
      </c>
      <c r="B4" t="s">
        <v>10</v>
      </c>
      <c r="C4">
        <v>40</v>
      </c>
      <c r="D4">
        <v>9</v>
      </c>
      <c r="E4">
        <v>6</v>
      </c>
      <c r="F4">
        <v>49</v>
      </c>
      <c r="G4">
        <v>95</v>
      </c>
      <c r="H4">
        <v>6</v>
      </c>
      <c r="I4">
        <v>3</v>
      </c>
      <c r="J4">
        <v>6</v>
      </c>
    </row>
    <row r="5" spans="1:10" x14ac:dyDescent="0.2">
      <c r="A5" t="s">
        <v>12</v>
      </c>
      <c r="B5" t="s">
        <v>15</v>
      </c>
      <c r="C5">
        <v>10</v>
      </c>
      <c r="D5">
        <v>4</v>
      </c>
      <c r="E5">
        <v>2</v>
      </c>
      <c r="F5">
        <v>157</v>
      </c>
      <c r="G5">
        <v>98</v>
      </c>
      <c r="H5">
        <v>15</v>
      </c>
      <c r="I5">
        <v>1</v>
      </c>
      <c r="J5">
        <v>11</v>
      </c>
    </row>
    <row r="6" spans="1:10" x14ac:dyDescent="0.2">
      <c r="A6" t="s">
        <v>16</v>
      </c>
      <c r="B6" t="s">
        <v>13</v>
      </c>
      <c r="C6">
        <v>223</v>
      </c>
      <c r="D6">
        <v>0</v>
      </c>
      <c r="E6">
        <v>0</v>
      </c>
      <c r="F6">
        <v>73</v>
      </c>
      <c r="G6">
        <v>1</v>
      </c>
      <c r="H6">
        <v>0</v>
      </c>
      <c r="I6">
        <v>0</v>
      </c>
      <c r="J6">
        <v>0</v>
      </c>
    </row>
    <row r="7" spans="1:10" x14ac:dyDescent="0.2">
      <c r="A7" t="s">
        <v>16</v>
      </c>
      <c r="B7" t="s">
        <v>14</v>
      </c>
      <c r="C7">
        <v>2</v>
      </c>
      <c r="D7">
        <v>203</v>
      </c>
      <c r="E7">
        <v>87</v>
      </c>
      <c r="F7">
        <v>2</v>
      </c>
      <c r="G7">
        <v>27</v>
      </c>
      <c r="H7">
        <v>3</v>
      </c>
      <c r="I7">
        <v>0</v>
      </c>
      <c r="J7">
        <v>0</v>
      </c>
    </row>
    <row r="8" spans="1:10" x14ac:dyDescent="0.2">
      <c r="A8" t="s">
        <v>16</v>
      </c>
      <c r="B8" t="s">
        <v>10</v>
      </c>
      <c r="C8">
        <v>10</v>
      </c>
      <c r="D8">
        <v>1</v>
      </c>
      <c r="E8">
        <v>1</v>
      </c>
      <c r="F8">
        <v>2</v>
      </c>
      <c r="G8">
        <v>7</v>
      </c>
      <c r="H8">
        <v>1</v>
      </c>
      <c r="I8">
        <v>0</v>
      </c>
      <c r="J8">
        <v>0</v>
      </c>
    </row>
    <row r="9" spans="1:10" x14ac:dyDescent="0.2">
      <c r="A9" t="s">
        <v>16</v>
      </c>
      <c r="B9" t="s">
        <v>15</v>
      </c>
      <c r="C9">
        <v>17</v>
      </c>
      <c r="D9">
        <v>17</v>
      </c>
      <c r="E9">
        <v>3</v>
      </c>
      <c r="F9">
        <v>9</v>
      </c>
      <c r="G9">
        <v>65</v>
      </c>
      <c r="H9">
        <v>19</v>
      </c>
      <c r="I9">
        <v>4</v>
      </c>
      <c r="J9">
        <v>3</v>
      </c>
    </row>
    <row r="10" spans="1:10" x14ac:dyDescent="0.2">
      <c r="J10">
        <f>SUM(C2:J9)</f>
        <v>2219</v>
      </c>
    </row>
    <row r="13" spans="1:10" x14ac:dyDescent="0.2">
      <c r="C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252F-AA4D-9049-9F6D-ABBAA32F59A4}">
  <dimension ref="A1:K10"/>
  <sheetViews>
    <sheetView workbookViewId="0">
      <selection activeCell="C2" sqref="C2:J9"/>
    </sheetView>
  </sheetViews>
  <sheetFormatPr baseColWidth="10" defaultRowHeight="16" x14ac:dyDescent="0.2"/>
  <sheetData>
    <row r="1" spans="1:1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1"/>
    </row>
    <row r="2" spans="1:11" x14ac:dyDescent="0.2">
      <c r="A2" t="s">
        <v>12</v>
      </c>
      <c r="B2" t="s">
        <v>13</v>
      </c>
      <c r="C2">
        <v>274</v>
      </c>
      <c r="D2">
        <v>0</v>
      </c>
      <c r="E2">
        <v>2</v>
      </c>
      <c r="F2">
        <v>348</v>
      </c>
      <c r="G2">
        <v>17</v>
      </c>
      <c r="H2">
        <v>0</v>
      </c>
      <c r="I2">
        <v>0</v>
      </c>
      <c r="J2">
        <v>1</v>
      </c>
    </row>
    <row r="3" spans="1:11" x14ac:dyDescent="0.2">
      <c r="A3" t="s">
        <v>12</v>
      </c>
      <c r="B3" t="s">
        <v>14</v>
      </c>
      <c r="C3">
        <v>16</v>
      </c>
      <c r="D3">
        <v>103</v>
      </c>
      <c r="E3">
        <v>17</v>
      </c>
      <c r="F3">
        <v>43</v>
      </c>
      <c r="G3">
        <v>80</v>
      </c>
      <c r="H3">
        <v>4</v>
      </c>
      <c r="I3">
        <v>3</v>
      </c>
      <c r="J3">
        <v>46</v>
      </c>
    </row>
    <row r="4" spans="1:11" x14ac:dyDescent="0.2">
      <c r="A4" t="s">
        <v>12</v>
      </c>
      <c r="B4" t="s">
        <v>10</v>
      </c>
      <c r="C4">
        <v>43</v>
      </c>
      <c r="D4">
        <v>21</v>
      </c>
      <c r="E4">
        <v>3</v>
      </c>
      <c r="F4">
        <v>44</v>
      </c>
      <c r="G4">
        <v>77</v>
      </c>
      <c r="H4">
        <v>2</v>
      </c>
      <c r="I4">
        <v>1</v>
      </c>
      <c r="J4">
        <v>2</v>
      </c>
    </row>
    <row r="5" spans="1:11" x14ac:dyDescent="0.2">
      <c r="A5" t="s">
        <v>12</v>
      </c>
      <c r="B5" t="s">
        <v>15</v>
      </c>
      <c r="C5">
        <v>5</v>
      </c>
      <c r="D5">
        <v>0</v>
      </c>
      <c r="E5">
        <v>3</v>
      </c>
      <c r="F5">
        <v>164</v>
      </c>
      <c r="G5">
        <v>92</v>
      </c>
      <c r="H5">
        <v>28</v>
      </c>
      <c r="I5">
        <v>3</v>
      </c>
      <c r="J5">
        <v>4</v>
      </c>
    </row>
    <row r="6" spans="1:11" x14ac:dyDescent="0.2">
      <c r="A6" t="s">
        <v>16</v>
      </c>
      <c r="B6" t="s">
        <v>13</v>
      </c>
      <c r="C6">
        <v>238</v>
      </c>
      <c r="D6">
        <v>0</v>
      </c>
      <c r="E6">
        <v>0</v>
      </c>
      <c r="F6">
        <v>99</v>
      </c>
      <c r="G6">
        <v>0</v>
      </c>
      <c r="H6">
        <v>0</v>
      </c>
      <c r="J6">
        <v>0</v>
      </c>
    </row>
    <row r="7" spans="1:11" x14ac:dyDescent="0.2">
      <c r="A7" t="s">
        <v>16</v>
      </c>
      <c r="B7" t="s">
        <v>14</v>
      </c>
      <c r="C7">
        <v>8</v>
      </c>
      <c r="D7">
        <v>228</v>
      </c>
      <c r="E7">
        <v>91</v>
      </c>
      <c r="F7">
        <v>1</v>
      </c>
      <c r="G7">
        <v>20</v>
      </c>
      <c r="H7">
        <v>1</v>
      </c>
      <c r="I7">
        <v>0</v>
      </c>
      <c r="J7">
        <v>6</v>
      </c>
    </row>
    <row r="8" spans="1:11" x14ac:dyDescent="0.2">
      <c r="A8" t="s">
        <v>16</v>
      </c>
      <c r="B8" t="s">
        <v>10</v>
      </c>
      <c r="C8">
        <v>7</v>
      </c>
      <c r="D8">
        <v>0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</row>
    <row r="9" spans="1:11" x14ac:dyDescent="0.2">
      <c r="A9" t="s">
        <v>16</v>
      </c>
      <c r="B9" t="s">
        <v>15</v>
      </c>
      <c r="C9">
        <v>33</v>
      </c>
      <c r="D9">
        <v>1</v>
      </c>
      <c r="E9">
        <v>1</v>
      </c>
      <c r="F9">
        <v>11</v>
      </c>
      <c r="G9">
        <v>70</v>
      </c>
      <c r="H9">
        <v>23</v>
      </c>
      <c r="I9">
        <v>1</v>
      </c>
      <c r="J9">
        <v>0</v>
      </c>
    </row>
    <row r="10" spans="1:11" x14ac:dyDescent="0.2">
      <c r="J10">
        <f>SUM(C2:J9)</f>
        <v>2288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C359-26B4-D24E-A4B8-B66E53DD69A0}">
  <dimension ref="A1:K13"/>
  <sheetViews>
    <sheetView workbookViewId="0">
      <selection activeCell="C2" sqref="C2:J9"/>
    </sheetView>
  </sheetViews>
  <sheetFormatPr baseColWidth="10" defaultRowHeight="16" x14ac:dyDescent="0.2"/>
  <sheetData>
    <row r="1" spans="1:11" x14ac:dyDescent="0.2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36</v>
      </c>
      <c r="K1" s="1"/>
    </row>
    <row r="2" spans="1:11" x14ac:dyDescent="0.2">
      <c r="A2" t="s">
        <v>12</v>
      </c>
      <c r="B2" t="s">
        <v>13</v>
      </c>
      <c r="C2" s="6">
        <v>268</v>
      </c>
      <c r="D2" s="6">
        <v>0</v>
      </c>
      <c r="E2" s="6">
        <v>1</v>
      </c>
      <c r="F2" s="6">
        <v>347</v>
      </c>
      <c r="G2" s="6">
        <v>17</v>
      </c>
      <c r="H2" s="6">
        <v>0</v>
      </c>
      <c r="I2" s="6">
        <v>0</v>
      </c>
      <c r="J2" s="6">
        <v>0</v>
      </c>
    </row>
    <row r="3" spans="1:11" x14ac:dyDescent="0.2">
      <c r="A3" t="s">
        <v>12</v>
      </c>
      <c r="B3" t="s">
        <v>14</v>
      </c>
      <c r="C3" s="6">
        <v>89</v>
      </c>
      <c r="D3" s="6">
        <v>119</v>
      </c>
      <c r="E3" s="6">
        <v>21</v>
      </c>
      <c r="F3" s="6">
        <v>28</v>
      </c>
      <c r="G3" s="6">
        <v>110</v>
      </c>
      <c r="H3" s="6">
        <v>2</v>
      </c>
      <c r="I3" s="6">
        <v>9</v>
      </c>
      <c r="J3" s="6">
        <v>17</v>
      </c>
    </row>
    <row r="4" spans="1:11" x14ac:dyDescent="0.2">
      <c r="A4" t="s">
        <v>12</v>
      </c>
      <c r="B4" t="s">
        <v>10</v>
      </c>
      <c r="C4" s="6">
        <v>55</v>
      </c>
      <c r="D4" s="6">
        <v>23</v>
      </c>
      <c r="E4" s="6">
        <v>1</v>
      </c>
      <c r="F4" s="6">
        <v>40</v>
      </c>
      <c r="G4" s="6">
        <v>76</v>
      </c>
      <c r="H4" s="6">
        <v>3</v>
      </c>
      <c r="I4" s="6">
        <v>2</v>
      </c>
      <c r="J4" s="6">
        <v>0</v>
      </c>
    </row>
    <row r="5" spans="1:11" x14ac:dyDescent="0.2">
      <c r="A5" t="s">
        <v>12</v>
      </c>
      <c r="B5" t="s">
        <v>15</v>
      </c>
      <c r="C5" s="6">
        <v>9</v>
      </c>
      <c r="D5" s="6">
        <v>1</v>
      </c>
      <c r="E5" s="6">
        <v>4</v>
      </c>
      <c r="F5" s="6">
        <v>155</v>
      </c>
      <c r="G5" s="6">
        <v>85</v>
      </c>
      <c r="H5" s="6">
        <v>32</v>
      </c>
      <c r="I5" s="6">
        <v>13</v>
      </c>
      <c r="J5" s="6">
        <v>2</v>
      </c>
    </row>
    <row r="6" spans="1:11" x14ac:dyDescent="0.2">
      <c r="A6" t="s">
        <v>16</v>
      </c>
      <c r="B6" t="s">
        <v>13</v>
      </c>
      <c r="C6" s="6">
        <v>217</v>
      </c>
      <c r="D6" s="6">
        <v>0</v>
      </c>
      <c r="E6" s="6">
        <v>0</v>
      </c>
      <c r="F6" s="6">
        <v>95</v>
      </c>
      <c r="G6" s="6">
        <v>0</v>
      </c>
      <c r="H6" s="6">
        <v>0</v>
      </c>
      <c r="I6" s="6">
        <v>0</v>
      </c>
      <c r="J6" s="6">
        <v>0</v>
      </c>
    </row>
    <row r="7" spans="1:11" x14ac:dyDescent="0.2">
      <c r="A7" t="s">
        <v>16</v>
      </c>
      <c r="B7" t="s">
        <v>14</v>
      </c>
      <c r="C7" s="6">
        <v>9</v>
      </c>
      <c r="D7" s="6">
        <v>245</v>
      </c>
      <c r="E7" s="6">
        <v>82</v>
      </c>
      <c r="F7" s="6">
        <v>3</v>
      </c>
      <c r="G7" s="6">
        <v>23</v>
      </c>
      <c r="H7" s="6">
        <v>0</v>
      </c>
      <c r="I7" s="6">
        <v>0</v>
      </c>
      <c r="J7" s="6">
        <v>2</v>
      </c>
    </row>
    <row r="8" spans="1:11" x14ac:dyDescent="0.2">
      <c r="A8" t="s">
        <v>16</v>
      </c>
      <c r="B8" t="s">
        <v>10</v>
      </c>
      <c r="C8" s="6">
        <v>7</v>
      </c>
      <c r="D8" s="6">
        <v>0</v>
      </c>
      <c r="E8" s="6">
        <v>0</v>
      </c>
      <c r="F8" s="6">
        <v>0</v>
      </c>
      <c r="G8" s="6">
        <v>3</v>
      </c>
      <c r="H8" s="6">
        <v>1</v>
      </c>
      <c r="I8" s="6">
        <v>1</v>
      </c>
      <c r="J8" s="6">
        <v>0</v>
      </c>
    </row>
    <row r="9" spans="1:11" x14ac:dyDescent="0.2">
      <c r="A9" t="s">
        <v>16</v>
      </c>
      <c r="B9" t="s">
        <v>15</v>
      </c>
      <c r="C9" s="6">
        <v>17</v>
      </c>
      <c r="D9" s="6">
        <v>0</v>
      </c>
      <c r="E9" s="6">
        <v>8</v>
      </c>
      <c r="F9" s="6">
        <v>14</v>
      </c>
      <c r="G9" s="6">
        <v>77</v>
      </c>
      <c r="H9" s="6">
        <v>25</v>
      </c>
      <c r="I9" s="6">
        <v>0</v>
      </c>
      <c r="J9" s="6">
        <v>0</v>
      </c>
    </row>
    <row r="10" spans="1:11" x14ac:dyDescent="0.2">
      <c r="J10" s="6">
        <f>SUM(C2:J9)</f>
        <v>2358</v>
      </c>
    </row>
    <row r="13" spans="1:11" x14ac:dyDescent="0.2">
      <c r="D1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EE64-CF59-C54F-9054-15CAB5A121FA}">
  <dimension ref="A1:G9"/>
  <sheetViews>
    <sheetView workbookViewId="0">
      <selection activeCell="C34" sqref="C34"/>
    </sheetView>
  </sheetViews>
  <sheetFormatPr baseColWidth="10" defaultRowHeight="16" x14ac:dyDescent="0.2"/>
  <sheetData>
    <row r="1" spans="1:7" x14ac:dyDescent="0.2">
      <c r="A1" t="s">
        <v>1</v>
      </c>
      <c r="B1" s="1" t="s">
        <v>2</v>
      </c>
      <c r="C1" s="1" t="s">
        <v>59</v>
      </c>
      <c r="D1" s="1" t="s">
        <v>3</v>
      </c>
      <c r="E1" s="1" t="s">
        <v>6</v>
      </c>
      <c r="F1" s="1" t="s">
        <v>7</v>
      </c>
      <c r="G1" s="1" t="s">
        <v>10</v>
      </c>
    </row>
    <row r="2" spans="1:7" x14ac:dyDescent="0.2">
      <c r="A2" t="s">
        <v>12</v>
      </c>
      <c r="B2" t="s">
        <v>34</v>
      </c>
      <c r="C2" t="s">
        <v>19</v>
      </c>
      <c r="D2" t="s">
        <v>37</v>
      </c>
      <c r="E2" t="s">
        <v>38</v>
      </c>
      <c r="F2" t="s">
        <v>29</v>
      </c>
      <c r="G2" t="s">
        <v>26</v>
      </c>
    </row>
    <row r="3" spans="1:7" x14ac:dyDescent="0.2">
      <c r="A3" t="s">
        <v>12</v>
      </c>
      <c r="B3" t="s">
        <v>39</v>
      </c>
      <c r="C3" t="s">
        <v>28</v>
      </c>
      <c r="D3" t="s">
        <v>33</v>
      </c>
      <c r="E3" t="s">
        <v>40</v>
      </c>
      <c r="F3" t="s">
        <v>41</v>
      </c>
      <c r="G3" t="s">
        <v>23</v>
      </c>
    </row>
    <row r="4" spans="1:7" x14ac:dyDescent="0.2">
      <c r="A4" t="s">
        <v>12</v>
      </c>
      <c r="B4" t="s">
        <v>14</v>
      </c>
      <c r="C4" t="s">
        <v>42</v>
      </c>
      <c r="D4" t="s">
        <v>43</v>
      </c>
      <c r="E4" t="s">
        <v>24</v>
      </c>
      <c r="F4" t="s">
        <v>44</v>
      </c>
      <c r="G4" t="s">
        <v>45</v>
      </c>
    </row>
    <row r="5" spans="1:7" x14ac:dyDescent="0.2">
      <c r="A5" t="s">
        <v>12</v>
      </c>
      <c r="B5" t="s">
        <v>11</v>
      </c>
      <c r="C5" t="s">
        <v>46</v>
      </c>
      <c r="D5" t="s">
        <v>47</v>
      </c>
      <c r="E5" t="s">
        <v>48</v>
      </c>
      <c r="F5" t="s">
        <v>49</v>
      </c>
      <c r="G5" t="s">
        <v>37</v>
      </c>
    </row>
    <row r="6" spans="1:7" x14ac:dyDescent="0.2">
      <c r="A6" t="s">
        <v>16</v>
      </c>
      <c r="B6" t="s">
        <v>34</v>
      </c>
      <c r="C6" t="s">
        <v>20</v>
      </c>
      <c r="D6" t="s">
        <v>32</v>
      </c>
      <c r="E6" t="s">
        <v>50</v>
      </c>
      <c r="F6" t="s">
        <v>51</v>
      </c>
      <c r="G6" t="s">
        <v>29</v>
      </c>
    </row>
    <row r="7" spans="1:7" x14ac:dyDescent="0.2">
      <c r="A7" t="s">
        <v>16</v>
      </c>
      <c r="B7" t="s">
        <v>39</v>
      </c>
      <c r="C7" t="s">
        <v>20</v>
      </c>
      <c r="D7" t="s">
        <v>31</v>
      </c>
      <c r="E7" t="s">
        <v>27</v>
      </c>
      <c r="F7" t="s">
        <v>52</v>
      </c>
      <c r="G7" t="s">
        <v>53</v>
      </c>
    </row>
    <row r="8" spans="1:7" x14ac:dyDescent="0.2">
      <c r="A8" t="s">
        <v>16</v>
      </c>
      <c r="B8" t="s">
        <v>14</v>
      </c>
      <c r="C8" t="s">
        <v>54</v>
      </c>
      <c r="D8" t="s">
        <v>25</v>
      </c>
      <c r="E8" t="s">
        <v>21</v>
      </c>
      <c r="F8" t="s">
        <v>22</v>
      </c>
      <c r="G8" t="s">
        <v>55</v>
      </c>
    </row>
    <row r="9" spans="1:7" x14ac:dyDescent="0.2">
      <c r="A9" t="s">
        <v>16</v>
      </c>
      <c r="B9" t="s">
        <v>11</v>
      </c>
      <c r="C9" t="s">
        <v>54</v>
      </c>
      <c r="D9" t="s">
        <v>56</v>
      </c>
      <c r="E9" t="s">
        <v>57</v>
      </c>
      <c r="F9" t="s">
        <v>58</v>
      </c>
      <c r="G9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compiled</vt:lpstr>
      <vt:lpstr>compiled_mass</vt:lpstr>
      <vt:lpstr>Valpak_2022</vt:lpstr>
      <vt:lpstr>Wrap_2021</vt:lpstr>
      <vt:lpstr>Valpak_2019</vt:lpstr>
      <vt:lpstr>Wrap_2017</vt:lpstr>
      <vt:lpstr>Wrap_2014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Paul LYSAGHT</dc:creator>
  <cp:lastModifiedBy>Oliver Paul LYSAGHT</cp:lastModifiedBy>
  <dcterms:created xsi:type="dcterms:W3CDTF">2024-10-07T19:11:23Z</dcterms:created>
  <dcterms:modified xsi:type="dcterms:W3CDTF">2024-11-16T14:30:12Z</dcterms:modified>
</cp:coreProperties>
</file>