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CDCD2CF-4957-4E6E-B84A-6EA5B087FEC8}" xr6:coauthVersionLast="36" xr6:coauthVersionMax="36" xr10:uidLastSave="{00000000-0000-0000-0000-000000000000}"/>
  <bookViews>
    <workbookView xWindow="0" yWindow="0" windowWidth="21990" windowHeight="1231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" i="1" l="1"/>
  <c r="AA6" i="1"/>
  <c r="AA9" i="1" s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Z12" i="1"/>
  <c r="C12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Z11" i="1"/>
  <c r="C11" i="1"/>
  <c r="AA11" i="1" l="1"/>
  <c r="AA12" i="1"/>
</calcChain>
</file>

<file path=xl/sharedStrings.xml><?xml version="1.0" encoding="utf-8"?>
<sst xmlns="http://schemas.openxmlformats.org/spreadsheetml/2006/main" count="39" uniqueCount="37">
  <si>
    <t>Custom code</t>
  </si>
  <si>
    <t>Materials combined</t>
  </si>
  <si>
    <t>Commodity</t>
  </si>
  <si>
    <t>Municipal
waste</t>
  </si>
  <si>
    <t>Clinical 
waste</t>
  </si>
  <si>
    <t>Plastic 
waste</t>
  </si>
  <si>
    <t>Rubber
waste</t>
  </si>
  <si>
    <t>Hard rubber
waste</t>
  </si>
  <si>
    <t>Pulp and
fibres waste</t>
  </si>
  <si>
    <t>Paper
waste</t>
  </si>
  <si>
    <t>Woven silk
waste</t>
  </si>
  <si>
    <t>Manmade
fibre waste</t>
  </si>
  <si>
    <t>Worn
clothing</t>
  </si>
  <si>
    <t>Scrap of
textile</t>
  </si>
  <si>
    <t>Precious 
metal waste</t>
  </si>
  <si>
    <t>Ferrous waste</t>
  </si>
  <si>
    <t>Cooper waste</t>
  </si>
  <si>
    <t>Nickel waste</t>
  </si>
  <si>
    <t>Aluminium
waste</t>
  </si>
  <si>
    <t>Lead waste</t>
  </si>
  <si>
    <t>Zinc waste</t>
  </si>
  <si>
    <t>Tin waste</t>
  </si>
  <si>
    <t>Tungsten
waste</t>
  </si>
  <si>
    <t>Gallium, hafnium 
waste</t>
  </si>
  <si>
    <t>Prim cell
waste</t>
  </si>
  <si>
    <t>Total</t>
  </si>
  <si>
    <t>Municipal &amp; 
clinical waste</t>
  </si>
  <si>
    <t>All rubber
waste</t>
  </si>
  <si>
    <t>Pulp and 
paper waste</t>
  </si>
  <si>
    <t>Textile</t>
  </si>
  <si>
    <t>Metal waste</t>
  </si>
  <si>
    <t>Prim cell</t>
  </si>
  <si>
    <t>Export £m</t>
  </si>
  <si>
    <t>Import £m</t>
  </si>
  <si>
    <t>Net</t>
  </si>
  <si>
    <t>% export</t>
  </si>
  <si>
    <t>%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</si>
</sst>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#,##0.0_ ;[Red]\-#,##0.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164" fontId="2" fillId="0" borderId="0" xfId="0" applyNumberFormat="1" applyFont="1"/>
    <xf numFmtId="164" fontId="4" fillId="0" borderId="0" xfId="0" applyNumberFormat="1" applyFont="1" applyAlignment="1">
      <alignment wrapText="1"/>
    </xf>
    <xf numFmtId="165" fontId="2" fillId="0" borderId="0" xfId="0" applyNumberFormat="1" applyFont="1"/>
    <xf numFmtId="166" fontId="2" fillId="0" borderId="0" xfId="0" applyNumberFormat="1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2" borderId="0" xfId="0" applyFill="1"/>
    <xf numFmtId="166" fontId="4" fillId="2" borderId="0" xfId="0" applyNumberFormat="1" applyFont="1" applyFill="1" applyAlignment="1">
      <alignment horizontal="centerContinuous" vertical="distributed"/>
    </xf>
    <xf numFmtId="0" fontId="3" fillId="2" borderId="0" xfId="0" applyFont="1" applyFill="1" applyAlignment="1">
      <alignment wrapText="1"/>
    </xf>
    <xf numFmtId="166" fontId="3" fillId="2" borderId="0" xfId="0" applyNumberFormat="1" applyFont="1" applyFill="1" applyAlignment="1">
      <alignment wrapText="1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L12"/>
  <sheetViews>
    <sheetView tabSelected="1" topLeftCell="D1" workbookViewId="0">
      <selection activeCell="K11" sqref="K11"/>
    </sheetView>
  </sheetViews>
  <sheetFormatPr defaultRowHeight="15" x14ac:dyDescent="0.25"/>
  <cols>
    <col min="1" max="1" width="10.140625" bestFit="1" customWidth="1"/>
    <col min="2" max="2" width="12.7109375" bestFit="1" customWidth="1"/>
    <col min="3" max="4" width="10" bestFit="1" customWidth="1"/>
  </cols>
  <sheetData>
    <row r="4" spans="1:38" x14ac:dyDescent="0.25">
      <c r="B4" s="9" t="s">
        <v>0</v>
      </c>
      <c r="C4" s="10">
        <v>382510000</v>
      </c>
      <c r="D4" s="10">
        <v>382530000</v>
      </c>
      <c r="E4" s="10">
        <v>3915</v>
      </c>
      <c r="F4" s="10">
        <v>4004</v>
      </c>
      <c r="G4" s="10">
        <v>4017</v>
      </c>
      <c r="H4" s="10">
        <v>4706</v>
      </c>
      <c r="I4" s="10">
        <v>4707</v>
      </c>
      <c r="J4" s="10">
        <v>5007</v>
      </c>
      <c r="K4" s="10">
        <v>5505</v>
      </c>
      <c r="L4" s="10">
        <v>6309</v>
      </c>
      <c r="M4" s="10">
        <v>6310</v>
      </c>
      <c r="N4" s="10">
        <v>7112</v>
      </c>
      <c r="O4" s="10">
        <v>7204</v>
      </c>
      <c r="P4" s="10">
        <v>7404</v>
      </c>
      <c r="Q4" s="10">
        <v>7503</v>
      </c>
      <c r="R4" s="10">
        <v>7602</v>
      </c>
      <c r="S4" s="10">
        <v>7802</v>
      </c>
      <c r="T4" s="10">
        <v>7902</v>
      </c>
      <c r="U4" s="10">
        <v>8002</v>
      </c>
      <c r="V4" s="10">
        <v>8101</v>
      </c>
      <c r="W4" s="10">
        <v>811292</v>
      </c>
      <c r="X4" s="10">
        <v>8548</v>
      </c>
      <c r="Y4" s="11"/>
      <c r="Z4" s="11"/>
      <c r="AD4" s="12" t="s">
        <v>1</v>
      </c>
      <c r="AE4" s="12"/>
      <c r="AF4" s="12"/>
      <c r="AG4" s="12"/>
      <c r="AH4" s="12"/>
      <c r="AI4" s="12"/>
      <c r="AJ4" s="12"/>
      <c r="AK4" s="12"/>
      <c r="AL4" s="12"/>
    </row>
    <row r="5" spans="1:38" ht="51.75" x14ac:dyDescent="0.25">
      <c r="B5" s="9" t="s">
        <v>2</v>
      </c>
      <c r="C5" s="13" t="s">
        <v>3</v>
      </c>
      <c r="D5" s="13" t="s">
        <v>4</v>
      </c>
      <c r="E5" s="13" t="s">
        <v>5</v>
      </c>
      <c r="F5" s="13" t="s">
        <v>6</v>
      </c>
      <c r="G5" s="13" t="s">
        <v>7</v>
      </c>
      <c r="H5" s="13" t="s">
        <v>8</v>
      </c>
      <c r="I5" s="13" t="s">
        <v>9</v>
      </c>
      <c r="J5" s="13" t="s">
        <v>10</v>
      </c>
      <c r="K5" s="13" t="s">
        <v>11</v>
      </c>
      <c r="L5" s="13" t="s">
        <v>12</v>
      </c>
      <c r="M5" s="13" t="s">
        <v>13</v>
      </c>
      <c r="N5" s="13" t="s">
        <v>14</v>
      </c>
      <c r="O5" s="13" t="s">
        <v>15</v>
      </c>
      <c r="P5" s="13" t="s">
        <v>16</v>
      </c>
      <c r="Q5" s="13" t="s">
        <v>17</v>
      </c>
      <c r="R5" s="13" t="s">
        <v>18</v>
      </c>
      <c r="S5" s="13" t="s">
        <v>19</v>
      </c>
      <c r="T5" s="13" t="s">
        <v>20</v>
      </c>
      <c r="U5" s="13" t="s">
        <v>21</v>
      </c>
      <c r="V5" s="13" t="s">
        <v>22</v>
      </c>
      <c r="W5" s="13" t="s">
        <v>23</v>
      </c>
      <c r="X5" s="13" t="s">
        <v>24</v>
      </c>
      <c r="Y5" s="11"/>
      <c r="Z5" s="13" t="s">
        <v>25</v>
      </c>
      <c r="AD5" s="14" t="s">
        <v>26</v>
      </c>
      <c r="AE5" s="14" t="s">
        <v>5</v>
      </c>
      <c r="AF5" s="14" t="s">
        <v>27</v>
      </c>
      <c r="AG5" s="14" t="s">
        <v>28</v>
      </c>
      <c r="AH5" s="14" t="s">
        <v>29</v>
      </c>
      <c r="AI5" s="14" t="s">
        <v>30</v>
      </c>
      <c r="AJ5" s="14" t="s">
        <v>31</v>
      </c>
      <c r="AK5" s="14"/>
      <c r="AL5" s="14" t="s">
        <v>25</v>
      </c>
    </row>
    <row r="6" spans="1:38" s="4" customFormat="1" x14ac:dyDescent="0.25">
      <c r="A6" s="4" t="s">
        <v>32</v>
      </c>
      <c r="B6" s="4">
        <v>2017</v>
      </c>
      <c r="C6" s="5">
        <v>8.7551070000000006</v>
      </c>
      <c r="D6" s="5">
        <v>4.0915E-2</v>
      </c>
      <c r="E6" s="5">
        <v>138.721371</v>
      </c>
      <c r="F6" s="5">
        <v>26.461496</v>
      </c>
      <c r="G6" s="5">
        <v>3.0693730000000001</v>
      </c>
      <c r="H6" s="6">
        <v>2.7815840000000001</v>
      </c>
      <c r="I6" s="5">
        <v>632.85224500000004</v>
      </c>
      <c r="J6" s="5">
        <v>18.734166999999999</v>
      </c>
      <c r="K6" s="5">
        <v>15.885846000000001</v>
      </c>
      <c r="L6" s="5">
        <v>368.41454199999998</v>
      </c>
      <c r="M6" s="5">
        <v>3.8604189999999998</v>
      </c>
      <c r="N6" s="5">
        <v>796.95928800000002</v>
      </c>
      <c r="O6" s="5">
        <v>2217.645086</v>
      </c>
      <c r="P6" s="5">
        <v>782.59385599999996</v>
      </c>
      <c r="Q6" s="5">
        <v>87.574954000000005</v>
      </c>
      <c r="R6" s="5">
        <v>439.83419300000003</v>
      </c>
      <c r="S6" s="5">
        <v>82.702633000000006</v>
      </c>
      <c r="T6" s="5">
        <v>6.0924019999999999</v>
      </c>
      <c r="U6" s="5">
        <v>0.56813999999999998</v>
      </c>
      <c r="V6" s="5">
        <v>33.827402999999997</v>
      </c>
      <c r="W6" s="5">
        <v>9.1220440000000007</v>
      </c>
      <c r="X6" s="5">
        <v>392.035009</v>
      </c>
      <c r="Y6" s="5"/>
      <c r="Z6" s="5">
        <v>6068.5320729999994</v>
      </c>
      <c r="AA6" s="7">
        <f>Z6/1000</f>
        <v>6.0685320729999992</v>
      </c>
      <c r="AB6" s="7"/>
      <c r="AC6" s="4">
        <v>2017</v>
      </c>
      <c r="AD6" s="8">
        <v>8.7960220000000007</v>
      </c>
      <c r="AE6" s="8">
        <v>138.721371</v>
      </c>
      <c r="AF6" s="8">
        <v>29.530868999999999</v>
      </c>
      <c r="AG6" s="8">
        <v>635.63382899999999</v>
      </c>
      <c r="AH6" s="8">
        <v>406.89497399999993</v>
      </c>
      <c r="AI6" s="8">
        <v>4456.9199990000006</v>
      </c>
      <c r="AJ6" s="8">
        <v>392.035009</v>
      </c>
      <c r="AK6" s="8"/>
      <c r="AL6" s="8">
        <v>6068.5320730000012</v>
      </c>
    </row>
    <row r="7" spans="1:38" x14ac:dyDescent="0.25">
      <c r="A7" t="s">
        <v>33</v>
      </c>
      <c r="B7">
        <v>2017</v>
      </c>
      <c r="C7" s="1">
        <v>4.7633000000000002E-2</v>
      </c>
      <c r="D7" s="1">
        <v>0.35014099999999998</v>
      </c>
      <c r="E7" s="1">
        <v>34.200400000000002</v>
      </c>
      <c r="F7" s="1">
        <v>2.3336160000000001</v>
      </c>
      <c r="G7" s="1">
        <v>4.2331349999999999</v>
      </c>
      <c r="H7" s="1">
        <v>43.153948999999997</v>
      </c>
      <c r="I7" s="1">
        <v>13.3194</v>
      </c>
      <c r="J7" s="1">
        <v>20.932345000000002</v>
      </c>
      <c r="K7" s="1">
        <v>1.682231</v>
      </c>
      <c r="L7" s="1">
        <v>42.858924000000002</v>
      </c>
      <c r="M7" s="1">
        <v>8.7876969999999996</v>
      </c>
      <c r="N7" s="1">
        <v>1519.6638909999999</v>
      </c>
      <c r="O7" s="1">
        <v>112.855237</v>
      </c>
      <c r="P7" s="1">
        <v>92.941709000000003</v>
      </c>
      <c r="Q7" s="1">
        <v>50.103364999999997</v>
      </c>
      <c r="R7" s="1">
        <v>123.642577</v>
      </c>
      <c r="S7" s="1">
        <v>3.8897689999999998</v>
      </c>
      <c r="T7" s="1">
        <v>1.0785800000000001</v>
      </c>
      <c r="U7" s="1">
        <v>1.1793E-2</v>
      </c>
      <c r="V7" s="1">
        <v>33.003756000000003</v>
      </c>
      <c r="W7" s="1">
        <v>26.35059</v>
      </c>
      <c r="X7" s="1">
        <v>40.672628000000003</v>
      </c>
      <c r="Z7" s="1">
        <v>2176.1133659999996</v>
      </c>
      <c r="AA7" s="7">
        <f>Z7/1000</f>
        <v>2.1761133659999996</v>
      </c>
      <c r="AB7" s="2"/>
      <c r="AC7">
        <v>2017</v>
      </c>
      <c r="AD7" s="3">
        <v>0.39777399999999996</v>
      </c>
      <c r="AE7" s="3">
        <v>34.200400000000002</v>
      </c>
      <c r="AF7" s="3">
        <v>6.566751</v>
      </c>
      <c r="AG7" s="3">
        <v>56.473348999999999</v>
      </c>
      <c r="AH7" s="3">
        <v>74.261196999999996</v>
      </c>
      <c r="AI7" s="3">
        <v>1963.5412669999998</v>
      </c>
      <c r="AJ7" s="3">
        <v>40.672628000000003</v>
      </c>
      <c r="AK7" s="3"/>
      <c r="AL7" s="3">
        <v>2176.1133659999996</v>
      </c>
    </row>
    <row r="9" spans="1:38" x14ac:dyDescent="0.25">
      <c r="Z9" t="s">
        <v>34</v>
      </c>
      <c r="AA9" s="2">
        <f>AA6-AA7</f>
        <v>3.8924187069999996</v>
      </c>
    </row>
    <row r="11" spans="1:38" x14ac:dyDescent="0.25">
      <c r="A11" t="s">
        <v>35</v>
      </c>
      <c r="C11" s="15">
        <f t="shared" ref="C11:X11" si="0">C6/$Z$6</f>
        <v>1.4427058957063208E-3</v>
      </c>
      <c r="D11" s="15">
        <f t="shared" si="0"/>
        <v>6.7421576598463175E-6</v>
      </c>
      <c r="E11" s="15">
        <f t="shared" si="0"/>
        <v>2.2859131225028299E-2</v>
      </c>
      <c r="F11" s="15">
        <f t="shared" si="0"/>
        <v>4.3604442856505611E-3</v>
      </c>
      <c r="G11" s="15">
        <f t="shared" si="0"/>
        <v>5.0578508329159164E-4</v>
      </c>
      <c r="H11" s="15">
        <f t="shared" si="0"/>
        <v>4.5836191793000025E-4</v>
      </c>
      <c r="I11" s="15">
        <f t="shared" si="0"/>
        <v>0.10428423832769618</v>
      </c>
      <c r="J11" s="15">
        <f t="shared" si="0"/>
        <v>3.0871002698250058E-3</v>
      </c>
      <c r="K11" s="15">
        <f t="shared" si="0"/>
        <v>2.6177411289756568E-3</v>
      </c>
      <c r="L11" s="15">
        <f t="shared" si="0"/>
        <v>6.0709004676624045E-2</v>
      </c>
      <c r="M11" s="15">
        <f t="shared" si="0"/>
        <v>6.3613719983053314E-4</v>
      </c>
      <c r="N11" s="15">
        <f t="shared" si="0"/>
        <v>0.1313265347225924</v>
      </c>
      <c r="O11" s="15">
        <f t="shared" si="0"/>
        <v>0.3654335281289367</v>
      </c>
      <c r="P11" s="15">
        <f t="shared" si="0"/>
        <v>0.12895933424854128</v>
      </c>
      <c r="Q11" s="15">
        <f t="shared" si="0"/>
        <v>1.443099466996918E-2</v>
      </c>
      <c r="R11" s="15">
        <f t="shared" si="0"/>
        <v>7.2477855881639353E-2</v>
      </c>
      <c r="S11" s="15">
        <f t="shared" si="0"/>
        <v>1.3628111708918707E-2</v>
      </c>
      <c r="T11" s="15">
        <f t="shared" si="0"/>
        <v>1.003933393893756E-3</v>
      </c>
      <c r="U11" s="15">
        <f t="shared" si="0"/>
        <v>9.3620663640842897E-5</v>
      </c>
      <c r="V11" s="15">
        <f t="shared" si="0"/>
        <v>5.5742315593097468E-3</v>
      </c>
      <c r="W11" s="15">
        <f t="shared" si="0"/>
        <v>1.5031714243689393E-3</v>
      </c>
      <c r="X11" s="15">
        <f t="shared" si="0"/>
        <v>6.4601291429971161E-2</v>
      </c>
      <c r="Y11" s="15"/>
      <c r="Z11" s="15">
        <f>Z6/$Z$6</f>
        <v>1</v>
      </c>
      <c r="AA11" s="16" t="b">
        <f>SUM(C11:X11)=Z11</f>
        <v>1</v>
      </c>
    </row>
    <row r="12" spans="1:38" x14ac:dyDescent="0.25">
      <c r="A12" t="s">
        <v>36</v>
      </c>
      <c r="C12" s="15">
        <f t="shared" ref="C12:X12" si="1">C7/$Z$7</f>
        <v>2.1889025059184352E-5</v>
      </c>
      <c r="D12" s="15">
        <f t="shared" si="1"/>
        <v>1.6090200330123796E-4</v>
      </c>
      <c r="E12" s="15">
        <f t="shared" si="1"/>
        <v>1.5716276796215407E-2</v>
      </c>
      <c r="F12" s="15">
        <f t="shared" si="1"/>
        <v>1.0723779544121418E-3</v>
      </c>
      <c r="G12" s="15">
        <f t="shared" si="1"/>
        <v>1.9452731949260039E-3</v>
      </c>
      <c r="H12" s="15">
        <f t="shared" si="1"/>
        <v>1.9830744884087995E-2</v>
      </c>
      <c r="I12" s="15">
        <f t="shared" si="1"/>
        <v>6.1207289142674211E-3</v>
      </c>
      <c r="J12" s="15">
        <f t="shared" si="1"/>
        <v>9.6191427004910946E-3</v>
      </c>
      <c r="K12" s="15">
        <f t="shared" si="1"/>
        <v>7.7304382496035844E-4</v>
      </c>
      <c r="L12" s="15">
        <f t="shared" si="1"/>
        <v>1.9695170605371858E-2</v>
      </c>
      <c r="M12" s="15">
        <f t="shared" si="1"/>
        <v>4.0382533085365005E-3</v>
      </c>
      <c r="N12" s="15">
        <f t="shared" si="1"/>
        <v>0.69833856762405466</v>
      </c>
      <c r="O12" s="15">
        <f t="shared" si="1"/>
        <v>5.1860918076820466E-2</v>
      </c>
      <c r="P12" s="15">
        <f t="shared" si="1"/>
        <v>4.2709957326736082E-2</v>
      </c>
      <c r="Q12" s="15">
        <f t="shared" si="1"/>
        <v>2.3024243949246532E-2</v>
      </c>
      <c r="R12" s="15">
        <f t="shared" si="1"/>
        <v>5.681807709644849E-2</v>
      </c>
      <c r="S12" s="15">
        <f t="shared" si="1"/>
        <v>1.7874845404538546E-3</v>
      </c>
      <c r="T12" s="15">
        <f t="shared" si="1"/>
        <v>4.9564513359089417E-4</v>
      </c>
      <c r="U12" s="15">
        <f t="shared" si="1"/>
        <v>5.4192948695853936E-6</v>
      </c>
      <c r="V12" s="15">
        <f t="shared" si="1"/>
        <v>1.5166377136254404E-2</v>
      </c>
      <c r="W12" s="15">
        <f t="shared" si="1"/>
        <v>1.2109015280043092E-2</v>
      </c>
      <c r="X12" s="15">
        <f t="shared" si="1"/>
        <v>1.8690491329852899E-2</v>
      </c>
      <c r="Y12" s="15"/>
      <c r="Z12" s="15">
        <f>Z7/$Z$7</f>
        <v>1</v>
      </c>
      <c r="AA12" s="16" t="b">
        <f>SUM(C12:X12)=Z12</f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d1117845-93f6-4da3-abaa-fcb4fa669c78" ContentTypeId="0x010100A5BF1C78D9F64B679A5EBDE1C6598EBC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efra document" ma:contentTypeID="0x010100A5BF1C78D9F64B679A5EBDE1C6598EBC01006EF39F8DAC29164392C2FD980CB6F3D9" ma:contentTypeVersion="68" ma:contentTypeDescription="new Document or upload" ma:contentTypeScope="" ma:versionID="759d7efad321b1ea5bdc29239f5dcdcc">
  <xsd:schema xmlns:xsd="http://www.w3.org/2001/XMLSchema" xmlns:xs="http://www.w3.org/2001/XMLSchema" xmlns:p="http://schemas.microsoft.com/office/2006/metadata/properties" xmlns:ns2="6dfd283e-d7c6-4db4-b263-522c893cd078" xmlns:ns3="662745e8-e224-48e8-a2e3-254862b8c2f5" targetNamespace="http://schemas.microsoft.com/office/2006/metadata/properties" ma:root="true" ma:fieldsID="6b7fcba7d619125511f8c309bb2eeab8" ns2:_="" ns3:_="">
    <xsd:import namespace="6dfd283e-d7c6-4db4-b263-522c893cd078"/>
    <xsd:import namespace="662745e8-e224-48e8-a2e3-254862b8c2f5"/>
    <xsd:element name="properties">
      <xsd:complexType>
        <xsd:sequence>
          <xsd:element name="documentManagement">
            <xsd:complexType>
              <xsd:all>
                <xsd:element ref="ns2:dlc_EmailSubject" minOccurs="0"/>
                <xsd:element ref="ns2:dlc_EmailTo" minOccurs="0"/>
                <xsd:element ref="ns2:dlc_EmailFrom" minOccurs="0"/>
                <xsd:element ref="ns2:dlc_EmailCC" minOccurs="0"/>
                <xsd:element ref="ns2:dlc_EmailSentUTC" minOccurs="0"/>
                <xsd:element ref="ns2:dlc_EmailReceivedUTC" minOccurs="0"/>
                <xsd:element ref="ns3:HOMigrated" minOccurs="0"/>
                <xsd:element ref="ns3:Team" minOccurs="0"/>
                <xsd:element ref="ns3:Topic" minOccurs="0"/>
                <xsd:element ref="ns3:ddeb1fd0a9ad4436a96525d34737dc44" minOccurs="0"/>
                <xsd:element ref="ns3:k85d23755b3a46b5a51451cf336b2e9b" minOccurs="0"/>
                <xsd:element ref="ns3:fe59e9859d6a491389c5b03567f5dda5" minOccurs="0"/>
                <xsd:element ref="ns3:n7493b4506bf40e28c373b1e51a33445" minOccurs="0"/>
                <xsd:element ref="ns3:cf401361b24e474cb011be6eb76c0e76" minOccurs="0"/>
                <xsd:element ref="ns3:TaxCatchAllLabel" minOccurs="0"/>
                <xsd:element ref="ns2:bcb1675984d34ae3a1ed6b6e433c98de" minOccurs="0"/>
                <xsd:element ref="ns3:lae2bfa7b6474897ab4a53f76ea236c7" minOccurs="0"/>
                <xsd:element ref="ns2:peb8f3fab875401ca34a9f28cac46400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fd283e-d7c6-4db4-b263-522c893cd078" elementFormDefault="qualified">
    <xsd:import namespace="http://schemas.microsoft.com/office/2006/documentManagement/types"/>
    <xsd:import namespace="http://schemas.microsoft.com/office/infopath/2007/PartnerControls"/>
    <xsd:element name="dlc_EmailSubject" ma:index="4" nillable="true" ma:displayName="Subject" ma:internalName="dlc_EmailSubject" ma:readOnly="false">
      <xsd:simpleType>
        <xsd:restriction base="dms:Note"/>
      </xsd:simpleType>
    </xsd:element>
    <xsd:element name="dlc_EmailTo" ma:index="5" nillable="true" ma:displayName="To" ma:internalName="dlc_EmailTo" ma:readOnly="false">
      <xsd:simpleType>
        <xsd:restriction base="dms:Note"/>
      </xsd:simpleType>
    </xsd:element>
    <xsd:element name="dlc_EmailFrom" ma:index="6" nillable="true" ma:displayName="From" ma:internalName="dlc_EmailFrom" ma:readOnly="false">
      <xsd:simpleType>
        <xsd:restriction base="dms:Text">
          <xsd:maxLength value="255"/>
        </xsd:restriction>
      </xsd:simpleType>
    </xsd:element>
    <xsd:element name="dlc_EmailCC" ma:index="7" nillable="true" ma:displayName="CC" ma:internalName="dlc_EmailCC" ma:readOnly="false">
      <xsd:simpleType>
        <xsd:restriction base="dms:Note">
          <xsd:maxLength value="255"/>
        </xsd:restriction>
      </xsd:simpleType>
    </xsd:element>
    <xsd:element name="dlc_EmailSentUTC" ma:index="8" nillable="true" ma:displayName="Date Sent" ma:format="DateTime" ma:internalName="dlc_EmailSentUTC" ma:readOnly="false">
      <xsd:simpleType>
        <xsd:restriction base="dms:DateTime"/>
      </xsd:simpleType>
    </xsd:element>
    <xsd:element name="dlc_EmailReceivedUTC" ma:index="9" nillable="true" ma:displayName="Date Received" ma:format="DateTime" ma:internalName="dlc_EmailReceivedUTC" ma:readOnly="false">
      <xsd:simpleType>
        <xsd:restriction base="dms:DateTime"/>
      </xsd:simpleType>
    </xsd:element>
    <xsd:element name="bcb1675984d34ae3a1ed6b6e433c98de" ma:index="31" nillable="true" ma:taxonomy="true" ma:internalName="bcb1675984d34ae3a1ed6b6e433c98de" ma:taxonomyFieldName="Directorate" ma:displayName="Directorate" ma:readOnly="false" ma:fieldId="{bcb16759-84d3-4ae3-a1ed-6b6e433c98de}" ma:sspId="d1117845-93f6-4da3-abaa-fcb4fa669c78" ma:termSetId="a3042207-bc74-4e42-93b3-dbb4e6115b8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eb8f3fab875401ca34a9f28cac46400" ma:index="33" nillable="true" ma:taxonomy="true" ma:internalName="peb8f3fab875401ca34a9f28cac46400" ma:taxonomyFieldName="SecurityClassification" ma:displayName="SecurityClassification" ma:readOnly="false" ma:fieldId="{9eb8f3fa-b875-401c-a34a-9f28cac46400}" ma:sspId="d1117845-93f6-4da3-abaa-fcb4fa669c78" ma:termSetId="cb8bbbf2-2a11-43af-a18e-40ed7c8e4b19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2745e8-e224-48e8-a2e3-254862b8c2f5" elementFormDefault="qualified">
    <xsd:import namespace="http://schemas.microsoft.com/office/2006/documentManagement/types"/>
    <xsd:import namespace="http://schemas.microsoft.com/office/infopath/2007/PartnerControls"/>
    <xsd:element name="HOMigrated" ma:index="15" nillable="true" ma:displayName="Migrated" ma:default="0" ma:internalName="HOMigrated">
      <xsd:simpleType>
        <xsd:restriction base="dms:Boolean"/>
      </xsd:simpleType>
    </xsd:element>
    <xsd:element name="Team" ma:index="17" nillable="true" ma:displayName="Team" ma:default="Materials and Waste Evidence" ma:internalName="Team">
      <xsd:simpleType>
        <xsd:restriction base="dms:Text"/>
      </xsd:simpleType>
    </xsd:element>
    <xsd:element name="Topic" ma:index="18" nillable="true" ma:displayName="Topic" ma:default="Waste and Resources Strategy" ma:internalName="Topic">
      <xsd:simpleType>
        <xsd:restriction base="dms:Text"/>
      </xsd:simpleType>
    </xsd:element>
    <xsd:element name="ddeb1fd0a9ad4436a96525d34737dc44" ma:index="21" nillable="true" ma:taxonomy="true" ma:internalName="ddeb1fd0a9ad4436a96525d34737dc44" ma:taxonomyFieldName="Distribution" ma:displayName="Distribution" ma:readOnly="false" ma:default="9;#Internal Core Defra|836ac8df-3ab9-4c95-a1f0-07f825804935" ma:fieldId="{ddeb1fd0-a9ad-4436-a965-25d34737dc44}" ma:sspId="d1117845-93f6-4da3-abaa-fcb4fa669c78" ma:termSetId="9c8b5dbf-8bad-46e4-8055-6e01c16178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5d23755b3a46b5a51451cf336b2e9b" ma:index="22" nillable="true" ma:taxonomy="true" ma:internalName="k85d23755b3a46b5a51451cf336b2e9b" ma:taxonomyFieldName="InformationType" ma:displayName="Information Type" ma:readOnly="false" ma:fieldId="{485d2375-5b3a-46b5-a514-51cf336b2e9b}" ma:sspId="d1117845-93f6-4da3-abaa-fcb4fa669c78" ma:termSetId="75cb3767-2327-4339-b999-281b3f58ac0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e59e9859d6a491389c5b03567f5dda5" ma:index="23" nillable="true" ma:taxonomy="true" ma:internalName="fe59e9859d6a491389c5b03567f5dda5" ma:taxonomyFieldName="OrganisationalUnit" ma:displayName="Organisational Unit" ma:readOnly="false" ma:default="8;#Core Defra|026223dd-2e56-4615-868d-7c5bfd566810" ma:fieldId="{fe59e985-9d6a-4913-89c5-b03567f5dda5}" ma:sspId="d1117845-93f6-4da3-abaa-fcb4fa669c78" ma:termSetId="55eb802e-fbca-455b-a7d2-d5919d4ea3d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7493b4506bf40e28c373b1e51a33445" ma:index="24" nillable="true" ma:taxonomy="true" ma:internalName="n7493b4506bf40e28c373b1e51a33445" ma:taxonomyFieldName="HOSiteType" ma:displayName="Site type" ma:readOnly="false" ma:default="10;#Team|ff0485df-0575-416f-802f-e999165821b7" ma:fieldId="{77493b45-06bf-40e2-8c37-3b1e51a33445}" ma:sspId="d1117845-93f6-4da3-abaa-fcb4fa669c78" ma:termSetId="4518b03a-1a05-49af-8bf2-e5548589f21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f401361b24e474cb011be6eb76c0e76" ma:index="28" ma:taxonomy="true" ma:internalName="cf401361b24e474cb011be6eb76c0e76" ma:taxonomyFieldName="HOCopyrightLevel" ma:displayName="Copyright level" ma:readOnly="false" ma:default="7;#Crown|69589897-2828-4761-976e-717fd8e631c9" ma:fieldId="{cf401361-b24e-474c-b011-be6eb76c0e76}" ma:sspId="d1117845-93f6-4da3-abaa-fcb4fa669c78" ma:termSetId="bdd694c6-7266-48f2-93d6-d15992cd203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Label" ma:index="29" nillable="true" ma:displayName="Taxonomy Catch All Column1" ma:hidden="true" ma:list="{902f88cb-e0ce-4249-8591-432ab953fdea}" ma:internalName="TaxCatchAllLabel" ma:readOnly="false" ma:showField="CatchAllDataLabel" ma:web="6dfd283e-d7c6-4db4-b263-522c893cd0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e2bfa7b6474897ab4a53f76ea236c7" ma:index="32" ma:taxonomy="true" ma:internalName="lae2bfa7b6474897ab4a53f76ea236c7" ma:taxonomyFieldName="HOGovernmentSecurityClassification" ma:displayName="Government Security Classification" ma:readOnly="false" ma:default="6;#Official|14c80daa-741b-422c-9722-f71693c9ede4" ma:fieldId="{5ae2bfa7-b647-4897-ab4a-53f76ea236c7}" ma:sspId="d1117845-93f6-4da3-abaa-fcb4fa669c78" ma:termSetId="56209604-fc17-4ace-9b7b-f45f0f17d50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34" nillable="true" ma:displayName="Taxonomy Catch All Column" ma:hidden="true" ma:list="{902f88cb-e0ce-4249-8591-432ab953fdea}" ma:internalName="TaxCatchAll" ma:readOnly="false" ma:showField="CatchAllData" ma:web="6dfd283e-d7c6-4db4-b263-522c893cd0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0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lc_EmailSentUTC xmlns="6dfd283e-d7c6-4db4-b263-522c893cd078" xsi:nil="true"/>
    <peb8f3fab875401ca34a9f28cac46400 xmlns="6dfd283e-d7c6-4db4-b263-522c893cd078">
      <Terms xmlns="http://schemas.microsoft.com/office/infopath/2007/PartnerControls"/>
    </peb8f3fab875401ca34a9f28cac46400>
    <dlc_EmailReceivedUTC xmlns="6dfd283e-d7c6-4db4-b263-522c893cd078" xsi:nil="true"/>
    <dlc_EmailFrom xmlns="6dfd283e-d7c6-4db4-b263-522c893cd078" xsi:nil="true"/>
    <dlc_EmailCC xmlns="6dfd283e-d7c6-4db4-b263-522c893cd078" xsi:nil="true"/>
    <dlc_EmailSubject xmlns="6dfd283e-d7c6-4db4-b263-522c893cd078" xsi:nil="true"/>
    <TaxCatchAll xmlns="662745e8-e224-48e8-a2e3-254862b8c2f5">
      <Value>6</Value>
      <Value>10</Value>
      <Value>9</Value>
      <Value>8</Value>
      <Value>7</Value>
    </TaxCatchAll>
    <dlc_EmailTo xmlns="6dfd283e-d7c6-4db4-b263-522c893cd078" xsi:nil="true"/>
    <bcb1675984d34ae3a1ed6b6e433c98de xmlns="6dfd283e-d7c6-4db4-b263-522c893cd078">
      <Terms xmlns="http://schemas.microsoft.com/office/infopath/2007/PartnerControls"/>
    </bcb1675984d34ae3a1ed6b6e433c98de>
    <cf401361b24e474cb011be6eb76c0e76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Crown</TermName>
          <TermId xmlns="http://schemas.microsoft.com/office/infopath/2007/PartnerControls">69589897-2828-4761-976e-717fd8e631c9</TermId>
        </TermInfo>
      </Terms>
    </cf401361b24e474cb011be6eb76c0e76>
    <TaxCatchAllLabel xmlns="662745e8-e224-48e8-a2e3-254862b8c2f5"/>
    <k85d23755b3a46b5a51451cf336b2e9b xmlns="662745e8-e224-48e8-a2e3-254862b8c2f5">
      <Terms xmlns="http://schemas.microsoft.com/office/infopath/2007/PartnerControls"/>
    </k85d23755b3a46b5a51451cf336b2e9b>
    <Topic xmlns="662745e8-e224-48e8-a2e3-254862b8c2f5">Waste and Resources Strategy</Topic>
    <HOMigrated xmlns="662745e8-e224-48e8-a2e3-254862b8c2f5">false</HOMigrated>
    <ddeb1fd0a9ad4436a96525d34737dc44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Internal Core Defra</TermName>
          <TermId xmlns="http://schemas.microsoft.com/office/infopath/2007/PartnerControls">836ac8df-3ab9-4c95-a1f0-07f825804935</TermId>
        </TermInfo>
      </Terms>
    </ddeb1fd0a9ad4436a96525d34737dc44>
    <lae2bfa7b6474897ab4a53f76ea236c7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Official</TermName>
          <TermId xmlns="http://schemas.microsoft.com/office/infopath/2007/PartnerControls">14c80daa-741b-422c-9722-f71693c9ede4</TermId>
        </TermInfo>
      </Terms>
    </lae2bfa7b6474897ab4a53f76ea236c7>
    <fe59e9859d6a491389c5b03567f5dda5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Core Defra</TermName>
          <TermId xmlns="http://schemas.microsoft.com/office/infopath/2007/PartnerControls">026223dd-2e56-4615-868d-7c5bfd566810</TermId>
        </TermInfo>
      </Terms>
    </fe59e9859d6a491389c5b03567f5dda5>
    <Team xmlns="662745e8-e224-48e8-a2e3-254862b8c2f5">Materials and Waste Evidence</Team>
    <n7493b4506bf40e28c373b1e51a33445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Team</TermName>
          <TermId xmlns="http://schemas.microsoft.com/office/infopath/2007/PartnerControls">ff0485df-0575-416f-802f-e999165821b7</TermId>
        </TermInfo>
      </Terms>
    </n7493b4506bf40e28c373b1e51a33445>
  </documentManagement>
</p:properties>
</file>

<file path=customXml/itemProps1.xml><?xml version="1.0" encoding="utf-8"?>
<ds:datastoreItem xmlns:ds="http://schemas.openxmlformats.org/officeDocument/2006/customXml" ds:itemID="{7BBE658F-842D-4DD2-8B77-DC3D77704346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0C094EED-7329-4FE4-98DD-17FFCA75B7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fd283e-d7c6-4db4-b263-522c893cd078"/>
    <ds:schemaRef ds:uri="662745e8-e224-48e8-a2e3-254862b8c2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5451D6-511D-4307-B00F-B51D709CB4F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40BCCE-EF8F-4253-9DF6-4BF39AD171CB}">
  <ds:schemaRefs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elements/1.1/"/>
    <ds:schemaRef ds:uri="662745e8-e224-48e8-a2e3-254862b8c2f5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6dfd283e-d7c6-4db4-b263-522c893cd078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Defra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Scheuermann, Elias (DEFRA)</dc:creator>
  <cp:keywords/>
  <dc:description/>
  <cp:lastModifiedBy>Lysaght, Oliver (DEFRA)</cp:lastModifiedBy>
  <cp:revision/>
  <dcterms:created xsi:type="dcterms:W3CDTF">2018-05-02T15:24:26Z</dcterms:created>
  <dcterms:modified xsi:type="dcterms:W3CDTF">2021-04-07T18:51:40Z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0x010100A5BF1C78D9F64B679A5EBDE1C6598EBC01006EF39F8DAC29164392C2FD980CB6F3D9</vt:lpwstr>
  </property>
  <property fmtid="{D5CDD505-2E9C-101B-9397-08002B2CF9AE}" pid="3" name="Directorate">
    <vt:lpwstr/>
  </property>
  <property fmtid="{D5CDD505-2E9C-101B-9397-08002B2CF9AE}" pid="4" name="SecurityClassification">
    <vt:lpwstr/>
  </property>
  <property fmtid="{D5CDD505-2E9C-101B-9397-08002B2CF9AE}" pid="5" name="InformationType">
    <vt:lpwstr/>
  </property>
  <property fmtid="{D5CDD505-2E9C-101B-9397-08002B2CF9AE}" pid="6" name="HOFrom">
    <vt:lpwstr/>
  </property>
  <property fmtid="{D5CDD505-2E9C-101B-9397-08002B2CF9AE}" pid="7" name="Distribution">
    <vt:lpwstr>9;#Internal Core Defra|836ac8df-3ab9-4c95-a1f0-07f825804935</vt:lpwstr>
  </property>
  <property fmtid="{D5CDD505-2E9C-101B-9397-08002B2CF9AE}" pid="8" name="HOSubject">
    <vt:lpwstr/>
  </property>
  <property fmtid="{D5CDD505-2E9C-101B-9397-08002B2CF9AE}" pid="9" name="HOCopyrightLevel">
    <vt:lpwstr>7;#Crown|69589897-2828-4761-976e-717fd8e631c9</vt:lpwstr>
  </property>
  <property fmtid="{D5CDD505-2E9C-101B-9397-08002B2CF9AE}" pid="10" name="HOGovernmentSecurityClassification">
    <vt:lpwstr>6;#Official|14c80daa-741b-422c-9722-f71693c9ede4</vt:lpwstr>
  </property>
  <property fmtid="{D5CDD505-2E9C-101B-9397-08002B2CF9AE}" pid="11" name="HOSiteType">
    <vt:lpwstr>10;#Team|ff0485df-0575-416f-802f-e999165821b7</vt:lpwstr>
  </property>
  <property fmtid="{D5CDD505-2E9C-101B-9397-08002B2CF9AE}" pid="12" name="OrganisationalUnit">
    <vt:lpwstr>8;#Core Defra|026223dd-2e56-4615-868d-7c5bfd566810</vt:lpwstr>
  </property>
  <property fmtid="{D5CDD505-2E9C-101B-9397-08002B2CF9AE}" pid="13" name="MigrationSource">
    <vt:lpwstr/>
  </property>
  <property fmtid="{D5CDD505-2E9C-101B-9397-08002B2CF9AE}" pid="14" name="HOCC">
    <vt:lpwstr/>
  </property>
  <property fmtid="{D5CDD505-2E9C-101B-9397-08002B2CF9AE}" pid="15" name="HOTo">
    <vt:lpwstr/>
  </property>
  <property fmtid="{D5CDD505-2E9C-101B-9397-08002B2CF9AE}" pid="16" name="SubjectArea">
    <vt:lpwstr/>
  </property>
</Properties>
</file>