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ESIS UCV 2023\SEMANA 10\EXCEL\"/>
    </mc:Choice>
  </mc:AlternateContent>
  <xr:revisionPtr revIDLastSave="0" documentId="13_ncr:1_{55D175A6-9606-4F45-BFC8-4A9C7BD0E17E}" xr6:coauthVersionLast="47" xr6:coauthVersionMax="47" xr10:uidLastSave="{00000000-0000-0000-0000-000000000000}"/>
  <bookViews>
    <workbookView xWindow="-120" yWindow="-120" windowWidth="20730" windowHeight="11160" activeTab="4" xr2:uid="{E873B243-A241-4976-8096-98CEC065A659}"/>
  </bookViews>
  <sheets>
    <sheet name="Ind 1" sheetId="1" r:id="rId1"/>
    <sheet name="Ind 2" sheetId="7" r:id="rId2"/>
    <sheet name="DataBase" sheetId="3" r:id="rId3"/>
    <sheet name="Graf Barras" sheetId="9" r:id="rId4"/>
    <sheet name="Ind 1 Graf Lineal" sheetId="5" r:id="rId5"/>
    <sheet name="Ind 2 Graf Lineal" sheetId="6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C3" i="6" l="1"/>
  <c r="BB3" i="6"/>
  <c r="BA3" i="6"/>
  <c r="AZ3" i="6"/>
  <c r="AY3" i="6"/>
  <c r="AX3" i="6"/>
  <c r="AW3" i="6"/>
  <c r="AV3" i="6"/>
  <c r="AU3" i="6"/>
  <c r="AT3" i="6"/>
  <c r="AS3" i="6"/>
  <c r="AR3" i="6"/>
  <c r="AQ3" i="6"/>
  <c r="AP3" i="6"/>
  <c r="AO3" i="6"/>
  <c r="AN3" i="6"/>
  <c r="AM3" i="6"/>
  <c r="AL3" i="6"/>
  <c r="AK3" i="6"/>
  <c r="AJ3" i="6"/>
  <c r="AI3" i="6"/>
  <c r="AH3" i="6"/>
  <c r="AG3" i="6"/>
  <c r="AF3" i="6"/>
  <c r="AE3" i="6"/>
  <c r="AD3" i="6"/>
  <c r="AC3" i="6"/>
  <c r="AB3" i="6"/>
  <c r="AA3" i="6"/>
  <c r="Z3" i="6"/>
  <c r="Y3" i="6"/>
  <c r="X3" i="6"/>
  <c r="W3" i="6"/>
  <c r="V3" i="6"/>
  <c r="U3" i="6"/>
  <c r="T3" i="6"/>
  <c r="S3" i="6"/>
  <c r="R3" i="6"/>
  <c r="Q3" i="6"/>
  <c r="P3" i="6"/>
  <c r="O3" i="6"/>
  <c r="N3" i="6"/>
  <c r="M3" i="6"/>
  <c r="L3" i="6"/>
  <c r="K3" i="6"/>
  <c r="J3" i="6"/>
  <c r="I3" i="6"/>
  <c r="H3" i="6"/>
  <c r="G3" i="6"/>
  <c r="F3" i="6"/>
  <c r="BC2" i="6"/>
  <c r="BB2" i="6"/>
  <c r="BA2" i="6"/>
  <c r="AZ2" i="6"/>
  <c r="AY2" i="6"/>
  <c r="AX2" i="6"/>
  <c r="AW2" i="6"/>
  <c r="AV2" i="6"/>
  <c r="AU2" i="6"/>
  <c r="AT2" i="6"/>
  <c r="AS2" i="6"/>
  <c r="AR2" i="6"/>
  <c r="AQ2" i="6"/>
  <c r="AP2" i="6"/>
  <c r="AO2" i="6"/>
  <c r="AN2" i="6"/>
  <c r="AM2" i="6"/>
  <c r="AL2" i="6"/>
  <c r="AK2" i="6"/>
  <c r="AJ2" i="6"/>
  <c r="AI2" i="6"/>
  <c r="AH2" i="6"/>
  <c r="AG2" i="6"/>
  <c r="AF2" i="6"/>
  <c r="AE2" i="6"/>
  <c r="AD2" i="6"/>
  <c r="AC2" i="6"/>
  <c r="AB2" i="6"/>
  <c r="AA2" i="6"/>
  <c r="Z2" i="6"/>
  <c r="Y2" i="6"/>
  <c r="X2" i="6"/>
  <c r="W2" i="6"/>
  <c r="V2" i="6"/>
  <c r="U2" i="6"/>
  <c r="T2" i="6"/>
  <c r="S2" i="6"/>
  <c r="R2" i="6"/>
  <c r="Q2" i="6"/>
  <c r="P2" i="6"/>
  <c r="O2" i="6"/>
  <c r="N2" i="6"/>
  <c r="L2" i="6"/>
  <c r="K2" i="6"/>
  <c r="J2" i="6"/>
  <c r="H2" i="6"/>
  <c r="I2" i="6"/>
  <c r="G2" i="6"/>
  <c r="F2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4" i="6"/>
  <c r="B5" i="6"/>
  <c r="B6" i="6"/>
  <c r="B7" i="6"/>
  <c r="B8" i="6"/>
  <c r="B9" i="6"/>
  <c r="B10" i="6"/>
  <c r="B12" i="6"/>
  <c r="B13" i="6"/>
  <c r="B14" i="6"/>
  <c r="B15" i="6"/>
  <c r="B16" i="6"/>
  <c r="B17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4" i="6"/>
  <c r="BA4" i="5"/>
  <c r="AS4" i="5"/>
  <c r="AN4" i="5"/>
  <c r="AJ4" i="5"/>
  <c r="AC4" i="5"/>
  <c r="X4" i="5"/>
  <c r="R4" i="5"/>
  <c r="M4" i="5"/>
  <c r="H4" i="5"/>
  <c r="C8" i="5"/>
  <c r="C9" i="5"/>
  <c r="I4" i="5" s="1"/>
  <c r="C10" i="5"/>
  <c r="J4" i="5" s="1"/>
  <c r="C11" i="5"/>
  <c r="K4" i="5" s="1"/>
  <c r="C13" i="5"/>
  <c r="C14" i="5"/>
  <c r="N4" i="5" s="1"/>
  <c r="C15" i="5"/>
  <c r="O4" i="5" s="1"/>
  <c r="C17" i="5"/>
  <c r="Q4" i="5" s="1"/>
  <c r="C18" i="5"/>
  <c r="C21" i="5"/>
  <c r="U4" i="5" s="1"/>
  <c r="C22" i="5"/>
  <c r="V4" i="5" s="1"/>
  <c r="C23" i="5"/>
  <c r="W4" i="5" s="1"/>
  <c r="C24" i="5"/>
  <c r="C25" i="5"/>
  <c r="Y4" i="5" s="1"/>
  <c r="C26" i="5"/>
  <c r="Z4" i="5" s="1"/>
  <c r="C28" i="5"/>
  <c r="AB4" i="5" s="1"/>
  <c r="C29" i="5"/>
  <c r="C32" i="5"/>
  <c r="AF4" i="5" s="1"/>
  <c r="C33" i="5"/>
  <c r="AG4" i="5" s="1"/>
  <c r="C34" i="5"/>
  <c r="AH4" i="5" s="1"/>
  <c r="C36" i="5"/>
  <c r="C37" i="5"/>
  <c r="AK4" i="5" s="1"/>
  <c r="C38" i="5"/>
  <c r="AL4" i="5" s="1"/>
  <c r="C39" i="5"/>
  <c r="AM4" i="5" s="1"/>
  <c r="C40" i="5"/>
  <c r="C42" i="5"/>
  <c r="AP4" i="5" s="1"/>
  <c r="C43" i="5"/>
  <c r="AQ4" i="5" s="1"/>
  <c r="C44" i="5"/>
  <c r="AR4" i="5" s="1"/>
  <c r="C45" i="5"/>
  <c r="C46" i="5"/>
  <c r="AT4" i="5" s="1"/>
  <c r="C48" i="5"/>
  <c r="AV4" i="5" s="1"/>
  <c r="C51" i="5"/>
  <c r="AY4" i="5" s="1"/>
  <c r="C53" i="5"/>
  <c r="C54" i="5"/>
  <c r="BB4" i="5" s="1"/>
  <c r="C55" i="5"/>
  <c r="BC4" i="5" s="1"/>
  <c r="L7" i="7"/>
  <c r="L9" i="7"/>
  <c r="L10" i="7"/>
  <c r="L11" i="7"/>
  <c r="L12" i="7"/>
  <c r="F9" i="3" s="1"/>
  <c r="L13" i="7"/>
  <c r="L14" i="7"/>
  <c r="F11" i="3" s="1"/>
  <c r="L15" i="7"/>
  <c r="L16" i="7"/>
  <c r="F13" i="3" s="1"/>
  <c r="L17" i="7"/>
  <c r="L18" i="7"/>
  <c r="L19" i="7"/>
  <c r="F16" i="3" s="1"/>
  <c r="L20" i="7"/>
  <c r="F17" i="3" s="1"/>
  <c r="L21" i="7"/>
  <c r="L22" i="7"/>
  <c r="F19" i="3" s="1"/>
  <c r="L23" i="7"/>
  <c r="F20" i="3" s="1"/>
  <c r="L24" i="7"/>
  <c r="F21" i="3" s="1"/>
  <c r="L25" i="7"/>
  <c r="L26" i="7"/>
  <c r="L27" i="7"/>
  <c r="F24" i="3" s="1"/>
  <c r="L28" i="7"/>
  <c r="F25" i="3" s="1"/>
  <c r="L29" i="7"/>
  <c r="L30" i="7"/>
  <c r="L31" i="7"/>
  <c r="F28" i="3" s="1"/>
  <c r="L32" i="7"/>
  <c r="F29" i="3" s="1"/>
  <c r="L33" i="7"/>
  <c r="L34" i="7"/>
  <c r="F31" i="3" s="1"/>
  <c r="L35" i="7"/>
  <c r="F32" i="3" s="1"/>
  <c r="L36" i="7"/>
  <c r="F33" i="3" s="1"/>
  <c r="L37" i="7"/>
  <c r="L38" i="7"/>
  <c r="F35" i="3" s="1"/>
  <c r="L39" i="7"/>
  <c r="F36" i="3" s="1"/>
  <c r="L40" i="7"/>
  <c r="F37" i="3" s="1"/>
  <c r="L41" i="7"/>
  <c r="L42" i="7"/>
  <c r="L43" i="7"/>
  <c r="F40" i="3" s="1"/>
  <c r="L44" i="7"/>
  <c r="F41" i="3" s="1"/>
  <c r="L45" i="7"/>
  <c r="L46" i="7"/>
  <c r="L47" i="7"/>
  <c r="F44" i="3" s="1"/>
  <c r="L48" i="7"/>
  <c r="L49" i="7"/>
  <c r="L50" i="7"/>
  <c r="F47" i="3" s="1"/>
  <c r="L51" i="7"/>
  <c r="F48" i="3" s="1"/>
  <c r="L52" i="7"/>
  <c r="F49" i="3" s="1"/>
  <c r="L53" i="7"/>
  <c r="L54" i="7"/>
  <c r="F51" i="3" s="1"/>
  <c r="L55" i="7"/>
  <c r="F52" i="3" s="1"/>
  <c r="L56" i="7"/>
  <c r="F53" i="3" s="1"/>
  <c r="L8" i="7"/>
  <c r="F8" i="3"/>
  <c r="F12" i="3"/>
  <c r="F8" i="7"/>
  <c r="E5" i="3" s="1"/>
  <c r="F9" i="7"/>
  <c r="F10" i="7"/>
  <c r="E7" i="3" s="1"/>
  <c r="F11" i="7"/>
  <c r="E8" i="3" s="1"/>
  <c r="F12" i="7"/>
  <c r="F13" i="7"/>
  <c r="F14" i="7"/>
  <c r="E11" i="3" s="1"/>
  <c r="B11" i="6" s="1"/>
  <c r="M2" i="6" s="1"/>
  <c r="F15" i="7"/>
  <c r="E12" i="3" s="1"/>
  <c r="F16" i="7"/>
  <c r="E13" i="3" s="1"/>
  <c r="F17" i="7"/>
  <c r="E14" i="3" s="1"/>
  <c r="F18" i="7"/>
  <c r="F19" i="7"/>
  <c r="E16" i="3" s="1"/>
  <c r="F20" i="7"/>
  <c r="E17" i="3" s="1"/>
  <c r="F21" i="7"/>
  <c r="F22" i="7"/>
  <c r="F23" i="7"/>
  <c r="E20" i="3" s="1"/>
  <c r="F24" i="7"/>
  <c r="E21" i="3" s="1"/>
  <c r="F25" i="7"/>
  <c r="E22" i="3" s="1"/>
  <c r="F26" i="7"/>
  <c r="F27" i="7"/>
  <c r="E24" i="3" s="1"/>
  <c r="F28" i="7"/>
  <c r="E25" i="3" s="1"/>
  <c r="F29" i="7"/>
  <c r="E26" i="3" s="1"/>
  <c r="F30" i="7"/>
  <c r="E27" i="3" s="1"/>
  <c r="F31" i="7"/>
  <c r="E28" i="3" s="1"/>
  <c r="F32" i="7"/>
  <c r="E29" i="3" s="1"/>
  <c r="F33" i="7"/>
  <c r="E30" i="3" s="1"/>
  <c r="F34" i="7"/>
  <c r="E31" i="3" s="1"/>
  <c r="F35" i="7"/>
  <c r="E32" i="3" s="1"/>
  <c r="F36" i="7"/>
  <c r="E33" i="3" s="1"/>
  <c r="F37" i="7"/>
  <c r="F38" i="7"/>
  <c r="E35" i="3" s="1"/>
  <c r="F39" i="7"/>
  <c r="E36" i="3" s="1"/>
  <c r="F40" i="7"/>
  <c r="E37" i="3" s="1"/>
  <c r="F41" i="7"/>
  <c r="F42" i="7"/>
  <c r="E39" i="3" s="1"/>
  <c r="F43" i="7"/>
  <c r="E40" i="3" s="1"/>
  <c r="F44" i="7"/>
  <c r="E41" i="3" s="1"/>
  <c r="F45" i="7"/>
  <c r="F46" i="7"/>
  <c r="E43" i="3" s="1"/>
  <c r="F47" i="7"/>
  <c r="E44" i="3" s="1"/>
  <c r="F48" i="7"/>
  <c r="F49" i="7"/>
  <c r="F50" i="7"/>
  <c r="E47" i="3" s="1"/>
  <c r="F51" i="7"/>
  <c r="E48" i="3" s="1"/>
  <c r="F52" i="7"/>
  <c r="E49" i="3" s="1"/>
  <c r="F53" i="7"/>
  <c r="F54" i="7"/>
  <c r="E51" i="3" s="1"/>
  <c r="F55" i="7"/>
  <c r="E52" i="3" s="1"/>
  <c r="F56" i="7"/>
  <c r="E53" i="3" s="1"/>
  <c r="F7" i="7"/>
  <c r="E4" i="3" s="1"/>
  <c r="L51" i="1"/>
  <c r="D48" i="3" s="1"/>
  <c r="C50" i="5" s="1"/>
  <c r="AX4" i="5" s="1"/>
  <c r="L8" i="1"/>
  <c r="D5" i="3" s="1"/>
  <c r="C7" i="5" s="1"/>
  <c r="G4" i="5" s="1"/>
  <c r="L9" i="1"/>
  <c r="D6" i="3" s="1"/>
  <c r="L10" i="1"/>
  <c r="D7" i="3" s="1"/>
  <c r="L11" i="1"/>
  <c r="D8" i="3" s="1"/>
  <c r="L12" i="1"/>
  <c r="D9" i="3" s="1"/>
  <c r="L13" i="1"/>
  <c r="D10" i="3" s="1"/>
  <c r="C12" i="5" s="1"/>
  <c r="L4" i="5" s="1"/>
  <c r="L14" i="1"/>
  <c r="D11" i="3" s="1"/>
  <c r="L15" i="1"/>
  <c r="D12" i="3" s="1"/>
  <c r="L16" i="1"/>
  <c r="D13" i="3" s="1"/>
  <c r="L17" i="1"/>
  <c r="D14" i="3" s="1"/>
  <c r="C16" i="5" s="1"/>
  <c r="P4" i="5" s="1"/>
  <c r="L18" i="1"/>
  <c r="D15" i="3" s="1"/>
  <c r="L19" i="1"/>
  <c r="D16" i="3" s="1"/>
  <c r="L20" i="1"/>
  <c r="D17" i="3" s="1"/>
  <c r="C19" i="5" s="1"/>
  <c r="S4" i="5" s="1"/>
  <c r="L21" i="1"/>
  <c r="D18" i="3" s="1"/>
  <c r="C20" i="5" s="1"/>
  <c r="T4" i="5" s="1"/>
  <c r="L22" i="1"/>
  <c r="D19" i="3" s="1"/>
  <c r="L23" i="1"/>
  <c r="D20" i="3" s="1"/>
  <c r="L24" i="1"/>
  <c r="D21" i="3" s="1"/>
  <c r="L25" i="1"/>
  <c r="D22" i="3" s="1"/>
  <c r="L26" i="1"/>
  <c r="D23" i="3" s="1"/>
  <c r="L27" i="1"/>
  <c r="D24" i="3" s="1"/>
  <c r="L28" i="1"/>
  <c r="D25" i="3" s="1"/>
  <c r="C27" i="5" s="1"/>
  <c r="AA4" i="5" s="1"/>
  <c r="L29" i="1"/>
  <c r="D26" i="3" s="1"/>
  <c r="L30" i="1"/>
  <c r="D27" i="3" s="1"/>
  <c r="L31" i="1"/>
  <c r="D28" i="3" s="1"/>
  <c r="C30" i="5" s="1"/>
  <c r="AD4" i="5" s="1"/>
  <c r="L32" i="1"/>
  <c r="D29" i="3" s="1"/>
  <c r="C31" i="5" s="1"/>
  <c r="AE4" i="5" s="1"/>
  <c r="L33" i="1"/>
  <c r="D30" i="3" s="1"/>
  <c r="L34" i="1"/>
  <c r="D31" i="3" s="1"/>
  <c r="L35" i="1"/>
  <c r="D32" i="3" s="1"/>
  <c r="L36" i="1"/>
  <c r="D33" i="3" s="1"/>
  <c r="C35" i="5" s="1"/>
  <c r="AI4" i="5" s="1"/>
  <c r="L37" i="1"/>
  <c r="D34" i="3" s="1"/>
  <c r="L38" i="1"/>
  <c r="D35" i="3" s="1"/>
  <c r="L39" i="1"/>
  <c r="D36" i="3" s="1"/>
  <c r="L40" i="1"/>
  <c r="D37" i="3" s="1"/>
  <c r="L41" i="1"/>
  <c r="D38" i="3" s="1"/>
  <c r="L42" i="1"/>
  <c r="D39" i="3" s="1"/>
  <c r="C41" i="5" s="1"/>
  <c r="AO4" i="5" s="1"/>
  <c r="L43" i="1"/>
  <c r="D40" i="3" s="1"/>
  <c r="L44" i="1"/>
  <c r="D41" i="3" s="1"/>
  <c r="L45" i="1"/>
  <c r="D42" i="3" s="1"/>
  <c r="L46" i="1"/>
  <c r="D43" i="3" s="1"/>
  <c r="L47" i="1"/>
  <c r="D44" i="3" s="1"/>
  <c r="L48" i="1"/>
  <c r="D45" i="3" s="1"/>
  <c r="C47" i="5" s="1"/>
  <c r="AU4" i="5" s="1"/>
  <c r="L49" i="1"/>
  <c r="D46" i="3" s="1"/>
  <c r="L50" i="1"/>
  <c r="D47" i="3" s="1"/>
  <c r="C49" i="5" s="1"/>
  <c r="AW4" i="5" s="1"/>
  <c r="L52" i="1"/>
  <c r="D49" i="3" s="1"/>
  <c r="L53" i="1"/>
  <c r="D50" i="3" s="1"/>
  <c r="C52" i="5" s="1"/>
  <c r="AZ4" i="5" s="1"/>
  <c r="L54" i="1"/>
  <c r="D51" i="3" s="1"/>
  <c r="L55" i="1"/>
  <c r="D52" i="3" s="1"/>
  <c r="L56" i="1"/>
  <c r="D53" i="3" s="1"/>
  <c r="F50" i="3"/>
  <c r="F18" i="3"/>
  <c r="F22" i="3"/>
  <c r="F23" i="3"/>
  <c r="F26" i="3"/>
  <c r="F27" i="3"/>
  <c r="F30" i="3"/>
  <c r="F34" i="3"/>
  <c r="F38" i="3"/>
  <c r="F39" i="3"/>
  <c r="F42" i="3"/>
  <c r="F43" i="3"/>
  <c r="F45" i="3"/>
  <c r="F46" i="3"/>
  <c r="E6" i="3"/>
  <c r="F6" i="3"/>
  <c r="F7" i="3"/>
  <c r="F10" i="3"/>
  <c r="F14" i="3"/>
  <c r="F15" i="3"/>
  <c r="F56" i="1"/>
  <c r="C53" i="3" s="1"/>
  <c r="F50" i="1"/>
  <c r="C47" i="3" s="1"/>
  <c r="F51" i="1"/>
  <c r="C48" i="3" s="1"/>
  <c r="F52" i="1"/>
  <c r="C49" i="3" s="1"/>
  <c r="F53" i="1"/>
  <c r="B52" i="5" s="1"/>
  <c r="AZ3" i="5" s="1"/>
  <c r="F54" i="1"/>
  <c r="C51" i="3" s="1"/>
  <c r="F55" i="1"/>
  <c r="C52" i="3" s="1"/>
  <c r="F9" i="1"/>
  <c r="C6" i="3" s="1"/>
  <c r="F10" i="1"/>
  <c r="C7" i="3" s="1"/>
  <c r="F11" i="1"/>
  <c r="C8" i="3" s="1"/>
  <c r="F12" i="1"/>
  <c r="C9" i="3" s="1"/>
  <c r="F13" i="1"/>
  <c r="C10" i="3" s="1"/>
  <c r="F14" i="1"/>
  <c r="C11" i="3" s="1"/>
  <c r="E9" i="3"/>
  <c r="E10" i="3"/>
  <c r="E15" i="3"/>
  <c r="E18" i="3"/>
  <c r="B18" i="6" s="1"/>
  <c r="E19" i="3"/>
  <c r="E23" i="3"/>
  <c r="E34" i="3"/>
  <c r="E38" i="3"/>
  <c r="E42" i="3"/>
  <c r="E45" i="3"/>
  <c r="E46" i="3"/>
  <c r="E50" i="3"/>
  <c r="F5" i="3"/>
  <c r="F4" i="3"/>
  <c r="L7" i="1"/>
  <c r="D4" i="3" s="1"/>
  <c r="C6" i="5" s="1"/>
  <c r="F4" i="5" s="1"/>
  <c r="F8" i="1"/>
  <c r="C5" i="3" s="1"/>
  <c r="F15" i="1"/>
  <c r="C12" i="3" s="1"/>
  <c r="F16" i="1"/>
  <c r="C13" i="3" s="1"/>
  <c r="F17" i="1"/>
  <c r="C14" i="3" s="1"/>
  <c r="F18" i="1"/>
  <c r="C15" i="3" s="1"/>
  <c r="F19" i="1"/>
  <c r="C16" i="3" s="1"/>
  <c r="F20" i="1"/>
  <c r="C17" i="3" s="1"/>
  <c r="F21" i="1"/>
  <c r="C18" i="3" s="1"/>
  <c r="F22" i="1"/>
  <c r="C19" i="3" s="1"/>
  <c r="F23" i="1"/>
  <c r="C20" i="3" s="1"/>
  <c r="F24" i="1"/>
  <c r="C21" i="3" s="1"/>
  <c r="F25" i="1"/>
  <c r="C22" i="3" s="1"/>
  <c r="F26" i="1"/>
  <c r="C23" i="3" s="1"/>
  <c r="F27" i="1"/>
  <c r="C24" i="3" s="1"/>
  <c r="F28" i="1"/>
  <c r="C25" i="3" s="1"/>
  <c r="F29" i="1"/>
  <c r="C26" i="3" s="1"/>
  <c r="F30" i="1"/>
  <c r="C27" i="3" s="1"/>
  <c r="F31" i="1"/>
  <c r="C28" i="3" s="1"/>
  <c r="F32" i="1"/>
  <c r="C29" i="3" s="1"/>
  <c r="F33" i="1"/>
  <c r="C30" i="3" s="1"/>
  <c r="F34" i="1"/>
  <c r="C31" i="3" s="1"/>
  <c r="F35" i="1"/>
  <c r="C32" i="3" s="1"/>
  <c r="F36" i="1"/>
  <c r="B35" i="5" s="1"/>
  <c r="AI3" i="5" s="1"/>
  <c r="F37" i="1"/>
  <c r="C34" i="3" s="1"/>
  <c r="F38" i="1"/>
  <c r="C35" i="3" s="1"/>
  <c r="F39" i="1"/>
  <c r="C36" i="3" s="1"/>
  <c r="F40" i="1"/>
  <c r="C37" i="3" s="1"/>
  <c r="F41" i="1"/>
  <c r="C38" i="3" s="1"/>
  <c r="F42" i="1"/>
  <c r="C39" i="3" s="1"/>
  <c r="F43" i="1"/>
  <c r="C40" i="3" s="1"/>
  <c r="F44" i="1"/>
  <c r="C41" i="3" s="1"/>
  <c r="F45" i="1"/>
  <c r="C42" i="3" s="1"/>
  <c r="F46" i="1"/>
  <c r="C43" i="3" s="1"/>
  <c r="F47" i="1"/>
  <c r="C44" i="3" s="1"/>
  <c r="F48" i="1"/>
  <c r="C45" i="3" s="1"/>
  <c r="F49" i="1"/>
  <c r="C46" i="3" s="1"/>
  <c r="F7" i="1"/>
  <c r="C4" i="3" s="1"/>
  <c r="E54" i="3" l="1"/>
  <c r="B31" i="5"/>
  <c r="AE3" i="5" s="1"/>
  <c r="B30" i="5"/>
  <c r="AD3" i="5" s="1"/>
  <c r="B24" i="5"/>
  <c r="X3" i="5" s="1"/>
  <c r="B21" i="5"/>
  <c r="U3" i="5" s="1"/>
  <c r="B50" i="5"/>
  <c r="AX3" i="5" s="1"/>
  <c r="B11" i="5"/>
  <c r="K3" i="5" s="1"/>
  <c r="B29" i="5"/>
  <c r="AC3" i="5" s="1"/>
  <c r="D54" i="3"/>
  <c r="E4" i="9" s="1"/>
  <c r="B55" i="5"/>
  <c r="BC3" i="5" s="1"/>
  <c r="B54" i="5"/>
  <c r="BB3" i="5" s="1"/>
  <c r="B53" i="5"/>
  <c r="BA3" i="5" s="1"/>
  <c r="C50" i="3"/>
  <c r="B51" i="5"/>
  <c r="AY3" i="5" s="1"/>
  <c r="B49" i="5"/>
  <c r="AW3" i="5" s="1"/>
  <c r="B48" i="5"/>
  <c r="AV3" i="5" s="1"/>
  <c r="B47" i="5"/>
  <c r="AU3" i="5" s="1"/>
  <c r="B46" i="5"/>
  <c r="AT3" i="5" s="1"/>
  <c r="B45" i="5"/>
  <c r="AS3" i="5" s="1"/>
  <c r="B44" i="5"/>
  <c r="AR3" i="5" s="1"/>
  <c r="B43" i="5"/>
  <c r="AQ3" i="5" s="1"/>
  <c r="B42" i="5"/>
  <c r="AP3" i="5" s="1"/>
  <c r="B41" i="5"/>
  <c r="AO3" i="5" s="1"/>
  <c r="B40" i="5"/>
  <c r="AN3" i="5" s="1"/>
  <c r="B39" i="5"/>
  <c r="AM3" i="5" s="1"/>
  <c r="B38" i="5"/>
  <c r="AL3" i="5" s="1"/>
  <c r="B37" i="5"/>
  <c r="AK3" i="5" s="1"/>
  <c r="B36" i="5"/>
  <c r="AJ3" i="5" s="1"/>
  <c r="C33" i="3"/>
  <c r="B34" i="5"/>
  <c r="AH3" i="5" s="1"/>
  <c r="B33" i="5"/>
  <c r="AG3" i="5" s="1"/>
  <c r="B32" i="5"/>
  <c r="AF3" i="5" s="1"/>
  <c r="B28" i="5"/>
  <c r="AB3" i="5" s="1"/>
  <c r="B27" i="5"/>
  <c r="AA3" i="5" s="1"/>
  <c r="B26" i="5"/>
  <c r="Z3" i="5" s="1"/>
  <c r="B25" i="5"/>
  <c r="Y3" i="5" s="1"/>
  <c r="B23" i="5"/>
  <c r="W3" i="5" s="1"/>
  <c r="B22" i="5"/>
  <c r="V3" i="5" s="1"/>
  <c r="B16" i="5"/>
  <c r="P3" i="5" s="1"/>
  <c r="B20" i="5"/>
  <c r="T3" i="5" s="1"/>
  <c r="B19" i="5"/>
  <c r="S3" i="5" s="1"/>
  <c r="B18" i="5"/>
  <c r="R3" i="5" s="1"/>
  <c r="B17" i="5"/>
  <c r="Q3" i="5" s="1"/>
  <c r="B15" i="5"/>
  <c r="O3" i="5" s="1"/>
  <c r="B14" i="5"/>
  <c r="N3" i="5" s="1"/>
  <c r="B13" i="5"/>
  <c r="M3" i="5" s="1"/>
  <c r="B12" i="5"/>
  <c r="L3" i="5" s="1"/>
  <c r="B10" i="5"/>
  <c r="J3" i="5" s="1"/>
  <c r="B8" i="5"/>
  <c r="H3" i="5" s="1"/>
  <c r="B9" i="5"/>
  <c r="I3" i="5" s="1"/>
  <c r="B7" i="5"/>
  <c r="G3" i="5" s="1"/>
  <c r="B6" i="5"/>
  <c r="F3" i="5" s="1"/>
  <c r="C54" i="3"/>
  <c r="E3" i="9" s="1"/>
  <c r="F54" i="3"/>
</calcChain>
</file>

<file path=xl/sharedStrings.xml><?xml version="1.0" encoding="utf-8"?>
<sst xmlns="http://schemas.openxmlformats.org/spreadsheetml/2006/main" count="76" uniqueCount="32">
  <si>
    <t>INVESTIGADORES</t>
  </si>
  <si>
    <t>INSTITUCION</t>
  </si>
  <si>
    <t>Centro de Salud San Juan de la Libertad</t>
  </si>
  <si>
    <t xml:space="preserve">PROCESO OBSERVADO </t>
  </si>
  <si>
    <t>Control de Historias Clinicas</t>
  </si>
  <si>
    <t xml:space="preserve">ITEM </t>
  </si>
  <si>
    <t>FECHA</t>
  </si>
  <si>
    <t>Pacientes Citados (PC)</t>
  </si>
  <si>
    <t>Indice de Pacientes Atendidos (IPA)</t>
  </si>
  <si>
    <t>Barturen Diaz Marita Yuceli - Olivera Burga Jose Dilmer</t>
  </si>
  <si>
    <r>
      <t xml:space="preserve">FICHA DE REGISTRO DEL INDICADOR: </t>
    </r>
    <r>
      <rPr>
        <sz val="12"/>
        <color theme="1"/>
        <rFont val="Calibri"/>
        <family val="2"/>
        <scheme val="minor"/>
      </rPr>
      <t>Indice de Historias Clinicas con Error (IHCE</t>
    </r>
    <r>
      <rPr>
        <b/>
        <sz val="12"/>
        <color theme="1"/>
        <rFont val="Calibri"/>
        <family val="2"/>
        <scheme val="minor"/>
      </rPr>
      <t>)</t>
    </r>
  </si>
  <si>
    <t>Indice de Historias Clinicas Erradas (IHCE)</t>
  </si>
  <si>
    <t>Historias Clinicas con Error  (HCE)</t>
  </si>
  <si>
    <t>Historias Clinicas Solicitadas (HCS)</t>
  </si>
  <si>
    <t>PRE-TEST</t>
  </si>
  <si>
    <t>POST-TEST</t>
  </si>
  <si>
    <t>BASE DE DATOS</t>
  </si>
  <si>
    <t>Historias Clinicas con Error</t>
  </si>
  <si>
    <t>Indice de Pacientes Atendidos - IPA</t>
  </si>
  <si>
    <t>Indice de Historias clinicas con Error - IHCE</t>
  </si>
  <si>
    <t>I1PostTest</t>
  </si>
  <si>
    <t>I2PostTest</t>
  </si>
  <si>
    <t>I1PreTest</t>
  </si>
  <si>
    <t>I2PreTest</t>
  </si>
  <si>
    <t>Pacientes Atendidos (PA)</t>
  </si>
  <si>
    <t>Media</t>
  </si>
  <si>
    <t>PROMEDIO</t>
  </si>
  <si>
    <t>Indice de Pacientes Atendidos - PreTest</t>
  </si>
  <si>
    <t>Indice de Pacientes Atendidos - PostTest</t>
  </si>
  <si>
    <t>Indice de Historias clinicas con Error - PreTest</t>
  </si>
  <si>
    <t>Indice de Historias clinicas con Error - PostTest</t>
  </si>
  <si>
    <r>
      <t xml:space="preserve">FICHA DE REGISTRO DEL INDICADOR: </t>
    </r>
    <r>
      <rPr>
        <sz val="12"/>
        <color theme="1"/>
        <rFont val="Arial Narrow"/>
        <family val="2"/>
      </rPr>
      <t>Indice de Pacientes Atendidos (</t>
    </r>
    <r>
      <rPr>
        <b/>
        <sz val="12"/>
        <color theme="1"/>
        <rFont val="Arial Narrow"/>
        <family val="2"/>
      </rPr>
      <t>IPA)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</si>
</sst>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FF0000"/>
      <name val="Forte"/>
      <family val="4"/>
    </font>
    <font>
      <b/>
      <sz val="14"/>
      <color theme="4"/>
      <name val="Forte"/>
      <family val="4"/>
    </font>
    <font>
      <b/>
      <sz val="12"/>
      <name val="Calibri"/>
      <family val="2"/>
      <scheme val="minor"/>
    </font>
    <font>
      <b/>
      <sz val="12"/>
      <color theme="1"/>
      <name val="Arial Narrow"/>
      <family val="2"/>
    </font>
    <font>
      <sz val="12"/>
      <color theme="1"/>
      <name val="Arial Narrow"/>
      <family val="2"/>
    </font>
    <font>
      <b/>
      <sz val="14"/>
      <color theme="4"/>
      <name val="Arial Narrow"/>
      <family val="2"/>
    </font>
    <font>
      <b/>
      <sz val="11"/>
      <color theme="1"/>
      <name val="Arial Narrow"/>
      <family val="2"/>
    </font>
    <font>
      <sz val="11"/>
      <color theme="1"/>
      <name val="Arial Narrow"/>
      <family val="2"/>
    </font>
    <font>
      <b/>
      <sz val="14"/>
      <color rgb="FFFF0000"/>
      <name val="Arial Narrow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99FFCC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/>
    <xf numFmtId="0" fontId="1" fillId="2" borderId="1" xfId="0" applyFont="1" applyFill="1" applyBorder="1" applyAlignment="1">
      <alignment horizontal="left" vertical="center"/>
    </xf>
    <xf numFmtId="0" fontId="0" fillId="3" borderId="1" xfId="0" applyFill="1" applyBorder="1" applyAlignment="1">
      <alignment horizontal="center"/>
    </xf>
    <xf numFmtId="14" fontId="0" fillId="3" borderId="1" xfId="0" applyNumberFormat="1" applyFill="1" applyBorder="1" applyAlignment="1">
      <alignment horizontal="center"/>
    </xf>
    <xf numFmtId="2" fontId="0" fillId="0" borderId="0" xfId="0" applyNumberFormat="1"/>
    <xf numFmtId="2" fontId="0" fillId="0" borderId="1" xfId="0" applyNumberForma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0" fontId="1" fillId="0" borderId="1" xfId="0" applyFont="1" applyBorder="1"/>
    <xf numFmtId="2" fontId="0" fillId="0" borderId="1" xfId="0" applyNumberFormat="1" applyBorder="1" applyAlignment="1">
      <alignment horizontal="right"/>
    </xf>
    <xf numFmtId="2" fontId="0" fillId="0" borderId="0" xfId="0" applyNumberFormat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2" fontId="0" fillId="3" borderId="1" xfId="0" applyNumberFormat="1" applyFill="1" applyBorder="1" applyAlignment="1">
      <alignment horizontal="right"/>
    </xf>
    <xf numFmtId="164" fontId="0" fillId="3" borderId="1" xfId="0" applyNumberFormat="1" applyFill="1" applyBorder="1" applyAlignment="1">
      <alignment horizontal="right"/>
    </xf>
    <xf numFmtId="2" fontId="1" fillId="0" borderId="1" xfId="0" applyNumberFormat="1" applyFont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10" fillId="6" borderId="1" xfId="0" applyFont="1" applyFill="1" applyBorder="1" applyAlignment="1">
      <alignment horizontal="left" vertical="center"/>
    </xf>
    <xf numFmtId="0" fontId="10" fillId="7" borderId="1" xfId="0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2" fontId="0" fillId="0" borderId="5" xfId="0" applyNumberFormat="1" applyBorder="1" applyAlignment="1">
      <alignment horizontal="center" vertical="center"/>
    </xf>
    <xf numFmtId="0" fontId="9" fillId="0" borderId="5" xfId="0" applyFont="1" applyBorder="1" applyAlignment="1">
      <alignment horizontal="center" textRotation="45"/>
    </xf>
    <xf numFmtId="0" fontId="9" fillId="0" borderId="6" xfId="0" applyFont="1" applyBorder="1" applyAlignment="1">
      <alignment horizontal="center" textRotation="45"/>
    </xf>
    <xf numFmtId="0" fontId="9" fillId="0" borderId="7" xfId="0" applyFont="1" applyBorder="1" applyAlignment="1">
      <alignment horizontal="center" textRotation="45"/>
    </xf>
    <xf numFmtId="0" fontId="11" fillId="0" borderId="2" xfId="0" applyFont="1" applyBorder="1" applyAlignment="1">
      <alignment horizontal="left"/>
    </xf>
    <xf numFmtId="0" fontId="11" fillId="0" borderId="3" xfId="0" applyFont="1" applyBorder="1" applyAlignment="1">
      <alignment horizontal="left"/>
    </xf>
    <xf numFmtId="0" fontId="11" fillId="0" borderId="4" xfId="0" applyFont="1" applyBorder="1" applyAlignment="1">
      <alignment horizontal="left"/>
    </xf>
    <xf numFmtId="0" fontId="7" fillId="6" borderId="2" xfId="0" applyFont="1" applyFill="1" applyBorder="1" applyAlignment="1">
      <alignment horizontal="center"/>
    </xf>
    <xf numFmtId="0" fontId="7" fillId="6" borderId="3" xfId="0" applyFont="1" applyFill="1" applyBorder="1" applyAlignment="1">
      <alignment horizontal="center"/>
    </xf>
    <xf numFmtId="0" fontId="7" fillId="6" borderId="4" xfId="0" applyFont="1" applyFill="1" applyBorder="1" applyAlignment="1">
      <alignment horizontal="center"/>
    </xf>
    <xf numFmtId="0" fontId="12" fillId="0" borderId="5" xfId="0" applyFont="1" applyBorder="1" applyAlignment="1">
      <alignment horizontal="center" textRotation="45"/>
    </xf>
    <xf numFmtId="0" fontId="12" fillId="0" borderId="6" xfId="0" applyFont="1" applyBorder="1" applyAlignment="1">
      <alignment horizontal="center" textRotation="45"/>
    </xf>
    <xf numFmtId="0" fontId="12" fillId="0" borderId="7" xfId="0" applyFont="1" applyBorder="1" applyAlignment="1">
      <alignment horizontal="center" textRotation="45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5" fillId="0" borderId="5" xfId="0" applyFont="1" applyBorder="1" applyAlignment="1">
      <alignment horizontal="center" textRotation="45"/>
    </xf>
    <xf numFmtId="0" fontId="5" fillId="0" borderId="6" xfId="0" applyFont="1" applyBorder="1" applyAlignment="1">
      <alignment horizontal="center" textRotation="45"/>
    </xf>
    <xf numFmtId="0" fontId="5" fillId="0" borderId="7" xfId="0" applyFont="1" applyBorder="1" applyAlignment="1">
      <alignment horizontal="center" textRotation="45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1" xfId="0" applyBorder="1" applyAlignment="1">
      <alignment horizontal="left"/>
    </xf>
    <xf numFmtId="0" fontId="4" fillId="0" borderId="5" xfId="0" applyFont="1" applyBorder="1" applyAlignment="1">
      <alignment horizontal="center" textRotation="45"/>
    </xf>
    <xf numFmtId="0" fontId="4" fillId="0" borderId="6" xfId="0" applyFont="1" applyBorder="1" applyAlignment="1">
      <alignment horizontal="center" textRotation="45"/>
    </xf>
    <xf numFmtId="0" fontId="4" fillId="0" borderId="7" xfId="0" applyFont="1" applyBorder="1" applyAlignment="1">
      <alignment horizontal="center" textRotation="45"/>
    </xf>
    <xf numFmtId="0" fontId="6" fillId="5" borderId="1" xfId="0" applyFont="1" applyFill="1" applyBorder="1" applyAlignment="1">
      <alignment horizont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FFCC"/>
      <color rgb="FF00C5C0"/>
      <color rgb="FF33CCCC"/>
      <color rgb="FF1CC283"/>
      <color rgb="FF00F2B3"/>
      <color rgb="FFFFFFCC"/>
      <color rgb="FFFFFF00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8.2779300763802841E-2"/>
          <c:y val="0.18763888888888891"/>
          <c:w val="0.88394162273493737"/>
          <c:h val="0.65873468941382329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'Graf Barras'!$E$2</c:f>
              <c:strCache>
                <c:ptCount val="1"/>
                <c:pt idx="0">
                  <c:v>Media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9050">
              <a:solidFill>
                <a:schemeClr val="tx1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cene3d>
              <a:camera prst="orthographicFront"/>
              <a:lightRig rig="threePt" dir="t"/>
            </a:scene3d>
            <a:sp3d contourW="19050">
              <a:contourClr>
                <a:schemeClr val="tx1"/>
              </a:contourClr>
            </a:sp3d>
          </c:spPr>
          <c:invertIfNegative val="0"/>
          <c:dPt>
            <c:idx val="0"/>
            <c:invertIfNegative val="0"/>
            <c:bubble3D val="0"/>
            <c:spPr>
              <a:solidFill>
                <a:srgbClr val="1CC283"/>
              </a:solidFill>
              <a:ln w="19050">
                <a:solidFill>
                  <a:schemeClr val="tx1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cene3d>
                <a:camera prst="orthographicFront"/>
                <a:lightRig rig="threePt" dir="t"/>
              </a:scene3d>
              <a:sp3d contourW="19050">
                <a:contourClr>
                  <a:schemeClr val="tx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0-BCD5-47B8-B57F-8A4123400F5F}"/>
              </c:ext>
            </c:extLst>
          </c:dPt>
          <c:dPt>
            <c:idx val="1"/>
            <c:invertIfNegative val="0"/>
            <c:bubble3D val="0"/>
            <c:spPr>
              <a:solidFill>
                <a:srgbClr val="00C5C0"/>
              </a:solidFill>
              <a:ln w="19050">
                <a:solidFill>
                  <a:schemeClr val="tx1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cene3d>
                <a:camera prst="orthographicFront"/>
                <a:lightRig rig="threePt" dir="t"/>
              </a:scene3d>
              <a:sp3d contourW="19050">
                <a:contourClr>
                  <a:schemeClr val="tx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BCD5-47B8-B57F-8A4123400F5F}"/>
              </c:ext>
            </c:extLst>
          </c:dPt>
          <c:dLbls>
            <c:dLbl>
              <c:idx val="0"/>
              <c:layout>
                <c:manualLayout>
                  <c:x val="0"/>
                  <c:y val="0.17129629629629622"/>
                </c:manualLayout>
              </c:layout>
              <c:numFmt formatCode="0%" sourceLinked="0"/>
              <c:spPr>
                <a:solidFill>
                  <a:schemeClr val="accent5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P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CD5-47B8-B57F-8A4123400F5F}"/>
                </c:ext>
              </c:extLst>
            </c:dLbl>
            <c:dLbl>
              <c:idx val="1"/>
              <c:layout>
                <c:manualLayout>
                  <c:x val="-2.7732563751049796E-3"/>
                  <c:y val="0.23148148148148148"/>
                </c:manualLayout>
              </c:layout>
              <c:numFmt formatCode="0%" sourceLinked="0"/>
              <c:spPr>
                <a:solidFill>
                  <a:srgbClr val="FFFFCC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P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CD5-47B8-B57F-8A4123400F5F}"/>
                </c:ext>
              </c:extLst>
            </c:dLbl>
            <c:numFmt formatCode="0%" sourceLinked="0"/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'Graf Barras'!$B$3:$D$4</c:f>
              <c:strCache>
                <c:ptCount val="2"/>
                <c:pt idx="0">
                  <c:v>Indice de Pacientes Atendidos - PreTest</c:v>
                </c:pt>
                <c:pt idx="1">
                  <c:v>Indice de Pacientes Atendidos - PostTest</c:v>
                </c:pt>
              </c:strCache>
            </c:strRef>
          </c:cat>
          <c:val>
            <c:numRef>
              <c:f>'Graf Barras'!$E$3:$E$4</c:f>
              <c:numCache>
                <c:formatCode>0.00</c:formatCode>
                <c:ptCount val="2"/>
                <c:pt idx="0">
                  <c:v>0.53863489615908788</c:v>
                </c:pt>
                <c:pt idx="1">
                  <c:v>0.96506251185294034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C3-4275-A9C8-DB11659C59A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868574992"/>
        <c:axId val="868578592"/>
        <c:axId val="0"/>
      </c:bar3DChart>
      <c:catAx>
        <c:axId val="868574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868578592"/>
        <c:crosses val="autoZero"/>
        <c:auto val="1"/>
        <c:lblAlgn val="ctr"/>
        <c:lblOffset val="100"/>
        <c:noMultiLvlLbl val="0"/>
      </c:catAx>
      <c:valAx>
        <c:axId val="86857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868574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b="1">
          <a:solidFill>
            <a:schemeClr val="tx1"/>
          </a:solidFill>
        </a:defRPr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9.1254272693370414E-2"/>
          <c:y val="0.19432888597258677"/>
          <c:w val="0.88368671365834628"/>
          <c:h val="0.64741542723826184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'Graf Barras'!$K$2</c:f>
              <c:strCache>
                <c:ptCount val="1"/>
                <c:pt idx="0">
                  <c:v>Media</c:v>
                </c:pt>
              </c:strCache>
            </c:strRef>
          </c:tx>
          <c:spPr>
            <a:solidFill>
              <a:srgbClr val="1CC283"/>
            </a:solidFill>
            <a:ln w="1905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cene3d>
              <a:camera prst="orthographicFront"/>
              <a:lightRig rig="threePt" dir="t"/>
            </a:scene3d>
            <a:sp3d/>
          </c:spPr>
          <c:invertIfNegative val="0"/>
          <c:dPt>
            <c:idx val="0"/>
            <c:invertIfNegative val="0"/>
            <c:bubble3D val="0"/>
            <c:spPr>
              <a:solidFill>
                <a:srgbClr val="1CC283"/>
              </a:solidFill>
              <a:ln w="19050">
                <a:solidFill>
                  <a:schemeClr val="tx1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cene3d>
                <a:camera prst="orthographicFront"/>
                <a:lightRig rig="threePt" dir="t"/>
              </a:scene3d>
              <a:sp3d contourW="19050">
                <a:contourClr>
                  <a:schemeClr val="tx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E13E-494E-9C2B-5D6F29BFF544}"/>
              </c:ext>
            </c:extLst>
          </c:dPt>
          <c:dPt>
            <c:idx val="1"/>
            <c:invertIfNegative val="0"/>
            <c:bubble3D val="0"/>
            <c:spPr>
              <a:solidFill>
                <a:srgbClr val="00C5C0"/>
              </a:solidFill>
              <a:ln w="19050">
                <a:solidFill>
                  <a:schemeClr val="tx1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cene3d>
                <a:camera prst="orthographicFront"/>
                <a:lightRig rig="threePt" dir="t"/>
              </a:scene3d>
              <a:sp3d contourW="19050">
                <a:contourClr>
                  <a:schemeClr val="tx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0-E13E-494E-9C2B-5D6F29BFF544}"/>
              </c:ext>
            </c:extLst>
          </c:dPt>
          <c:dLbls>
            <c:dLbl>
              <c:idx val="0"/>
              <c:layout>
                <c:manualLayout>
                  <c:x val="0"/>
                  <c:y val="0.1759259259259259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13E-494E-9C2B-5D6F29BFF544}"/>
                </c:ext>
              </c:extLst>
            </c:dLbl>
            <c:dLbl>
              <c:idx val="1"/>
              <c:layout>
                <c:manualLayout>
                  <c:x val="1.6706009098855508E-2"/>
                  <c:y val="2.314814814814814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13E-494E-9C2B-5D6F29BFF544}"/>
                </c:ext>
              </c:extLst>
            </c:dLbl>
            <c:numFmt formatCode="0%" sourceLinked="0"/>
            <c:spPr>
              <a:solidFill>
                <a:srgbClr val="FFFFCC"/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'Graf Barras'!$H$3:$J$4</c:f>
              <c:strCache>
                <c:ptCount val="2"/>
                <c:pt idx="0">
                  <c:v>Indice de Historias clinicas con Error - PreTest</c:v>
                </c:pt>
                <c:pt idx="1">
                  <c:v>Indice de Historias clinicas con Error - PostTest</c:v>
                </c:pt>
              </c:strCache>
            </c:strRef>
          </c:cat>
          <c:val>
            <c:numRef>
              <c:f>'Graf Barras'!$K$3:$K$4</c:f>
              <c:numCache>
                <c:formatCode>0.00</c:formatCode>
                <c:ptCount val="2"/>
                <c:pt idx="0">
                  <c:v>0.24</c:v>
                </c:pt>
                <c:pt idx="1">
                  <c:v>0.02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6C0-4E61-B1C6-2A4E89B1A84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868574992"/>
        <c:axId val="868578592"/>
        <c:axId val="0"/>
      </c:bar3DChart>
      <c:catAx>
        <c:axId val="868574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868578592"/>
        <c:crosses val="autoZero"/>
        <c:auto val="1"/>
        <c:lblAlgn val="ctr"/>
        <c:lblOffset val="100"/>
        <c:noMultiLvlLbl val="0"/>
      </c:catAx>
      <c:valAx>
        <c:axId val="868578592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868574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b="1">
          <a:solidFill>
            <a:schemeClr val="tx1"/>
          </a:solidFill>
        </a:defRPr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535217072077049E-2"/>
          <c:y val="0.11425139329751484"/>
          <c:w val="0.94529859751176726"/>
          <c:h val="0.73672671925609701"/>
        </c:manualLayout>
      </c:layout>
      <c:lineChart>
        <c:grouping val="standard"/>
        <c:varyColors val="0"/>
        <c:ser>
          <c:idx val="0"/>
          <c:order val="0"/>
          <c:tx>
            <c:strRef>
              <c:f>'Ind 1 Graf Lineal'!$E$3</c:f>
              <c:strCache>
                <c:ptCount val="1"/>
                <c:pt idx="0">
                  <c:v>I1PreTest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'Ind 1 Graf Lineal'!$F$2:$BC$2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'Ind 1 Graf Lineal'!$F$3:$BC$3</c:f>
              <c:numCache>
                <c:formatCode>0.00</c:formatCode>
                <c:ptCount val="50"/>
                <c:pt idx="0">
                  <c:v>0.55000000000000004</c:v>
                </c:pt>
                <c:pt idx="1">
                  <c:v>0.58333333333333337</c:v>
                </c:pt>
                <c:pt idx="2">
                  <c:v>0.5357142857142857</c:v>
                </c:pt>
                <c:pt idx="3">
                  <c:v>0.55000000000000004</c:v>
                </c:pt>
                <c:pt idx="4">
                  <c:v>0.56666666666666665</c:v>
                </c:pt>
                <c:pt idx="5">
                  <c:v>0.5714285714285714</c:v>
                </c:pt>
                <c:pt idx="6">
                  <c:v>0.54545454545454541</c:v>
                </c:pt>
                <c:pt idx="7">
                  <c:v>0.53333333333333333</c:v>
                </c:pt>
                <c:pt idx="8">
                  <c:v>0.56000000000000005</c:v>
                </c:pt>
                <c:pt idx="9">
                  <c:v>0.58333333333333337</c:v>
                </c:pt>
                <c:pt idx="10">
                  <c:v>0.56000000000000005</c:v>
                </c:pt>
                <c:pt idx="11">
                  <c:v>0.55263157894736847</c:v>
                </c:pt>
                <c:pt idx="12">
                  <c:v>0.53125</c:v>
                </c:pt>
                <c:pt idx="13">
                  <c:v>0.55000000000000004</c:v>
                </c:pt>
                <c:pt idx="14">
                  <c:v>0.53846153846153844</c:v>
                </c:pt>
                <c:pt idx="15">
                  <c:v>0.5</c:v>
                </c:pt>
                <c:pt idx="16">
                  <c:v>0.53846153846153844</c:v>
                </c:pt>
                <c:pt idx="17">
                  <c:v>0.51428571428571423</c:v>
                </c:pt>
                <c:pt idx="18">
                  <c:v>0.53488372093023251</c:v>
                </c:pt>
                <c:pt idx="19">
                  <c:v>0.52500000000000002</c:v>
                </c:pt>
                <c:pt idx="20">
                  <c:v>0.52631578947368418</c:v>
                </c:pt>
                <c:pt idx="21">
                  <c:v>0.55172413793103448</c:v>
                </c:pt>
                <c:pt idx="22">
                  <c:v>0.5161290322580645</c:v>
                </c:pt>
                <c:pt idx="23">
                  <c:v>0.5714285714285714</c:v>
                </c:pt>
                <c:pt idx="24">
                  <c:v>0.54054054054054057</c:v>
                </c:pt>
                <c:pt idx="25">
                  <c:v>0.59375</c:v>
                </c:pt>
                <c:pt idx="26">
                  <c:v>0.52631578947368418</c:v>
                </c:pt>
                <c:pt idx="27">
                  <c:v>0.55555555555555558</c:v>
                </c:pt>
                <c:pt idx="28">
                  <c:v>0.5</c:v>
                </c:pt>
                <c:pt idx="29">
                  <c:v>0.52500000000000002</c:v>
                </c:pt>
                <c:pt idx="30">
                  <c:v>0.52</c:v>
                </c:pt>
                <c:pt idx="31">
                  <c:v>0.56756756756756754</c:v>
                </c:pt>
                <c:pt idx="32">
                  <c:v>0.5</c:v>
                </c:pt>
                <c:pt idx="33">
                  <c:v>0.51724137931034486</c:v>
                </c:pt>
                <c:pt idx="34">
                  <c:v>0.5</c:v>
                </c:pt>
                <c:pt idx="35">
                  <c:v>0.5357142857142857</c:v>
                </c:pt>
                <c:pt idx="36">
                  <c:v>0.5</c:v>
                </c:pt>
                <c:pt idx="37">
                  <c:v>0.5</c:v>
                </c:pt>
                <c:pt idx="38">
                  <c:v>0.54838709677419351</c:v>
                </c:pt>
                <c:pt idx="39">
                  <c:v>0.51851851851851849</c:v>
                </c:pt>
                <c:pt idx="40">
                  <c:v>0.52173913043478259</c:v>
                </c:pt>
                <c:pt idx="41">
                  <c:v>0.5</c:v>
                </c:pt>
                <c:pt idx="42">
                  <c:v>0.55172413793103448</c:v>
                </c:pt>
                <c:pt idx="43">
                  <c:v>0.5</c:v>
                </c:pt>
                <c:pt idx="44">
                  <c:v>0.53125</c:v>
                </c:pt>
                <c:pt idx="45">
                  <c:v>0.57692307692307687</c:v>
                </c:pt>
                <c:pt idx="46">
                  <c:v>0.55555555555555558</c:v>
                </c:pt>
                <c:pt idx="47">
                  <c:v>0.54545454545454541</c:v>
                </c:pt>
                <c:pt idx="48">
                  <c:v>0.56521739130434778</c:v>
                </c:pt>
                <c:pt idx="49">
                  <c:v>0.54545454545454541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82-4307-B591-7DC11D5137DC}"/>
            </c:ext>
          </c:extLst>
        </c:ser>
        <c:ser>
          <c:idx val="1"/>
          <c:order val="1"/>
          <c:tx>
            <c:strRef>
              <c:f>'Ind 1 Graf Lineal'!$E$4</c:f>
              <c:strCache>
                <c:ptCount val="1"/>
                <c:pt idx="0">
                  <c:v>I1PostTest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'Ind 1 Graf Lineal'!$F$2:$BC$2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'Ind 1 Graf Lineal'!$F$4:$BC$4</c:f>
              <c:numCache>
                <c:formatCode>0.00</c:formatCode>
                <c:ptCount val="50"/>
                <c:pt idx="0">
                  <c:v>0.97058823529411764</c:v>
                </c:pt>
                <c:pt idx="1">
                  <c:v>0.9642857142857143</c:v>
                </c:pt>
                <c:pt idx="2">
                  <c:v>0.93548387096774188</c:v>
                </c:pt>
                <c:pt idx="3">
                  <c:v>0.96296296296296291</c:v>
                </c:pt>
                <c:pt idx="4">
                  <c:v>1</c:v>
                </c:pt>
                <c:pt idx="5">
                  <c:v>0.94117647058823528</c:v>
                </c:pt>
                <c:pt idx="6">
                  <c:v>0.96551724137931039</c:v>
                </c:pt>
                <c:pt idx="7">
                  <c:v>0.94117647058823528</c:v>
                </c:pt>
                <c:pt idx="8">
                  <c:v>0.9375</c:v>
                </c:pt>
                <c:pt idx="9">
                  <c:v>0.96153846153846156</c:v>
                </c:pt>
                <c:pt idx="10">
                  <c:v>0.96296296296296291</c:v>
                </c:pt>
                <c:pt idx="11">
                  <c:v>0.96969696969696972</c:v>
                </c:pt>
                <c:pt idx="12">
                  <c:v>1</c:v>
                </c:pt>
                <c:pt idx="13">
                  <c:v>0.97727272727272729</c:v>
                </c:pt>
                <c:pt idx="14">
                  <c:v>0.96296296296296291</c:v>
                </c:pt>
                <c:pt idx="15">
                  <c:v>1</c:v>
                </c:pt>
                <c:pt idx="16">
                  <c:v>1</c:v>
                </c:pt>
                <c:pt idx="17">
                  <c:v>0.9285714285714286</c:v>
                </c:pt>
                <c:pt idx="18">
                  <c:v>1</c:v>
                </c:pt>
                <c:pt idx="19">
                  <c:v>0.96666666666666667</c:v>
                </c:pt>
                <c:pt idx="20">
                  <c:v>0.9642857142857143</c:v>
                </c:pt>
                <c:pt idx="21">
                  <c:v>0.96969696969696972</c:v>
                </c:pt>
                <c:pt idx="22">
                  <c:v>0.93333333333333335</c:v>
                </c:pt>
                <c:pt idx="23">
                  <c:v>1</c:v>
                </c:pt>
                <c:pt idx="24">
                  <c:v>0.94444444444444442</c:v>
                </c:pt>
                <c:pt idx="25">
                  <c:v>0.96</c:v>
                </c:pt>
                <c:pt idx="26">
                  <c:v>0.94736842105263153</c:v>
                </c:pt>
                <c:pt idx="27">
                  <c:v>0.9375</c:v>
                </c:pt>
                <c:pt idx="28">
                  <c:v>1</c:v>
                </c:pt>
                <c:pt idx="29">
                  <c:v>0.96153846153846156</c:v>
                </c:pt>
                <c:pt idx="30">
                  <c:v>0.96666666666666667</c:v>
                </c:pt>
                <c:pt idx="31">
                  <c:v>1</c:v>
                </c:pt>
                <c:pt idx="32">
                  <c:v>1</c:v>
                </c:pt>
                <c:pt idx="33">
                  <c:v>0.94594594594594594</c:v>
                </c:pt>
                <c:pt idx="34">
                  <c:v>0.9375</c:v>
                </c:pt>
                <c:pt idx="35">
                  <c:v>0.97368421052631582</c:v>
                </c:pt>
                <c:pt idx="36">
                  <c:v>0.94444444444444442</c:v>
                </c:pt>
                <c:pt idx="37">
                  <c:v>0.96153846153846156</c:v>
                </c:pt>
                <c:pt idx="38">
                  <c:v>0.95</c:v>
                </c:pt>
                <c:pt idx="39">
                  <c:v>1</c:v>
                </c:pt>
                <c:pt idx="40">
                  <c:v>0.94594594594594594</c:v>
                </c:pt>
                <c:pt idx="41">
                  <c:v>0.95238095238095233</c:v>
                </c:pt>
                <c:pt idx="42">
                  <c:v>0.93103448275862066</c:v>
                </c:pt>
                <c:pt idx="43">
                  <c:v>0.97222222222222221</c:v>
                </c:pt>
                <c:pt idx="44">
                  <c:v>0.9642857142857143</c:v>
                </c:pt>
                <c:pt idx="45">
                  <c:v>0.94117647058823528</c:v>
                </c:pt>
                <c:pt idx="46">
                  <c:v>0.9642857142857143</c:v>
                </c:pt>
                <c:pt idx="47">
                  <c:v>0.93548387096774188</c:v>
                </c:pt>
                <c:pt idx="48">
                  <c:v>1</c:v>
                </c:pt>
                <c:pt idx="4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82-4307-B591-7DC11D5137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7276112"/>
        <c:axId val="1837275152"/>
      </c:lineChart>
      <c:catAx>
        <c:axId val="1837276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837275152"/>
        <c:crosses val="autoZero"/>
        <c:auto val="1"/>
        <c:lblAlgn val="ctr"/>
        <c:lblOffset val="100"/>
        <c:noMultiLvlLbl val="0"/>
      </c:catAx>
      <c:valAx>
        <c:axId val="183727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837276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9172412273497557E-2"/>
          <c:y val="0.17479273054037903"/>
          <c:w val="0.9468641205716094"/>
          <c:h val="0.72914629933998754"/>
        </c:manualLayout>
      </c:layout>
      <c:lineChart>
        <c:grouping val="standard"/>
        <c:varyColors val="0"/>
        <c:ser>
          <c:idx val="0"/>
          <c:order val="0"/>
          <c:tx>
            <c:strRef>
              <c:f>'Ind 2 Graf Lineal'!$E$2</c:f>
              <c:strCache>
                <c:ptCount val="1"/>
                <c:pt idx="0">
                  <c:v>I2PreTest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  <a:headEnd w="lg" len="lg"/>
              <a:tailEnd type="oval"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23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chemeClr val="accent1"/>
                </a:solidFill>
                <a:bevel/>
                <a:headEnd w="lg" len="lg"/>
                <a:tailEnd type="oval"/>
              </a:ln>
              <a:effectLst/>
            </c:spPr>
            <c:extLst>
              <c:ext xmlns:c16="http://schemas.microsoft.com/office/drawing/2014/chart" uri="{C3380CC4-5D6E-409C-BE32-E72D297353CC}">
                <c16:uniqueId val="{00000002-EB60-489C-B9EE-96C847B5464A}"/>
              </c:ext>
            </c:extLst>
          </c:dPt>
          <c:cat>
            <c:numRef>
              <c:f>'Ind 2 Graf Lineal'!$F$1:$BC$1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'Ind 2 Graf Lineal'!$F$2:$BC$2</c:f>
              <c:numCache>
                <c:formatCode>0.00</c:formatCode>
                <c:ptCount val="50"/>
                <c:pt idx="0">
                  <c:v>0.25</c:v>
                </c:pt>
                <c:pt idx="1">
                  <c:v>0.42857142857142855</c:v>
                </c:pt>
                <c:pt idx="2">
                  <c:v>0.4</c:v>
                </c:pt>
                <c:pt idx="3">
                  <c:v>0.125</c:v>
                </c:pt>
                <c:pt idx="4">
                  <c:v>0.42857142857142855</c:v>
                </c:pt>
                <c:pt idx="5">
                  <c:v>0.33333333333333331</c:v>
                </c:pt>
                <c:pt idx="6">
                  <c:v>7.1428571428571425E-2</c:v>
                </c:pt>
                <c:pt idx="7">
                  <c:v>0.25</c:v>
                </c:pt>
                <c:pt idx="8">
                  <c:v>4.1666666666666664E-2</c:v>
                </c:pt>
                <c:pt idx="9">
                  <c:v>0.1111111111111111</c:v>
                </c:pt>
                <c:pt idx="10">
                  <c:v>0.4</c:v>
                </c:pt>
                <c:pt idx="11">
                  <c:v>0.30769230769230771</c:v>
                </c:pt>
                <c:pt idx="12">
                  <c:v>9.0909090909090912E-2</c:v>
                </c:pt>
                <c:pt idx="13">
                  <c:v>0.4</c:v>
                </c:pt>
                <c:pt idx="14">
                  <c:v>0.125</c:v>
                </c:pt>
                <c:pt idx="15">
                  <c:v>0.30769230769230771</c:v>
                </c:pt>
                <c:pt idx="16">
                  <c:v>0.4</c:v>
                </c:pt>
                <c:pt idx="17">
                  <c:v>0.36363636363636365</c:v>
                </c:pt>
                <c:pt idx="18">
                  <c:v>0.1</c:v>
                </c:pt>
                <c:pt idx="19">
                  <c:v>0.25</c:v>
                </c:pt>
                <c:pt idx="20">
                  <c:v>6.6666666666666666E-2</c:v>
                </c:pt>
                <c:pt idx="21">
                  <c:v>0.21428571428571427</c:v>
                </c:pt>
                <c:pt idx="22">
                  <c:v>0.25</c:v>
                </c:pt>
                <c:pt idx="23">
                  <c:v>0.42857142857142855</c:v>
                </c:pt>
                <c:pt idx="24">
                  <c:v>0.10714285714285714</c:v>
                </c:pt>
                <c:pt idx="25">
                  <c:v>0.25</c:v>
                </c:pt>
                <c:pt idx="26">
                  <c:v>0.3</c:v>
                </c:pt>
                <c:pt idx="27">
                  <c:v>0.22222222222222221</c:v>
                </c:pt>
                <c:pt idx="28">
                  <c:v>0.15384615384615385</c:v>
                </c:pt>
                <c:pt idx="29">
                  <c:v>0.33333333333333331</c:v>
                </c:pt>
                <c:pt idx="30">
                  <c:v>0.30769230769230771</c:v>
                </c:pt>
                <c:pt idx="31">
                  <c:v>0.15789473684210525</c:v>
                </c:pt>
                <c:pt idx="32">
                  <c:v>0.2</c:v>
                </c:pt>
                <c:pt idx="33">
                  <c:v>0.33333333333333331</c:v>
                </c:pt>
                <c:pt idx="34">
                  <c:v>0.16666666666666666</c:v>
                </c:pt>
                <c:pt idx="35">
                  <c:v>0.1111111111111111</c:v>
                </c:pt>
                <c:pt idx="36">
                  <c:v>0.1</c:v>
                </c:pt>
                <c:pt idx="37">
                  <c:v>0.1111111111111111</c:v>
                </c:pt>
                <c:pt idx="38">
                  <c:v>0.21428571428571427</c:v>
                </c:pt>
                <c:pt idx="39">
                  <c:v>0.18181818181818182</c:v>
                </c:pt>
                <c:pt idx="40">
                  <c:v>0.15384615384615385</c:v>
                </c:pt>
                <c:pt idx="41">
                  <c:v>0.3</c:v>
                </c:pt>
                <c:pt idx="42">
                  <c:v>0.2857142857142857</c:v>
                </c:pt>
                <c:pt idx="43">
                  <c:v>0.25</c:v>
                </c:pt>
                <c:pt idx="44">
                  <c:v>0.11764705882352941</c:v>
                </c:pt>
                <c:pt idx="45">
                  <c:v>0.2857142857142857</c:v>
                </c:pt>
                <c:pt idx="46">
                  <c:v>0.1</c:v>
                </c:pt>
                <c:pt idx="47">
                  <c:v>0.41666666666666669</c:v>
                </c:pt>
                <c:pt idx="48">
                  <c:v>0.21428571428571427</c:v>
                </c:pt>
                <c:pt idx="49">
                  <c:v>9.0909090909090912E-2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5B-461F-AACF-97F8423B6547}"/>
            </c:ext>
          </c:extLst>
        </c:ser>
        <c:ser>
          <c:idx val="1"/>
          <c:order val="1"/>
          <c:tx>
            <c:strRef>
              <c:f>'Ind 2 Graf Lineal'!$E$3</c:f>
              <c:strCache>
                <c:ptCount val="1"/>
                <c:pt idx="0">
                  <c:v>I2PostTest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  <a:headEnd type="oval"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8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EB60-489C-B9EE-96C847B5464A}"/>
              </c:ext>
            </c:extLst>
          </c:dPt>
          <c:cat>
            <c:numRef>
              <c:f>'Ind 2 Graf Lineal'!$F$1:$BC$1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'Ind 2 Graf Lineal'!$F$3:$BC$3</c:f>
              <c:numCache>
                <c:formatCode>0.00</c:formatCode>
                <c:ptCount val="50"/>
                <c:pt idx="0">
                  <c:v>0</c:v>
                </c:pt>
                <c:pt idx="1">
                  <c:v>8.3333333333333329E-2</c:v>
                </c:pt>
                <c:pt idx="2">
                  <c:v>0</c:v>
                </c:pt>
                <c:pt idx="3">
                  <c:v>7.6923076923076927E-2</c:v>
                </c:pt>
                <c:pt idx="4">
                  <c:v>0</c:v>
                </c:pt>
                <c:pt idx="5">
                  <c:v>0</c:v>
                </c:pt>
                <c:pt idx="6">
                  <c:v>3.125E-2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0.125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8.3333333333333329E-2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7.6923076923076927E-2</c:v>
                </c:pt>
                <c:pt idx="20">
                  <c:v>0</c:v>
                </c:pt>
                <c:pt idx="21">
                  <c:v>4.1666666666666664E-2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4.3478260869565216E-2</c:v>
                </c:pt>
                <c:pt idx="26">
                  <c:v>3.4482758620689655E-2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9.0909090909090912E-2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0.14285714285714285</c:v>
                </c:pt>
                <c:pt idx="40">
                  <c:v>0</c:v>
                </c:pt>
                <c:pt idx="41">
                  <c:v>0</c:v>
                </c:pt>
                <c:pt idx="42">
                  <c:v>6.6666666666666666E-2</c:v>
                </c:pt>
                <c:pt idx="43">
                  <c:v>7.6923076923076927E-2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5B-461F-AACF-97F8423B65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1126880"/>
        <c:axId val="1271131200"/>
      </c:lineChart>
      <c:catAx>
        <c:axId val="127112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271131200"/>
        <c:crosses val="autoZero"/>
        <c:auto val="1"/>
        <c:lblAlgn val="ctr"/>
        <c:lblOffset val="100"/>
        <c:noMultiLvlLbl val="0"/>
      </c:catAx>
      <c:valAx>
        <c:axId val="127113120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271126880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514350</xdr:colOff>
      <xdr:row>5</xdr:row>
      <xdr:rowOff>14287</xdr:rowOff>
    </xdr:from>
    <xdr:to>
      <xdr:col>6</xdr:col>
      <xdr:colOff>0</xdr:colOff>
      <xdr:row>19</xdr:row>
      <xdr:rowOff>90487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EF750A5-54E8-AF65-24A0-FFD897EF88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52181</xdr:colOff>
      <xdr:row>4</xdr:row>
      <xdr:rowOff>172693</xdr:rowOff>
    </xdr:from>
    <xdr:to>
      <xdr:col>11</xdr:col>
      <xdr:colOff>33131</xdr:colOff>
      <xdr:row>19</xdr:row>
      <xdr:rowOff>58393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57B14078-9275-4C45-AD68-F54889D2E0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739588</xdr:colOff>
      <xdr:row>5</xdr:row>
      <xdr:rowOff>0</xdr:rowOff>
    </xdr:from>
    <xdr:to>
      <xdr:col>31</xdr:col>
      <xdr:colOff>33618</xdr:colOff>
      <xdr:row>26</xdr:row>
      <xdr:rowOff>134471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8236D96-A238-BC83-1E80-C73365DE21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11207</xdr:colOff>
      <xdr:row>3</xdr:row>
      <xdr:rowOff>134471</xdr:rowOff>
    </xdr:from>
    <xdr:to>
      <xdr:col>35</xdr:col>
      <xdr:colOff>246529</xdr:colOff>
      <xdr:row>27</xdr:row>
      <xdr:rowOff>67235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16461BD-80FE-BDB5-0537-53BF8EE47E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35D4F-4EB4-4ECD-B5A7-565CC3D6734C}">
  <sheetPr codeName="Hoja1"/>
  <dimension ref="B2:L56"/>
  <sheetViews>
    <sheetView topLeftCell="A4" zoomScale="85" zoomScaleNormal="85" workbookViewId="0">
      <selection activeCell="D23" sqref="D23"/>
    </sheetView>
  </sheetViews>
  <sheetFormatPr baseColWidth="10" defaultRowHeight="15" x14ac:dyDescent="0.25"/>
  <cols>
    <col min="1" max="1" width="6.5703125" customWidth="1"/>
    <col min="2" max="2" width="20.28515625" customWidth="1"/>
    <col min="3" max="6" width="18.5703125" customWidth="1"/>
    <col min="7" max="7" width="4.42578125" customWidth="1"/>
    <col min="8" max="8" width="21.42578125" bestFit="1" customWidth="1"/>
    <col min="9" max="9" width="15.7109375" customWidth="1"/>
    <col min="10" max="10" width="20" customWidth="1"/>
    <col min="11" max="11" width="19" customWidth="1"/>
    <col min="12" max="12" width="18.28515625" bestFit="1" customWidth="1"/>
  </cols>
  <sheetData>
    <row r="2" spans="2:12" ht="15.75" x14ac:dyDescent="0.25">
      <c r="B2" s="38" t="s">
        <v>31</v>
      </c>
      <c r="C2" s="39"/>
      <c r="D2" s="39"/>
      <c r="E2" s="40"/>
      <c r="F2" s="41" t="s">
        <v>14</v>
      </c>
      <c r="H2" s="38" t="s">
        <v>31</v>
      </c>
      <c r="I2" s="39"/>
      <c r="J2" s="39"/>
      <c r="K2" s="40"/>
      <c r="L2" s="32" t="s">
        <v>15</v>
      </c>
    </row>
    <row r="3" spans="2:12" ht="16.5" x14ac:dyDescent="0.3">
      <c r="B3" s="27" t="s">
        <v>0</v>
      </c>
      <c r="C3" s="35" t="s">
        <v>9</v>
      </c>
      <c r="D3" s="36"/>
      <c r="E3" s="37"/>
      <c r="F3" s="42"/>
      <c r="H3" s="27" t="s">
        <v>0</v>
      </c>
      <c r="I3" s="35" t="s">
        <v>9</v>
      </c>
      <c r="J3" s="36"/>
      <c r="K3" s="37"/>
      <c r="L3" s="33"/>
    </row>
    <row r="4" spans="2:12" ht="16.5" x14ac:dyDescent="0.3">
      <c r="B4" s="27" t="s">
        <v>1</v>
      </c>
      <c r="C4" s="35" t="s">
        <v>2</v>
      </c>
      <c r="D4" s="36"/>
      <c r="E4" s="37"/>
      <c r="F4" s="42"/>
      <c r="H4" s="27" t="s">
        <v>1</v>
      </c>
      <c r="I4" s="35" t="s">
        <v>2</v>
      </c>
      <c r="J4" s="36"/>
      <c r="K4" s="37"/>
      <c r="L4" s="33"/>
    </row>
    <row r="5" spans="2:12" ht="16.5" x14ac:dyDescent="0.3">
      <c r="B5" s="27" t="s">
        <v>3</v>
      </c>
      <c r="C5" s="35" t="s">
        <v>4</v>
      </c>
      <c r="D5" s="36"/>
      <c r="E5" s="37"/>
      <c r="F5" s="43"/>
      <c r="H5" s="27" t="s">
        <v>3</v>
      </c>
      <c r="I5" s="35" t="s">
        <v>4</v>
      </c>
      <c r="J5" s="36"/>
      <c r="K5" s="37"/>
      <c r="L5" s="34"/>
    </row>
    <row r="6" spans="2:12" ht="30" customHeight="1" x14ac:dyDescent="0.25">
      <c r="B6" s="28" t="s">
        <v>5</v>
      </c>
      <c r="C6" s="28" t="s">
        <v>6</v>
      </c>
      <c r="D6" s="29" t="s">
        <v>24</v>
      </c>
      <c r="E6" s="29" t="s">
        <v>7</v>
      </c>
      <c r="F6" s="29" t="s">
        <v>8</v>
      </c>
      <c r="H6" s="25" t="s">
        <v>5</v>
      </c>
      <c r="I6" s="25" t="s">
        <v>6</v>
      </c>
      <c r="J6" s="26" t="s">
        <v>24</v>
      </c>
      <c r="K6" s="26" t="s">
        <v>7</v>
      </c>
      <c r="L6" s="26" t="s">
        <v>8</v>
      </c>
    </row>
    <row r="7" spans="2:12" x14ac:dyDescent="0.25">
      <c r="B7" s="8">
        <v>1</v>
      </c>
      <c r="C7" s="9">
        <v>45047</v>
      </c>
      <c r="D7" s="8">
        <v>11</v>
      </c>
      <c r="E7" s="8">
        <v>20</v>
      </c>
      <c r="F7" s="23">
        <f>IF(D7=0,"",D7/E7)</f>
        <v>0.55000000000000004</v>
      </c>
      <c r="H7" s="8">
        <v>1</v>
      </c>
      <c r="I7" s="9">
        <v>45105</v>
      </c>
      <c r="J7" s="8">
        <v>33</v>
      </c>
      <c r="K7" s="8">
        <v>34</v>
      </c>
      <c r="L7" s="23">
        <f>IF(J7=0,"",J7/K7)</f>
        <v>0.97058823529411764</v>
      </c>
    </row>
    <row r="8" spans="2:12" x14ac:dyDescent="0.25">
      <c r="B8" s="5">
        <v>2</v>
      </c>
      <c r="C8" s="13">
        <v>45048</v>
      </c>
      <c r="D8" s="5">
        <v>14</v>
      </c>
      <c r="E8" s="5">
        <v>24</v>
      </c>
      <c r="F8" s="24">
        <f t="shared" ref="F8:F49" si="0">IF(D8=0,"",D8/E8)</f>
        <v>0.58333333333333337</v>
      </c>
      <c r="H8" s="5">
        <v>2</v>
      </c>
      <c r="I8" s="13">
        <v>45106</v>
      </c>
      <c r="J8" s="5">
        <v>27</v>
      </c>
      <c r="K8" s="5">
        <v>28</v>
      </c>
      <c r="L8" s="24">
        <f t="shared" ref="L8:L26" si="1">IF(J8=0,"",J8/K8)</f>
        <v>0.9642857142857143</v>
      </c>
    </row>
    <row r="9" spans="2:12" x14ac:dyDescent="0.25">
      <c r="B9" s="8">
        <v>3</v>
      </c>
      <c r="C9" s="9">
        <v>45049</v>
      </c>
      <c r="D9" s="8">
        <v>15</v>
      </c>
      <c r="E9" s="8">
        <v>28</v>
      </c>
      <c r="F9" s="23">
        <f t="shared" si="0"/>
        <v>0.5357142857142857</v>
      </c>
      <c r="H9" s="8">
        <v>3</v>
      </c>
      <c r="I9" s="9">
        <v>45107</v>
      </c>
      <c r="J9" s="8">
        <v>29</v>
      </c>
      <c r="K9" s="8">
        <v>31</v>
      </c>
      <c r="L9" s="23">
        <f t="shared" si="1"/>
        <v>0.93548387096774188</v>
      </c>
    </row>
    <row r="10" spans="2:12" x14ac:dyDescent="0.25">
      <c r="B10" s="5">
        <v>4</v>
      </c>
      <c r="C10" s="13">
        <v>45050</v>
      </c>
      <c r="D10" s="5">
        <v>11</v>
      </c>
      <c r="E10" s="5">
        <v>20</v>
      </c>
      <c r="F10" s="24">
        <f t="shared" si="0"/>
        <v>0.55000000000000004</v>
      </c>
      <c r="H10" s="5">
        <v>4</v>
      </c>
      <c r="I10" s="13">
        <v>45108</v>
      </c>
      <c r="J10" s="5">
        <v>26</v>
      </c>
      <c r="K10" s="5">
        <v>27</v>
      </c>
      <c r="L10" s="24">
        <f t="shared" si="1"/>
        <v>0.96296296296296291</v>
      </c>
    </row>
    <row r="11" spans="2:12" x14ac:dyDescent="0.25">
      <c r="B11" s="8">
        <v>5</v>
      </c>
      <c r="C11" s="9">
        <v>45051</v>
      </c>
      <c r="D11" s="8">
        <v>17</v>
      </c>
      <c r="E11" s="8">
        <v>30</v>
      </c>
      <c r="F11" s="23">
        <f t="shared" si="0"/>
        <v>0.56666666666666665</v>
      </c>
      <c r="H11" s="8">
        <v>5</v>
      </c>
      <c r="I11" s="9">
        <v>45110</v>
      </c>
      <c r="J11" s="8">
        <v>23</v>
      </c>
      <c r="K11" s="8">
        <v>23</v>
      </c>
      <c r="L11" s="23">
        <f t="shared" si="1"/>
        <v>1</v>
      </c>
    </row>
    <row r="12" spans="2:12" x14ac:dyDescent="0.25">
      <c r="B12" s="5">
        <v>6</v>
      </c>
      <c r="C12" s="13">
        <v>45052</v>
      </c>
      <c r="D12" s="5">
        <v>16</v>
      </c>
      <c r="E12" s="5">
        <v>28</v>
      </c>
      <c r="F12" s="24">
        <f t="shared" si="0"/>
        <v>0.5714285714285714</v>
      </c>
      <c r="H12" s="5">
        <v>6</v>
      </c>
      <c r="I12" s="13">
        <v>45111</v>
      </c>
      <c r="J12" s="5">
        <v>32</v>
      </c>
      <c r="K12" s="5">
        <v>34</v>
      </c>
      <c r="L12" s="24">
        <f t="shared" si="1"/>
        <v>0.94117647058823528</v>
      </c>
    </row>
    <row r="13" spans="2:12" x14ac:dyDescent="0.25">
      <c r="B13" s="8">
        <v>7</v>
      </c>
      <c r="C13" s="9">
        <v>45054</v>
      </c>
      <c r="D13" s="8">
        <v>18</v>
      </c>
      <c r="E13" s="8">
        <v>33</v>
      </c>
      <c r="F13" s="23">
        <f t="shared" si="0"/>
        <v>0.54545454545454541</v>
      </c>
      <c r="H13" s="8">
        <v>7</v>
      </c>
      <c r="I13" s="9">
        <v>45112</v>
      </c>
      <c r="J13" s="8">
        <v>28</v>
      </c>
      <c r="K13" s="8">
        <v>29</v>
      </c>
      <c r="L13" s="23">
        <f t="shared" si="1"/>
        <v>0.96551724137931039</v>
      </c>
    </row>
    <row r="14" spans="2:12" x14ac:dyDescent="0.25">
      <c r="B14" s="5">
        <v>8</v>
      </c>
      <c r="C14" s="13">
        <v>45055</v>
      </c>
      <c r="D14" s="5">
        <v>16</v>
      </c>
      <c r="E14" s="5">
        <v>30</v>
      </c>
      <c r="F14" s="24">
        <f t="shared" si="0"/>
        <v>0.53333333333333333</v>
      </c>
      <c r="H14" s="5">
        <v>8</v>
      </c>
      <c r="I14" s="13">
        <v>45113</v>
      </c>
      <c r="J14" s="5">
        <v>32</v>
      </c>
      <c r="K14" s="5">
        <v>34</v>
      </c>
      <c r="L14" s="24">
        <f t="shared" si="1"/>
        <v>0.94117647058823528</v>
      </c>
    </row>
    <row r="15" spans="2:12" x14ac:dyDescent="0.25">
      <c r="B15" s="8">
        <v>9</v>
      </c>
      <c r="C15" s="9">
        <v>45056</v>
      </c>
      <c r="D15" s="8">
        <v>14</v>
      </c>
      <c r="E15" s="8">
        <v>25</v>
      </c>
      <c r="F15" s="23">
        <f t="shared" si="0"/>
        <v>0.56000000000000005</v>
      </c>
      <c r="H15" s="8">
        <v>9</v>
      </c>
      <c r="I15" s="9">
        <v>45114</v>
      </c>
      <c r="J15" s="8">
        <v>30</v>
      </c>
      <c r="K15" s="8">
        <v>32</v>
      </c>
      <c r="L15" s="23">
        <f t="shared" si="1"/>
        <v>0.9375</v>
      </c>
    </row>
    <row r="16" spans="2:12" x14ac:dyDescent="0.25">
      <c r="B16" s="5">
        <v>10</v>
      </c>
      <c r="C16" s="13">
        <v>45057</v>
      </c>
      <c r="D16" s="5">
        <v>21</v>
      </c>
      <c r="E16" s="5">
        <v>36</v>
      </c>
      <c r="F16" s="24">
        <f t="shared" si="0"/>
        <v>0.58333333333333337</v>
      </c>
      <c r="H16" s="5">
        <v>10</v>
      </c>
      <c r="I16" s="13">
        <v>45115</v>
      </c>
      <c r="J16" s="5">
        <v>25</v>
      </c>
      <c r="K16" s="5">
        <v>26</v>
      </c>
      <c r="L16" s="24">
        <f t="shared" si="1"/>
        <v>0.96153846153846156</v>
      </c>
    </row>
    <row r="17" spans="2:12" x14ac:dyDescent="0.25">
      <c r="B17" s="8">
        <v>11</v>
      </c>
      <c r="C17" s="9">
        <v>45058</v>
      </c>
      <c r="D17" s="8">
        <v>14</v>
      </c>
      <c r="E17" s="8">
        <v>25</v>
      </c>
      <c r="F17" s="23">
        <f t="shared" si="0"/>
        <v>0.56000000000000005</v>
      </c>
      <c r="H17" s="8">
        <v>11</v>
      </c>
      <c r="I17" s="9">
        <v>45117</v>
      </c>
      <c r="J17" s="8">
        <v>26</v>
      </c>
      <c r="K17" s="8">
        <v>27</v>
      </c>
      <c r="L17" s="23">
        <f t="shared" si="1"/>
        <v>0.96296296296296291</v>
      </c>
    </row>
    <row r="18" spans="2:12" x14ac:dyDescent="0.25">
      <c r="B18" s="5">
        <v>12</v>
      </c>
      <c r="C18" s="13">
        <v>45059</v>
      </c>
      <c r="D18" s="5">
        <v>21</v>
      </c>
      <c r="E18" s="5">
        <v>38</v>
      </c>
      <c r="F18" s="24">
        <f t="shared" si="0"/>
        <v>0.55263157894736847</v>
      </c>
      <c r="H18" s="5">
        <v>12</v>
      </c>
      <c r="I18" s="13">
        <v>45118</v>
      </c>
      <c r="J18" s="5">
        <v>32</v>
      </c>
      <c r="K18" s="5">
        <v>33</v>
      </c>
      <c r="L18" s="24">
        <f t="shared" si="1"/>
        <v>0.96969696969696972</v>
      </c>
    </row>
    <row r="19" spans="2:12" x14ac:dyDescent="0.25">
      <c r="B19" s="8">
        <v>13</v>
      </c>
      <c r="C19" s="9">
        <v>45061</v>
      </c>
      <c r="D19" s="8">
        <v>17</v>
      </c>
      <c r="E19" s="8">
        <v>32</v>
      </c>
      <c r="F19" s="23">
        <f t="shared" si="0"/>
        <v>0.53125</v>
      </c>
      <c r="H19" s="8">
        <v>13</v>
      </c>
      <c r="I19" s="9">
        <v>45119</v>
      </c>
      <c r="J19" s="8">
        <v>23</v>
      </c>
      <c r="K19" s="8">
        <v>23</v>
      </c>
      <c r="L19" s="23">
        <f t="shared" si="1"/>
        <v>1</v>
      </c>
    </row>
    <row r="20" spans="2:12" x14ac:dyDescent="0.25">
      <c r="B20" s="5">
        <v>14</v>
      </c>
      <c r="C20" s="13">
        <v>45062</v>
      </c>
      <c r="D20" s="5">
        <v>11</v>
      </c>
      <c r="E20" s="5">
        <v>20</v>
      </c>
      <c r="F20" s="24">
        <f t="shared" si="0"/>
        <v>0.55000000000000004</v>
      </c>
      <c r="H20" s="5">
        <v>14</v>
      </c>
      <c r="I20" s="13">
        <v>45120</v>
      </c>
      <c r="J20" s="5">
        <v>43</v>
      </c>
      <c r="K20" s="5">
        <v>44</v>
      </c>
      <c r="L20" s="24">
        <f t="shared" si="1"/>
        <v>0.97727272727272729</v>
      </c>
    </row>
    <row r="21" spans="2:12" x14ac:dyDescent="0.25">
      <c r="B21" s="8">
        <v>15</v>
      </c>
      <c r="C21" s="9">
        <v>45063</v>
      </c>
      <c r="D21" s="8">
        <v>14</v>
      </c>
      <c r="E21" s="8">
        <v>26</v>
      </c>
      <c r="F21" s="23">
        <f t="shared" si="0"/>
        <v>0.53846153846153844</v>
      </c>
      <c r="H21" s="8">
        <v>15</v>
      </c>
      <c r="I21" s="9">
        <v>45121</v>
      </c>
      <c r="J21" s="8">
        <v>26</v>
      </c>
      <c r="K21" s="8">
        <v>27</v>
      </c>
      <c r="L21" s="23">
        <f t="shared" si="1"/>
        <v>0.96296296296296291</v>
      </c>
    </row>
    <row r="22" spans="2:12" x14ac:dyDescent="0.25">
      <c r="B22" s="5">
        <v>16</v>
      </c>
      <c r="C22" s="13">
        <v>45064</v>
      </c>
      <c r="D22" s="5">
        <v>15</v>
      </c>
      <c r="E22" s="5">
        <v>30</v>
      </c>
      <c r="F22" s="24">
        <f t="shared" si="0"/>
        <v>0.5</v>
      </c>
      <c r="H22" s="5">
        <v>16</v>
      </c>
      <c r="I22" s="13">
        <v>45122</v>
      </c>
      <c r="J22" s="5">
        <v>20</v>
      </c>
      <c r="K22" s="8">
        <v>20</v>
      </c>
      <c r="L22" s="24">
        <f t="shared" si="1"/>
        <v>1</v>
      </c>
    </row>
    <row r="23" spans="2:12" x14ac:dyDescent="0.25">
      <c r="B23" s="8">
        <v>17</v>
      </c>
      <c r="C23" s="9">
        <v>45065</v>
      </c>
      <c r="D23" s="8">
        <v>21</v>
      </c>
      <c r="E23" s="8">
        <v>39</v>
      </c>
      <c r="F23" s="23">
        <f t="shared" si="0"/>
        <v>0.53846153846153844</v>
      </c>
      <c r="H23" s="8">
        <v>17</v>
      </c>
      <c r="I23" s="9">
        <v>45124</v>
      </c>
      <c r="J23" s="8">
        <v>24</v>
      </c>
      <c r="K23" s="5">
        <v>24</v>
      </c>
      <c r="L23" s="23">
        <f t="shared" si="1"/>
        <v>1</v>
      </c>
    </row>
    <row r="24" spans="2:12" x14ac:dyDescent="0.25">
      <c r="B24" s="5">
        <v>18</v>
      </c>
      <c r="C24" s="13">
        <v>45066</v>
      </c>
      <c r="D24" s="5">
        <v>18</v>
      </c>
      <c r="E24" s="5">
        <v>35</v>
      </c>
      <c r="F24" s="24">
        <f t="shared" si="0"/>
        <v>0.51428571428571423</v>
      </c>
      <c r="H24" s="5">
        <v>18</v>
      </c>
      <c r="I24" s="13">
        <v>45125</v>
      </c>
      <c r="J24" s="5">
        <v>26</v>
      </c>
      <c r="K24" s="8">
        <v>28</v>
      </c>
      <c r="L24" s="24">
        <f t="shared" si="1"/>
        <v>0.9285714285714286</v>
      </c>
    </row>
    <row r="25" spans="2:12" x14ac:dyDescent="0.25">
      <c r="B25" s="8">
        <v>19</v>
      </c>
      <c r="C25" s="9">
        <v>45068</v>
      </c>
      <c r="D25" s="8">
        <v>23</v>
      </c>
      <c r="E25" s="8">
        <v>43</v>
      </c>
      <c r="F25" s="23">
        <f t="shared" si="0"/>
        <v>0.53488372093023251</v>
      </c>
      <c r="H25" s="8">
        <v>19</v>
      </c>
      <c r="I25" s="9">
        <v>45126</v>
      </c>
      <c r="J25" s="8">
        <v>20</v>
      </c>
      <c r="K25" s="5">
        <v>20</v>
      </c>
      <c r="L25" s="23">
        <f t="shared" si="1"/>
        <v>1</v>
      </c>
    </row>
    <row r="26" spans="2:12" x14ac:dyDescent="0.25">
      <c r="B26" s="5">
        <v>20</v>
      </c>
      <c r="C26" s="13">
        <v>45069</v>
      </c>
      <c r="D26" s="5">
        <v>21</v>
      </c>
      <c r="E26" s="5">
        <v>40</v>
      </c>
      <c r="F26" s="24">
        <f t="shared" si="0"/>
        <v>0.52500000000000002</v>
      </c>
      <c r="H26" s="5">
        <v>20</v>
      </c>
      <c r="I26" s="13">
        <v>45127</v>
      </c>
      <c r="J26" s="5">
        <v>29</v>
      </c>
      <c r="K26" s="8">
        <v>30</v>
      </c>
      <c r="L26" s="24">
        <f t="shared" si="1"/>
        <v>0.96666666666666667</v>
      </c>
    </row>
    <row r="27" spans="2:12" x14ac:dyDescent="0.25">
      <c r="B27" s="8">
        <v>21</v>
      </c>
      <c r="C27" s="9">
        <v>45070</v>
      </c>
      <c r="D27" s="8">
        <v>20</v>
      </c>
      <c r="E27" s="8">
        <v>38</v>
      </c>
      <c r="F27" s="23">
        <f t="shared" si="0"/>
        <v>0.52631578947368418</v>
      </c>
      <c r="H27" s="8">
        <v>21</v>
      </c>
      <c r="I27" s="9">
        <v>45128</v>
      </c>
      <c r="J27" s="8">
        <v>27</v>
      </c>
      <c r="K27" s="5">
        <v>28</v>
      </c>
      <c r="L27" s="23">
        <f t="shared" ref="L27:L56" si="2">IF(J27=0,"",J27/K27)</f>
        <v>0.9642857142857143</v>
      </c>
    </row>
    <row r="28" spans="2:12" x14ac:dyDescent="0.25">
      <c r="B28" s="5">
        <v>22</v>
      </c>
      <c r="C28" s="13">
        <v>45071</v>
      </c>
      <c r="D28" s="5">
        <v>16</v>
      </c>
      <c r="E28" s="5">
        <v>29</v>
      </c>
      <c r="F28" s="24">
        <f t="shared" si="0"/>
        <v>0.55172413793103448</v>
      </c>
      <c r="H28" s="5">
        <v>22</v>
      </c>
      <c r="I28" s="13">
        <v>45129</v>
      </c>
      <c r="J28" s="5">
        <v>32</v>
      </c>
      <c r="K28" s="8">
        <v>33</v>
      </c>
      <c r="L28" s="24">
        <f t="shared" si="2"/>
        <v>0.96969696969696972</v>
      </c>
    </row>
    <row r="29" spans="2:12" x14ac:dyDescent="0.25">
      <c r="B29" s="8">
        <v>23</v>
      </c>
      <c r="C29" s="9">
        <v>45072</v>
      </c>
      <c r="D29" s="8">
        <v>16</v>
      </c>
      <c r="E29" s="8">
        <v>31</v>
      </c>
      <c r="F29" s="23">
        <f t="shared" si="0"/>
        <v>0.5161290322580645</v>
      </c>
      <c r="H29" s="8">
        <v>23</v>
      </c>
      <c r="I29" s="9">
        <v>45131</v>
      </c>
      <c r="J29" s="8">
        <v>28</v>
      </c>
      <c r="K29" s="5">
        <v>30</v>
      </c>
      <c r="L29" s="23">
        <f t="shared" si="2"/>
        <v>0.93333333333333335</v>
      </c>
    </row>
    <row r="30" spans="2:12" x14ac:dyDescent="0.25">
      <c r="B30" s="5">
        <v>24</v>
      </c>
      <c r="C30" s="13">
        <v>45073</v>
      </c>
      <c r="D30" s="5">
        <v>24</v>
      </c>
      <c r="E30" s="5">
        <v>42</v>
      </c>
      <c r="F30" s="24">
        <f t="shared" si="0"/>
        <v>0.5714285714285714</v>
      </c>
      <c r="H30" s="5">
        <v>24</v>
      </c>
      <c r="I30" s="13">
        <v>45132</v>
      </c>
      <c r="J30" s="5">
        <v>25</v>
      </c>
      <c r="K30" s="8">
        <v>25</v>
      </c>
      <c r="L30" s="24">
        <f t="shared" si="2"/>
        <v>1</v>
      </c>
    </row>
    <row r="31" spans="2:12" x14ac:dyDescent="0.25">
      <c r="B31" s="8">
        <v>25</v>
      </c>
      <c r="C31" s="9">
        <v>45075</v>
      </c>
      <c r="D31" s="8">
        <v>20</v>
      </c>
      <c r="E31" s="8">
        <v>37</v>
      </c>
      <c r="F31" s="23">
        <f t="shared" si="0"/>
        <v>0.54054054054054057</v>
      </c>
      <c r="H31" s="8">
        <v>25</v>
      </c>
      <c r="I31" s="9">
        <v>45133</v>
      </c>
      <c r="J31" s="8">
        <v>34</v>
      </c>
      <c r="K31" s="5">
        <v>36</v>
      </c>
      <c r="L31" s="23">
        <f t="shared" si="2"/>
        <v>0.94444444444444442</v>
      </c>
    </row>
    <row r="32" spans="2:12" x14ac:dyDescent="0.25">
      <c r="B32" s="5">
        <v>26</v>
      </c>
      <c r="C32" s="13">
        <v>45076</v>
      </c>
      <c r="D32" s="5">
        <v>19</v>
      </c>
      <c r="E32" s="5">
        <v>32</v>
      </c>
      <c r="F32" s="24">
        <f t="shared" si="0"/>
        <v>0.59375</v>
      </c>
      <c r="H32" s="5">
        <v>26</v>
      </c>
      <c r="I32" s="13">
        <v>45134</v>
      </c>
      <c r="J32" s="5">
        <v>24</v>
      </c>
      <c r="K32" s="8">
        <v>25</v>
      </c>
      <c r="L32" s="24">
        <f t="shared" si="2"/>
        <v>0.96</v>
      </c>
    </row>
    <row r="33" spans="2:12" x14ac:dyDescent="0.25">
      <c r="B33" s="8">
        <v>27</v>
      </c>
      <c r="C33" s="9">
        <v>45077</v>
      </c>
      <c r="D33" s="8">
        <v>20</v>
      </c>
      <c r="E33" s="8">
        <v>38</v>
      </c>
      <c r="F33" s="23">
        <f t="shared" si="0"/>
        <v>0.52631578947368418</v>
      </c>
      <c r="H33" s="8">
        <v>27</v>
      </c>
      <c r="I33" s="9">
        <v>45135</v>
      </c>
      <c r="J33" s="8">
        <v>36</v>
      </c>
      <c r="K33" s="5">
        <v>38</v>
      </c>
      <c r="L33" s="23">
        <f t="shared" si="2"/>
        <v>0.94736842105263153</v>
      </c>
    </row>
    <row r="34" spans="2:12" x14ac:dyDescent="0.25">
      <c r="B34" s="5">
        <v>28</v>
      </c>
      <c r="C34" s="13">
        <v>45078</v>
      </c>
      <c r="D34" s="5">
        <v>20</v>
      </c>
      <c r="E34" s="5">
        <v>36</v>
      </c>
      <c r="F34" s="24">
        <f t="shared" si="0"/>
        <v>0.55555555555555558</v>
      </c>
      <c r="H34" s="5">
        <v>28</v>
      </c>
      <c r="I34" s="13">
        <v>45136</v>
      </c>
      <c r="J34" s="5">
        <v>30</v>
      </c>
      <c r="K34" s="8">
        <v>32</v>
      </c>
      <c r="L34" s="24">
        <f t="shared" si="2"/>
        <v>0.9375</v>
      </c>
    </row>
    <row r="35" spans="2:12" x14ac:dyDescent="0.25">
      <c r="B35" s="8">
        <v>29</v>
      </c>
      <c r="C35" s="9">
        <v>45079</v>
      </c>
      <c r="D35" s="8">
        <v>13</v>
      </c>
      <c r="E35" s="8">
        <v>26</v>
      </c>
      <c r="F35" s="23">
        <f t="shared" si="0"/>
        <v>0.5</v>
      </c>
      <c r="H35" s="8">
        <v>29</v>
      </c>
      <c r="I35" s="9">
        <v>45138</v>
      </c>
      <c r="J35" s="8">
        <v>20</v>
      </c>
      <c r="K35" s="5">
        <v>20</v>
      </c>
      <c r="L35" s="23">
        <f t="shared" si="2"/>
        <v>1</v>
      </c>
    </row>
    <row r="36" spans="2:12" x14ac:dyDescent="0.25">
      <c r="B36" s="5">
        <v>30</v>
      </c>
      <c r="C36" s="13">
        <v>45080</v>
      </c>
      <c r="D36" s="5">
        <v>21</v>
      </c>
      <c r="E36" s="5">
        <v>40</v>
      </c>
      <c r="F36" s="24">
        <f t="shared" si="0"/>
        <v>0.52500000000000002</v>
      </c>
      <c r="H36" s="5">
        <v>30</v>
      </c>
      <c r="I36" s="13">
        <v>45139</v>
      </c>
      <c r="J36" s="5">
        <v>25</v>
      </c>
      <c r="K36" s="8">
        <v>26</v>
      </c>
      <c r="L36" s="24">
        <f t="shared" si="2"/>
        <v>0.96153846153846156</v>
      </c>
    </row>
    <row r="37" spans="2:12" x14ac:dyDescent="0.25">
      <c r="B37" s="8">
        <v>31</v>
      </c>
      <c r="C37" s="9">
        <v>45082</v>
      </c>
      <c r="D37" s="8">
        <v>13</v>
      </c>
      <c r="E37" s="8">
        <v>25</v>
      </c>
      <c r="F37" s="23">
        <f t="shared" si="0"/>
        <v>0.52</v>
      </c>
      <c r="H37" s="8">
        <v>31</v>
      </c>
      <c r="I37" s="9">
        <v>45140</v>
      </c>
      <c r="J37" s="8">
        <v>29</v>
      </c>
      <c r="K37" s="5">
        <v>30</v>
      </c>
      <c r="L37" s="23">
        <f t="shared" si="2"/>
        <v>0.96666666666666667</v>
      </c>
    </row>
    <row r="38" spans="2:12" x14ac:dyDescent="0.25">
      <c r="B38" s="5">
        <v>32</v>
      </c>
      <c r="C38" s="13">
        <v>45083</v>
      </c>
      <c r="D38" s="5">
        <v>21</v>
      </c>
      <c r="E38" s="5">
        <v>37</v>
      </c>
      <c r="F38" s="24">
        <f t="shared" si="0"/>
        <v>0.56756756756756754</v>
      </c>
      <c r="H38" s="5">
        <v>32</v>
      </c>
      <c r="I38" s="13">
        <v>45141</v>
      </c>
      <c r="J38" s="5">
        <v>32</v>
      </c>
      <c r="K38" s="5">
        <v>32</v>
      </c>
      <c r="L38" s="24">
        <f t="shared" si="2"/>
        <v>1</v>
      </c>
    </row>
    <row r="39" spans="2:12" x14ac:dyDescent="0.25">
      <c r="B39" s="8">
        <v>33</v>
      </c>
      <c r="C39" s="9">
        <v>45084</v>
      </c>
      <c r="D39" s="8">
        <v>21</v>
      </c>
      <c r="E39" s="8">
        <v>42</v>
      </c>
      <c r="F39" s="23">
        <f t="shared" si="0"/>
        <v>0.5</v>
      </c>
      <c r="H39" s="8">
        <v>33</v>
      </c>
      <c r="I39" s="9">
        <v>45142</v>
      </c>
      <c r="J39" s="8">
        <v>29</v>
      </c>
      <c r="K39" s="8">
        <v>29</v>
      </c>
      <c r="L39" s="23">
        <f t="shared" si="2"/>
        <v>1</v>
      </c>
    </row>
    <row r="40" spans="2:12" x14ac:dyDescent="0.25">
      <c r="B40" s="5">
        <v>34</v>
      </c>
      <c r="C40" s="13">
        <v>45085</v>
      </c>
      <c r="D40" s="5">
        <v>15</v>
      </c>
      <c r="E40" s="5">
        <v>29</v>
      </c>
      <c r="F40" s="24">
        <f t="shared" si="0"/>
        <v>0.51724137931034486</v>
      </c>
      <c r="H40" s="5">
        <v>34</v>
      </c>
      <c r="I40" s="13">
        <v>45143</v>
      </c>
      <c r="J40" s="5">
        <v>35</v>
      </c>
      <c r="K40" s="8">
        <v>37</v>
      </c>
      <c r="L40" s="24">
        <f t="shared" si="2"/>
        <v>0.94594594594594594</v>
      </c>
    </row>
    <row r="41" spans="2:12" x14ac:dyDescent="0.25">
      <c r="B41" s="8">
        <v>35</v>
      </c>
      <c r="C41" s="9">
        <v>45086</v>
      </c>
      <c r="D41" s="8">
        <v>18</v>
      </c>
      <c r="E41" s="8">
        <v>36</v>
      </c>
      <c r="F41" s="23">
        <f t="shared" si="0"/>
        <v>0.5</v>
      </c>
      <c r="H41" s="8">
        <v>35</v>
      </c>
      <c r="I41" s="9">
        <v>45145</v>
      </c>
      <c r="J41" s="8">
        <v>30</v>
      </c>
      <c r="K41" s="5">
        <v>32</v>
      </c>
      <c r="L41" s="23">
        <f t="shared" si="2"/>
        <v>0.9375</v>
      </c>
    </row>
    <row r="42" spans="2:12" x14ac:dyDescent="0.25">
      <c r="B42" s="5">
        <v>36</v>
      </c>
      <c r="C42" s="13">
        <v>45087</v>
      </c>
      <c r="D42" s="5">
        <v>15</v>
      </c>
      <c r="E42" s="5">
        <v>28</v>
      </c>
      <c r="F42" s="24">
        <f t="shared" si="0"/>
        <v>0.5357142857142857</v>
      </c>
      <c r="H42" s="5">
        <v>36</v>
      </c>
      <c r="I42" s="13">
        <v>45146</v>
      </c>
      <c r="J42" s="5">
        <v>37</v>
      </c>
      <c r="K42" s="8">
        <v>38</v>
      </c>
      <c r="L42" s="24">
        <f t="shared" si="2"/>
        <v>0.97368421052631582</v>
      </c>
    </row>
    <row r="43" spans="2:12" x14ac:dyDescent="0.25">
      <c r="B43" s="8">
        <v>37</v>
      </c>
      <c r="C43" s="9">
        <v>45089</v>
      </c>
      <c r="D43" s="8">
        <v>17</v>
      </c>
      <c r="E43" s="8">
        <v>34</v>
      </c>
      <c r="F43" s="23">
        <f t="shared" si="0"/>
        <v>0.5</v>
      </c>
      <c r="H43" s="8">
        <v>37</v>
      </c>
      <c r="I43" s="9">
        <v>45147</v>
      </c>
      <c r="J43" s="8">
        <v>34</v>
      </c>
      <c r="K43" s="5">
        <v>36</v>
      </c>
      <c r="L43" s="23">
        <f t="shared" si="2"/>
        <v>0.94444444444444442</v>
      </c>
    </row>
    <row r="44" spans="2:12" x14ac:dyDescent="0.25">
      <c r="B44" s="5">
        <v>38</v>
      </c>
      <c r="C44" s="13">
        <v>45090</v>
      </c>
      <c r="D44" s="5">
        <v>14</v>
      </c>
      <c r="E44" s="5">
        <v>28</v>
      </c>
      <c r="F44" s="24">
        <f t="shared" si="0"/>
        <v>0.5</v>
      </c>
      <c r="H44" s="5">
        <v>38</v>
      </c>
      <c r="I44" s="13">
        <v>45148</v>
      </c>
      <c r="J44" s="5">
        <v>25</v>
      </c>
      <c r="K44" s="8">
        <v>26</v>
      </c>
      <c r="L44" s="24">
        <f t="shared" si="2"/>
        <v>0.96153846153846156</v>
      </c>
    </row>
    <row r="45" spans="2:12" x14ac:dyDescent="0.25">
      <c r="B45" s="8">
        <v>39</v>
      </c>
      <c r="C45" s="9">
        <v>45091</v>
      </c>
      <c r="D45" s="8">
        <v>17</v>
      </c>
      <c r="E45" s="8">
        <v>31</v>
      </c>
      <c r="F45" s="23">
        <f t="shared" si="0"/>
        <v>0.54838709677419351</v>
      </c>
      <c r="H45" s="8">
        <v>39</v>
      </c>
      <c r="I45" s="9">
        <v>45149</v>
      </c>
      <c r="J45" s="8">
        <v>38</v>
      </c>
      <c r="K45" s="5">
        <v>40</v>
      </c>
      <c r="L45" s="23">
        <f t="shared" si="2"/>
        <v>0.95</v>
      </c>
    </row>
    <row r="46" spans="2:12" x14ac:dyDescent="0.25">
      <c r="B46" s="5">
        <v>40</v>
      </c>
      <c r="C46" s="13">
        <v>45092</v>
      </c>
      <c r="D46" s="5">
        <v>14</v>
      </c>
      <c r="E46" s="5">
        <v>27</v>
      </c>
      <c r="F46" s="24">
        <f t="shared" si="0"/>
        <v>0.51851851851851849</v>
      </c>
      <c r="H46" s="5">
        <v>40</v>
      </c>
      <c r="I46" s="13">
        <v>45150</v>
      </c>
      <c r="J46" s="5">
        <v>25</v>
      </c>
      <c r="K46" s="8">
        <v>25</v>
      </c>
      <c r="L46" s="24">
        <f t="shared" si="2"/>
        <v>1</v>
      </c>
    </row>
    <row r="47" spans="2:12" x14ac:dyDescent="0.25">
      <c r="B47" s="8">
        <v>41</v>
      </c>
      <c r="C47" s="9">
        <v>45093</v>
      </c>
      <c r="D47" s="8">
        <v>12</v>
      </c>
      <c r="E47" s="8">
        <v>23</v>
      </c>
      <c r="F47" s="23">
        <f t="shared" si="0"/>
        <v>0.52173913043478259</v>
      </c>
      <c r="H47" s="8">
        <v>41</v>
      </c>
      <c r="I47" s="9">
        <v>45152</v>
      </c>
      <c r="J47" s="8">
        <v>35</v>
      </c>
      <c r="K47" s="5">
        <v>37</v>
      </c>
      <c r="L47" s="23">
        <f t="shared" si="2"/>
        <v>0.94594594594594594</v>
      </c>
    </row>
    <row r="48" spans="2:12" x14ac:dyDescent="0.25">
      <c r="B48" s="5">
        <v>42</v>
      </c>
      <c r="C48" s="13">
        <v>45094</v>
      </c>
      <c r="D48" s="5">
        <v>17</v>
      </c>
      <c r="E48" s="5">
        <v>34</v>
      </c>
      <c r="F48" s="24">
        <f t="shared" si="0"/>
        <v>0.5</v>
      </c>
      <c r="H48" s="5">
        <v>42</v>
      </c>
      <c r="I48" s="13">
        <v>45153</v>
      </c>
      <c r="J48" s="5">
        <v>40</v>
      </c>
      <c r="K48" s="8">
        <v>42</v>
      </c>
      <c r="L48" s="24">
        <f t="shared" si="2"/>
        <v>0.95238095238095233</v>
      </c>
    </row>
    <row r="49" spans="2:12" x14ac:dyDescent="0.25">
      <c r="B49" s="8">
        <v>43</v>
      </c>
      <c r="C49" s="9">
        <v>45096</v>
      </c>
      <c r="D49" s="8">
        <v>16</v>
      </c>
      <c r="E49" s="8">
        <v>29</v>
      </c>
      <c r="F49" s="23">
        <f t="shared" si="0"/>
        <v>0.55172413793103448</v>
      </c>
      <c r="H49" s="8">
        <v>43</v>
      </c>
      <c r="I49" s="9">
        <v>45155</v>
      </c>
      <c r="J49" s="8">
        <v>27</v>
      </c>
      <c r="K49" s="5">
        <v>29</v>
      </c>
      <c r="L49" s="23">
        <f t="shared" si="2"/>
        <v>0.93103448275862066</v>
      </c>
    </row>
    <row r="50" spans="2:12" x14ac:dyDescent="0.25">
      <c r="B50" s="5">
        <v>44</v>
      </c>
      <c r="C50" s="13">
        <v>45097</v>
      </c>
      <c r="D50" s="5">
        <v>17</v>
      </c>
      <c r="E50" s="5">
        <v>34</v>
      </c>
      <c r="F50" s="24">
        <f t="shared" ref="F50:F55" si="3">IF(D50=0,"",D50/E50)</f>
        <v>0.5</v>
      </c>
      <c r="H50" s="5">
        <v>44</v>
      </c>
      <c r="I50" s="13">
        <v>45156</v>
      </c>
      <c r="J50" s="5">
        <v>35</v>
      </c>
      <c r="K50" s="8">
        <v>36</v>
      </c>
      <c r="L50" s="24">
        <f t="shared" si="2"/>
        <v>0.97222222222222221</v>
      </c>
    </row>
    <row r="51" spans="2:12" x14ac:dyDescent="0.25">
      <c r="B51" s="8">
        <v>45</v>
      </c>
      <c r="C51" s="9">
        <v>45098</v>
      </c>
      <c r="D51" s="8">
        <v>17</v>
      </c>
      <c r="E51" s="8">
        <v>32</v>
      </c>
      <c r="F51" s="23">
        <f t="shared" si="3"/>
        <v>0.53125</v>
      </c>
      <c r="H51" s="8">
        <v>45</v>
      </c>
      <c r="I51" s="9">
        <v>45157</v>
      </c>
      <c r="J51" s="8">
        <v>27</v>
      </c>
      <c r="K51" s="5">
        <v>28</v>
      </c>
      <c r="L51" s="23">
        <f>IF(J51=0,"",J51/K51)</f>
        <v>0.9642857142857143</v>
      </c>
    </row>
    <row r="52" spans="2:12" x14ac:dyDescent="0.25">
      <c r="B52" s="5">
        <v>46</v>
      </c>
      <c r="C52" s="13">
        <v>45099</v>
      </c>
      <c r="D52" s="5">
        <v>15</v>
      </c>
      <c r="E52" s="5">
        <v>26</v>
      </c>
      <c r="F52" s="24">
        <f t="shared" si="3"/>
        <v>0.57692307692307687</v>
      </c>
      <c r="H52" s="5">
        <v>46</v>
      </c>
      <c r="I52" s="13">
        <v>45159</v>
      </c>
      <c r="J52" s="5">
        <v>32</v>
      </c>
      <c r="K52" s="8">
        <v>34</v>
      </c>
      <c r="L52" s="24">
        <f t="shared" si="2"/>
        <v>0.94117647058823528</v>
      </c>
    </row>
    <row r="53" spans="2:12" x14ac:dyDescent="0.25">
      <c r="B53" s="8">
        <v>47</v>
      </c>
      <c r="C53" s="9">
        <v>45100</v>
      </c>
      <c r="D53" s="8">
        <v>15</v>
      </c>
      <c r="E53" s="8">
        <v>27</v>
      </c>
      <c r="F53" s="23">
        <f t="shared" si="3"/>
        <v>0.55555555555555558</v>
      </c>
      <c r="H53" s="8">
        <v>47</v>
      </c>
      <c r="I53" s="9">
        <v>45160</v>
      </c>
      <c r="J53" s="8">
        <v>27</v>
      </c>
      <c r="K53" s="5">
        <v>28</v>
      </c>
      <c r="L53" s="23">
        <f t="shared" si="2"/>
        <v>0.9642857142857143</v>
      </c>
    </row>
    <row r="54" spans="2:12" x14ac:dyDescent="0.25">
      <c r="B54" s="5">
        <v>48</v>
      </c>
      <c r="C54" s="13">
        <v>45101</v>
      </c>
      <c r="D54" s="5">
        <v>18</v>
      </c>
      <c r="E54" s="5">
        <v>33</v>
      </c>
      <c r="F54" s="24">
        <f t="shared" si="3"/>
        <v>0.54545454545454541</v>
      </c>
      <c r="H54" s="5">
        <v>48</v>
      </c>
      <c r="I54" s="13">
        <v>45161</v>
      </c>
      <c r="J54" s="5">
        <v>29</v>
      </c>
      <c r="K54" s="8">
        <v>31</v>
      </c>
      <c r="L54" s="24">
        <f t="shared" si="2"/>
        <v>0.93548387096774188</v>
      </c>
    </row>
    <row r="55" spans="2:12" x14ac:dyDescent="0.25">
      <c r="B55" s="8">
        <v>49</v>
      </c>
      <c r="C55" s="9">
        <v>45103</v>
      </c>
      <c r="D55" s="8">
        <v>13</v>
      </c>
      <c r="E55" s="8">
        <v>23</v>
      </c>
      <c r="F55" s="23">
        <f t="shared" si="3"/>
        <v>0.56521739130434778</v>
      </c>
      <c r="H55" s="8">
        <v>49</v>
      </c>
      <c r="I55" s="9">
        <v>45162</v>
      </c>
      <c r="J55" s="8">
        <v>22</v>
      </c>
      <c r="K55" s="8">
        <v>22</v>
      </c>
      <c r="L55" s="23">
        <f t="shared" si="2"/>
        <v>1</v>
      </c>
    </row>
    <row r="56" spans="2:12" x14ac:dyDescent="0.25">
      <c r="B56" s="5">
        <v>50</v>
      </c>
      <c r="C56" s="13">
        <v>86011</v>
      </c>
      <c r="D56" s="5">
        <v>24</v>
      </c>
      <c r="E56" s="5">
        <v>44</v>
      </c>
      <c r="F56" s="24">
        <f t="shared" ref="F56" si="4">IF(D56=0,"",D56/E56)</f>
        <v>0.54545454545454541</v>
      </c>
      <c r="H56" s="5">
        <v>50</v>
      </c>
      <c r="I56" s="13">
        <v>45163</v>
      </c>
      <c r="J56" s="5">
        <v>20</v>
      </c>
      <c r="K56" s="5">
        <v>20</v>
      </c>
      <c r="L56" s="24">
        <f t="shared" si="2"/>
        <v>1</v>
      </c>
    </row>
  </sheetData>
  <mergeCells count="10">
    <mergeCell ref="L2:L5"/>
    <mergeCell ref="C5:E5"/>
    <mergeCell ref="I3:K3"/>
    <mergeCell ref="I4:K4"/>
    <mergeCell ref="I5:K5"/>
    <mergeCell ref="B2:E2"/>
    <mergeCell ref="C3:E3"/>
    <mergeCell ref="C4:E4"/>
    <mergeCell ref="F2:F5"/>
    <mergeCell ref="H2:K2"/>
  </mergeCells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DBB8D-0C47-433F-B418-B2B20D71AE58}">
  <dimension ref="B2:L57"/>
  <sheetViews>
    <sheetView topLeftCell="B1" zoomScale="90" zoomScaleNormal="90" workbookViewId="0">
      <selection activeCell="D24" sqref="D24"/>
    </sheetView>
  </sheetViews>
  <sheetFormatPr baseColWidth="10" defaultRowHeight="15" x14ac:dyDescent="0.25"/>
  <cols>
    <col min="1" max="1" width="3.85546875" customWidth="1"/>
    <col min="2" max="2" width="21.85546875" customWidth="1"/>
    <col min="3" max="3" width="19.5703125" customWidth="1"/>
    <col min="4" max="4" width="20.140625" customWidth="1"/>
    <col min="5" max="5" width="20.42578125" customWidth="1"/>
    <col min="6" max="6" width="21.28515625" customWidth="1"/>
    <col min="7" max="7" width="4.5703125" customWidth="1"/>
    <col min="8" max="8" width="21.5703125" customWidth="1"/>
    <col min="9" max="9" width="14.140625" customWidth="1"/>
    <col min="10" max="10" width="19.7109375" customWidth="1"/>
    <col min="11" max="11" width="23.7109375" customWidth="1"/>
    <col min="12" max="12" width="21.28515625" customWidth="1"/>
  </cols>
  <sheetData>
    <row r="2" spans="2:12" ht="15.75" x14ac:dyDescent="0.25">
      <c r="B2" s="44" t="s">
        <v>10</v>
      </c>
      <c r="C2" s="45"/>
      <c r="D2" s="45"/>
      <c r="E2" s="46"/>
      <c r="F2" s="54" t="s">
        <v>14</v>
      </c>
      <c r="H2" s="44" t="s">
        <v>10</v>
      </c>
      <c r="I2" s="45"/>
      <c r="J2" s="45"/>
      <c r="K2" s="46"/>
      <c r="L2" s="47" t="s">
        <v>15</v>
      </c>
    </row>
    <row r="3" spans="2:12" ht="15" customHeight="1" x14ac:dyDescent="0.25">
      <c r="B3" s="7" t="s">
        <v>0</v>
      </c>
      <c r="C3" s="50" t="s">
        <v>9</v>
      </c>
      <c r="D3" s="51"/>
      <c r="E3" s="52"/>
      <c r="F3" s="55"/>
      <c r="H3" s="7" t="s">
        <v>0</v>
      </c>
      <c r="I3" s="50" t="s">
        <v>9</v>
      </c>
      <c r="J3" s="51"/>
      <c r="K3" s="52"/>
      <c r="L3" s="48"/>
    </row>
    <row r="4" spans="2:12" ht="15" customHeight="1" x14ac:dyDescent="0.25">
      <c r="B4" s="7" t="s">
        <v>1</v>
      </c>
      <c r="C4" s="50" t="s">
        <v>2</v>
      </c>
      <c r="D4" s="51"/>
      <c r="E4" s="52"/>
      <c r="F4" s="55"/>
      <c r="H4" s="7" t="s">
        <v>1</v>
      </c>
      <c r="I4" s="50" t="s">
        <v>2</v>
      </c>
      <c r="J4" s="51"/>
      <c r="K4" s="52"/>
      <c r="L4" s="48"/>
    </row>
    <row r="5" spans="2:12" ht="15" customHeight="1" x14ac:dyDescent="0.25">
      <c r="B5" s="7" t="s">
        <v>3</v>
      </c>
      <c r="C5" s="53" t="s">
        <v>17</v>
      </c>
      <c r="D5" s="53"/>
      <c r="E5" s="53"/>
      <c r="F5" s="56"/>
      <c r="H5" s="7" t="s">
        <v>3</v>
      </c>
      <c r="I5" s="53" t="s">
        <v>17</v>
      </c>
      <c r="J5" s="53"/>
      <c r="K5" s="53"/>
      <c r="L5" s="49"/>
    </row>
    <row r="6" spans="2:12" ht="30" customHeight="1" x14ac:dyDescent="0.25">
      <c r="B6" s="3" t="s">
        <v>5</v>
      </c>
      <c r="C6" s="3" t="s">
        <v>6</v>
      </c>
      <c r="D6" s="4" t="s">
        <v>12</v>
      </c>
      <c r="E6" s="4" t="s">
        <v>13</v>
      </c>
      <c r="F6" s="4" t="s">
        <v>11</v>
      </c>
      <c r="H6" s="3" t="s">
        <v>5</v>
      </c>
      <c r="I6" s="3" t="s">
        <v>6</v>
      </c>
      <c r="J6" s="4" t="s">
        <v>12</v>
      </c>
      <c r="K6" s="4" t="s">
        <v>13</v>
      </c>
      <c r="L6" s="4" t="s">
        <v>11</v>
      </c>
    </row>
    <row r="7" spans="2:12" x14ac:dyDescent="0.25">
      <c r="B7" s="8">
        <v>1</v>
      </c>
      <c r="C7" s="9">
        <v>45047</v>
      </c>
      <c r="D7" s="8">
        <v>2</v>
      </c>
      <c r="E7" s="8">
        <v>8</v>
      </c>
      <c r="F7" s="19">
        <f>IF(D7=0,"0",D7/E7)</f>
        <v>0.25</v>
      </c>
      <c r="H7" s="8">
        <v>1</v>
      </c>
      <c r="I7" s="9">
        <v>45105</v>
      </c>
      <c r="J7" s="22">
        <v>0</v>
      </c>
      <c r="K7" s="22">
        <v>7</v>
      </c>
      <c r="L7" s="19">
        <f>IF(J7="",0,J7/K7)</f>
        <v>0</v>
      </c>
    </row>
    <row r="8" spans="2:12" x14ac:dyDescent="0.25">
      <c r="B8" s="5">
        <v>2</v>
      </c>
      <c r="C8" s="13">
        <v>45048</v>
      </c>
      <c r="D8" s="5">
        <v>3</v>
      </c>
      <c r="E8" s="5">
        <v>7</v>
      </c>
      <c r="F8" s="15">
        <f t="shared" ref="F8:F56" si="0">IF(D8=0,"0",D8/E8)</f>
        <v>0.42857142857142855</v>
      </c>
      <c r="H8" s="5">
        <v>2</v>
      </c>
      <c r="I8" s="13">
        <v>45106</v>
      </c>
      <c r="J8" s="2">
        <v>1</v>
      </c>
      <c r="K8" s="2">
        <v>12</v>
      </c>
      <c r="L8" s="15">
        <f>IF(J8="",0,J8/K8)</f>
        <v>8.3333333333333329E-2</v>
      </c>
    </row>
    <row r="9" spans="2:12" x14ac:dyDescent="0.25">
      <c r="B9" s="8">
        <v>3</v>
      </c>
      <c r="C9" s="9">
        <v>45049</v>
      </c>
      <c r="D9" s="8">
        <v>2</v>
      </c>
      <c r="E9" s="8">
        <v>5</v>
      </c>
      <c r="F9" s="19">
        <f t="shared" si="0"/>
        <v>0.4</v>
      </c>
      <c r="H9" s="8">
        <v>3</v>
      </c>
      <c r="I9" s="9">
        <v>45107</v>
      </c>
      <c r="J9" s="22">
        <v>0</v>
      </c>
      <c r="K9" s="22">
        <v>4</v>
      </c>
      <c r="L9" s="19">
        <f t="shared" ref="L9:L56" si="1">IF(J9="",0,J9/K9)</f>
        <v>0</v>
      </c>
    </row>
    <row r="10" spans="2:12" x14ac:dyDescent="0.25">
      <c r="B10" s="5">
        <v>4</v>
      </c>
      <c r="C10" s="13">
        <v>45050</v>
      </c>
      <c r="D10" s="5">
        <v>2</v>
      </c>
      <c r="E10" s="5">
        <v>16</v>
      </c>
      <c r="F10" s="15">
        <f t="shared" si="0"/>
        <v>0.125</v>
      </c>
      <c r="H10" s="5">
        <v>4</v>
      </c>
      <c r="I10" s="13">
        <v>45108</v>
      </c>
      <c r="J10" s="2">
        <v>1</v>
      </c>
      <c r="K10" s="2">
        <v>13</v>
      </c>
      <c r="L10" s="15">
        <f t="shared" si="1"/>
        <v>7.6923076923076927E-2</v>
      </c>
    </row>
    <row r="11" spans="2:12" x14ac:dyDescent="0.25">
      <c r="B11" s="8">
        <v>5</v>
      </c>
      <c r="C11" s="9">
        <v>45051</v>
      </c>
      <c r="D11" s="8">
        <v>3</v>
      </c>
      <c r="E11" s="8">
        <v>7</v>
      </c>
      <c r="F11" s="19">
        <f t="shared" si="0"/>
        <v>0.42857142857142855</v>
      </c>
      <c r="H11" s="8">
        <v>5</v>
      </c>
      <c r="I11" s="9">
        <v>45110</v>
      </c>
      <c r="J11" s="22">
        <v>0</v>
      </c>
      <c r="K11" s="22">
        <v>6</v>
      </c>
      <c r="L11" s="19">
        <f t="shared" si="1"/>
        <v>0</v>
      </c>
    </row>
    <row r="12" spans="2:12" x14ac:dyDescent="0.25">
      <c r="B12" s="5">
        <v>6</v>
      </c>
      <c r="C12" s="13">
        <v>45052</v>
      </c>
      <c r="D12" s="5">
        <v>2</v>
      </c>
      <c r="E12" s="5">
        <v>6</v>
      </c>
      <c r="F12" s="15">
        <f t="shared" si="0"/>
        <v>0.33333333333333331</v>
      </c>
      <c r="H12" s="5">
        <v>6</v>
      </c>
      <c r="I12" s="13">
        <v>45111</v>
      </c>
      <c r="J12" s="2">
        <v>0</v>
      </c>
      <c r="K12" s="2">
        <v>11</v>
      </c>
      <c r="L12" s="15">
        <f t="shared" si="1"/>
        <v>0</v>
      </c>
    </row>
    <row r="13" spans="2:12" x14ac:dyDescent="0.25">
      <c r="B13" s="8">
        <v>7</v>
      </c>
      <c r="C13" s="9">
        <v>45054</v>
      </c>
      <c r="D13" s="8">
        <v>1</v>
      </c>
      <c r="E13" s="8">
        <v>14</v>
      </c>
      <c r="F13" s="19">
        <f t="shared" si="0"/>
        <v>7.1428571428571425E-2</v>
      </c>
      <c r="H13" s="8">
        <v>7</v>
      </c>
      <c r="I13" s="9">
        <v>45112</v>
      </c>
      <c r="J13" s="22">
        <v>1</v>
      </c>
      <c r="K13" s="22">
        <v>32</v>
      </c>
      <c r="L13" s="19">
        <f t="shared" si="1"/>
        <v>3.125E-2</v>
      </c>
    </row>
    <row r="14" spans="2:12" x14ac:dyDescent="0.25">
      <c r="B14" s="5">
        <v>8</v>
      </c>
      <c r="C14" s="13">
        <v>45055</v>
      </c>
      <c r="D14" s="5">
        <v>1</v>
      </c>
      <c r="E14" s="5">
        <v>4</v>
      </c>
      <c r="F14" s="15">
        <f t="shared" si="0"/>
        <v>0.25</v>
      </c>
      <c r="H14" s="5">
        <v>8</v>
      </c>
      <c r="I14" s="13">
        <v>45113</v>
      </c>
      <c r="J14" s="2">
        <v>0</v>
      </c>
      <c r="K14" s="2">
        <v>24</v>
      </c>
      <c r="L14" s="15">
        <f t="shared" si="1"/>
        <v>0</v>
      </c>
    </row>
    <row r="15" spans="2:12" x14ac:dyDescent="0.25">
      <c r="B15" s="8">
        <v>9</v>
      </c>
      <c r="C15" s="9">
        <v>45056</v>
      </c>
      <c r="D15" s="8">
        <v>1</v>
      </c>
      <c r="E15" s="8">
        <v>24</v>
      </c>
      <c r="F15" s="19">
        <f t="shared" si="0"/>
        <v>4.1666666666666664E-2</v>
      </c>
      <c r="H15" s="8">
        <v>9</v>
      </c>
      <c r="I15" s="9">
        <v>45114</v>
      </c>
      <c r="J15" s="22">
        <v>0</v>
      </c>
      <c r="K15" s="22">
        <v>15</v>
      </c>
      <c r="L15" s="19">
        <f t="shared" si="1"/>
        <v>0</v>
      </c>
    </row>
    <row r="16" spans="2:12" x14ac:dyDescent="0.25">
      <c r="B16" s="5">
        <v>10</v>
      </c>
      <c r="C16" s="13">
        <v>45057</v>
      </c>
      <c r="D16" s="5">
        <v>2</v>
      </c>
      <c r="E16" s="5">
        <v>18</v>
      </c>
      <c r="F16" s="15">
        <f t="shared" si="0"/>
        <v>0.1111111111111111</v>
      </c>
      <c r="H16" s="5">
        <v>10</v>
      </c>
      <c r="I16" s="13">
        <v>45115</v>
      </c>
      <c r="J16" s="2">
        <v>0</v>
      </c>
      <c r="K16" s="2">
        <v>17</v>
      </c>
      <c r="L16" s="15">
        <f t="shared" si="1"/>
        <v>0</v>
      </c>
    </row>
    <row r="17" spans="2:12" x14ac:dyDescent="0.25">
      <c r="B17" s="8">
        <v>11</v>
      </c>
      <c r="C17" s="9">
        <v>45058</v>
      </c>
      <c r="D17" s="8">
        <v>4</v>
      </c>
      <c r="E17" s="8">
        <v>10</v>
      </c>
      <c r="F17" s="19">
        <f t="shared" si="0"/>
        <v>0.4</v>
      </c>
      <c r="H17" s="8">
        <v>11</v>
      </c>
      <c r="I17" s="9">
        <v>45117</v>
      </c>
      <c r="J17" s="22">
        <v>0</v>
      </c>
      <c r="K17" s="22">
        <v>9</v>
      </c>
      <c r="L17" s="19">
        <f t="shared" si="1"/>
        <v>0</v>
      </c>
    </row>
    <row r="18" spans="2:12" x14ac:dyDescent="0.25">
      <c r="B18" s="5">
        <v>12</v>
      </c>
      <c r="C18" s="13">
        <v>45059</v>
      </c>
      <c r="D18" s="5">
        <v>4</v>
      </c>
      <c r="E18" s="5">
        <v>13</v>
      </c>
      <c r="F18" s="15">
        <f t="shared" si="0"/>
        <v>0.30769230769230771</v>
      </c>
      <c r="H18" s="5">
        <v>12</v>
      </c>
      <c r="I18" s="13">
        <v>45118</v>
      </c>
      <c r="J18" s="2">
        <v>1</v>
      </c>
      <c r="K18" s="2">
        <v>8</v>
      </c>
      <c r="L18" s="15">
        <f t="shared" si="1"/>
        <v>0.125</v>
      </c>
    </row>
    <row r="19" spans="2:12" x14ac:dyDescent="0.25">
      <c r="B19" s="8">
        <v>13</v>
      </c>
      <c r="C19" s="9">
        <v>45061</v>
      </c>
      <c r="D19" s="8">
        <v>2</v>
      </c>
      <c r="E19" s="8">
        <v>22</v>
      </c>
      <c r="F19" s="19">
        <f t="shared" si="0"/>
        <v>9.0909090909090912E-2</v>
      </c>
      <c r="H19" s="8">
        <v>13</v>
      </c>
      <c r="I19" s="9">
        <v>45119</v>
      </c>
      <c r="J19" s="22">
        <v>0</v>
      </c>
      <c r="K19" s="22">
        <v>15</v>
      </c>
      <c r="L19" s="19">
        <f t="shared" si="1"/>
        <v>0</v>
      </c>
    </row>
    <row r="20" spans="2:12" x14ac:dyDescent="0.25">
      <c r="B20" s="5">
        <v>14</v>
      </c>
      <c r="C20" s="13">
        <v>45062</v>
      </c>
      <c r="D20" s="5">
        <v>4</v>
      </c>
      <c r="E20" s="5">
        <v>10</v>
      </c>
      <c r="F20" s="15">
        <f t="shared" si="0"/>
        <v>0.4</v>
      </c>
      <c r="H20" s="5">
        <v>14</v>
      </c>
      <c r="I20" s="13">
        <v>45120</v>
      </c>
      <c r="J20" s="2">
        <v>0</v>
      </c>
      <c r="K20" s="2">
        <v>23</v>
      </c>
      <c r="L20" s="15">
        <f t="shared" si="1"/>
        <v>0</v>
      </c>
    </row>
    <row r="21" spans="2:12" x14ac:dyDescent="0.25">
      <c r="B21" s="8">
        <v>15</v>
      </c>
      <c r="C21" s="9">
        <v>45063</v>
      </c>
      <c r="D21" s="8">
        <v>1</v>
      </c>
      <c r="E21" s="8">
        <v>8</v>
      </c>
      <c r="F21" s="19">
        <f t="shared" si="0"/>
        <v>0.125</v>
      </c>
      <c r="H21" s="8">
        <v>15</v>
      </c>
      <c r="I21" s="9">
        <v>45121</v>
      </c>
      <c r="J21" s="22">
        <v>0</v>
      </c>
      <c r="K21" s="22">
        <v>19</v>
      </c>
      <c r="L21" s="19">
        <f t="shared" si="1"/>
        <v>0</v>
      </c>
    </row>
    <row r="22" spans="2:12" x14ac:dyDescent="0.25">
      <c r="B22" s="5">
        <v>16</v>
      </c>
      <c r="C22" s="13">
        <v>45064</v>
      </c>
      <c r="D22" s="5">
        <v>4</v>
      </c>
      <c r="E22" s="5">
        <v>13</v>
      </c>
      <c r="F22" s="15">
        <f t="shared" si="0"/>
        <v>0.30769230769230771</v>
      </c>
      <c r="H22" s="5">
        <v>16</v>
      </c>
      <c r="I22" s="13">
        <v>45122</v>
      </c>
      <c r="J22" s="2">
        <v>1</v>
      </c>
      <c r="K22" s="2">
        <v>12</v>
      </c>
      <c r="L22" s="15">
        <f t="shared" si="1"/>
        <v>8.3333333333333329E-2</v>
      </c>
    </row>
    <row r="23" spans="2:12" x14ac:dyDescent="0.25">
      <c r="B23" s="8">
        <v>17</v>
      </c>
      <c r="C23" s="9">
        <v>45065</v>
      </c>
      <c r="D23" s="8">
        <v>2</v>
      </c>
      <c r="E23" s="8">
        <v>5</v>
      </c>
      <c r="F23" s="19">
        <f t="shared" si="0"/>
        <v>0.4</v>
      </c>
      <c r="H23" s="8">
        <v>17</v>
      </c>
      <c r="I23" s="9">
        <v>45124</v>
      </c>
      <c r="J23" s="22">
        <v>0</v>
      </c>
      <c r="K23" s="22">
        <v>4</v>
      </c>
      <c r="L23" s="19">
        <f t="shared" si="1"/>
        <v>0</v>
      </c>
    </row>
    <row r="24" spans="2:12" x14ac:dyDescent="0.25">
      <c r="B24" s="5">
        <v>18</v>
      </c>
      <c r="C24" s="13">
        <v>45066</v>
      </c>
      <c r="D24" s="5">
        <v>4</v>
      </c>
      <c r="E24" s="5">
        <v>11</v>
      </c>
      <c r="F24" s="15">
        <f t="shared" si="0"/>
        <v>0.36363636363636365</v>
      </c>
      <c r="H24" s="5">
        <v>18</v>
      </c>
      <c r="I24" s="13">
        <v>45125</v>
      </c>
      <c r="J24" s="2">
        <v>0</v>
      </c>
      <c r="K24" s="2">
        <v>10</v>
      </c>
      <c r="L24" s="15">
        <f t="shared" si="1"/>
        <v>0</v>
      </c>
    </row>
    <row r="25" spans="2:12" x14ac:dyDescent="0.25">
      <c r="B25" s="8">
        <v>19</v>
      </c>
      <c r="C25" s="9">
        <v>45068</v>
      </c>
      <c r="D25" s="8">
        <v>2</v>
      </c>
      <c r="E25" s="8">
        <v>20</v>
      </c>
      <c r="F25" s="20">
        <f t="shared" si="0"/>
        <v>0.1</v>
      </c>
      <c r="H25" s="8">
        <v>19</v>
      </c>
      <c r="I25" s="9">
        <v>45126</v>
      </c>
      <c r="J25" s="22">
        <v>0</v>
      </c>
      <c r="K25" s="22">
        <v>21</v>
      </c>
      <c r="L25" s="19">
        <f t="shared" si="1"/>
        <v>0</v>
      </c>
    </row>
    <row r="26" spans="2:12" x14ac:dyDescent="0.25">
      <c r="B26" s="5">
        <v>20</v>
      </c>
      <c r="C26" s="13">
        <v>45069</v>
      </c>
      <c r="D26" s="5">
        <v>4</v>
      </c>
      <c r="E26" s="5">
        <v>16</v>
      </c>
      <c r="F26" s="15">
        <f t="shared" si="0"/>
        <v>0.25</v>
      </c>
      <c r="H26" s="5">
        <v>20</v>
      </c>
      <c r="I26" s="13">
        <v>45127</v>
      </c>
      <c r="J26" s="2">
        <v>2</v>
      </c>
      <c r="K26" s="2">
        <v>26</v>
      </c>
      <c r="L26" s="15">
        <f t="shared" si="1"/>
        <v>7.6923076923076927E-2</v>
      </c>
    </row>
    <row r="27" spans="2:12" x14ac:dyDescent="0.25">
      <c r="B27" s="8">
        <v>21</v>
      </c>
      <c r="C27" s="9">
        <v>45070</v>
      </c>
      <c r="D27" s="8">
        <v>2</v>
      </c>
      <c r="E27" s="8">
        <v>30</v>
      </c>
      <c r="F27" s="19">
        <f t="shared" si="0"/>
        <v>6.6666666666666666E-2</v>
      </c>
      <c r="H27" s="8">
        <v>21</v>
      </c>
      <c r="I27" s="9">
        <v>45128</v>
      </c>
      <c r="J27" s="22">
        <v>0</v>
      </c>
      <c r="K27" s="22">
        <v>15</v>
      </c>
      <c r="L27" s="19">
        <f t="shared" si="1"/>
        <v>0</v>
      </c>
    </row>
    <row r="28" spans="2:12" x14ac:dyDescent="0.25">
      <c r="B28" s="5">
        <v>22</v>
      </c>
      <c r="C28" s="13">
        <v>45071</v>
      </c>
      <c r="D28" s="5">
        <v>3</v>
      </c>
      <c r="E28" s="5">
        <v>14</v>
      </c>
      <c r="F28" s="15">
        <f t="shared" si="0"/>
        <v>0.21428571428571427</v>
      </c>
      <c r="H28" s="5">
        <v>22</v>
      </c>
      <c r="I28" s="13">
        <v>45129</v>
      </c>
      <c r="J28" s="2">
        <v>1</v>
      </c>
      <c r="K28" s="2">
        <v>24</v>
      </c>
      <c r="L28" s="15">
        <f t="shared" si="1"/>
        <v>4.1666666666666664E-2</v>
      </c>
    </row>
    <row r="29" spans="2:12" x14ac:dyDescent="0.25">
      <c r="B29" s="8">
        <v>23</v>
      </c>
      <c r="C29" s="9">
        <v>45072</v>
      </c>
      <c r="D29" s="8">
        <v>2</v>
      </c>
      <c r="E29" s="8">
        <v>8</v>
      </c>
      <c r="F29" s="19">
        <f t="shared" si="0"/>
        <v>0.25</v>
      </c>
      <c r="H29" s="8">
        <v>23</v>
      </c>
      <c r="I29" s="9">
        <v>45131</v>
      </c>
      <c r="J29" s="22">
        <v>0</v>
      </c>
      <c r="K29" s="22">
        <v>12</v>
      </c>
      <c r="L29" s="19">
        <f t="shared" si="1"/>
        <v>0</v>
      </c>
    </row>
    <row r="30" spans="2:12" x14ac:dyDescent="0.25">
      <c r="B30" s="5">
        <v>24</v>
      </c>
      <c r="C30" s="13">
        <v>45073</v>
      </c>
      <c r="D30" s="5">
        <v>3</v>
      </c>
      <c r="E30" s="5">
        <v>7</v>
      </c>
      <c r="F30" s="15">
        <f t="shared" si="0"/>
        <v>0.42857142857142855</v>
      </c>
      <c r="H30" s="5">
        <v>24</v>
      </c>
      <c r="I30" s="13">
        <v>45132</v>
      </c>
      <c r="J30" s="2">
        <v>0</v>
      </c>
      <c r="K30" s="2">
        <v>4</v>
      </c>
      <c r="L30" s="15">
        <f t="shared" si="1"/>
        <v>0</v>
      </c>
    </row>
    <row r="31" spans="2:12" x14ac:dyDescent="0.25">
      <c r="B31" s="8">
        <v>25</v>
      </c>
      <c r="C31" s="9">
        <v>45075</v>
      </c>
      <c r="D31" s="8">
        <v>3</v>
      </c>
      <c r="E31" s="8">
        <v>28</v>
      </c>
      <c r="F31" s="19">
        <f t="shared" si="0"/>
        <v>0.10714285714285714</v>
      </c>
      <c r="H31" s="8">
        <v>25</v>
      </c>
      <c r="I31" s="9">
        <v>45133</v>
      </c>
      <c r="J31" s="22">
        <v>0</v>
      </c>
      <c r="K31" s="22">
        <v>12</v>
      </c>
      <c r="L31" s="19">
        <f t="shared" si="1"/>
        <v>0</v>
      </c>
    </row>
    <row r="32" spans="2:12" x14ac:dyDescent="0.25">
      <c r="B32" s="5">
        <v>26</v>
      </c>
      <c r="C32" s="13">
        <v>45076</v>
      </c>
      <c r="D32" s="5">
        <v>2</v>
      </c>
      <c r="E32" s="5">
        <v>8</v>
      </c>
      <c r="F32" s="15">
        <f t="shared" si="0"/>
        <v>0.25</v>
      </c>
      <c r="H32" s="5">
        <v>26</v>
      </c>
      <c r="I32" s="13">
        <v>45134</v>
      </c>
      <c r="J32" s="2">
        <v>1</v>
      </c>
      <c r="K32" s="2">
        <v>23</v>
      </c>
      <c r="L32" s="15">
        <f t="shared" si="1"/>
        <v>4.3478260869565216E-2</v>
      </c>
    </row>
    <row r="33" spans="2:12" x14ac:dyDescent="0.25">
      <c r="B33" s="8">
        <v>27</v>
      </c>
      <c r="C33" s="9">
        <v>45077</v>
      </c>
      <c r="D33" s="8">
        <v>3</v>
      </c>
      <c r="E33" s="8">
        <v>10</v>
      </c>
      <c r="F33" s="19">
        <f t="shared" si="0"/>
        <v>0.3</v>
      </c>
      <c r="H33" s="8">
        <v>27</v>
      </c>
      <c r="I33" s="9">
        <v>45135</v>
      </c>
      <c r="J33" s="22">
        <v>1</v>
      </c>
      <c r="K33" s="22">
        <v>29</v>
      </c>
      <c r="L33" s="19">
        <f t="shared" si="1"/>
        <v>3.4482758620689655E-2</v>
      </c>
    </row>
    <row r="34" spans="2:12" x14ac:dyDescent="0.25">
      <c r="B34" s="5">
        <v>28</v>
      </c>
      <c r="C34" s="13">
        <v>45078</v>
      </c>
      <c r="D34" s="5">
        <v>2</v>
      </c>
      <c r="E34" s="5">
        <v>9</v>
      </c>
      <c r="F34" s="15">
        <f t="shared" si="0"/>
        <v>0.22222222222222221</v>
      </c>
      <c r="H34" s="5">
        <v>28</v>
      </c>
      <c r="I34" s="13">
        <v>45136</v>
      </c>
      <c r="J34" s="2">
        <v>0</v>
      </c>
      <c r="K34" s="2">
        <v>13</v>
      </c>
      <c r="L34" s="15">
        <f t="shared" si="1"/>
        <v>0</v>
      </c>
    </row>
    <row r="35" spans="2:12" x14ac:dyDescent="0.25">
      <c r="B35" s="8">
        <v>29</v>
      </c>
      <c r="C35" s="9">
        <v>45079</v>
      </c>
      <c r="D35" s="8">
        <v>2</v>
      </c>
      <c r="E35" s="8">
        <v>13</v>
      </c>
      <c r="F35" s="19">
        <f t="shared" si="0"/>
        <v>0.15384615384615385</v>
      </c>
      <c r="H35" s="8">
        <v>29</v>
      </c>
      <c r="I35" s="9">
        <v>45138</v>
      </c>
      <c r="J35" s="22">
        <v>0</v>
      </c>
      <c r="K35" s="22">
        <v>12</v>
      </c>
      <c r="L35" s="19">
        <f t="shared" si="1"/>
        <v>0</v>
      </c>
    </row>
    <row r="36" spans="2:12" x14ac:dyDescent="0.25">
      <c r="B36" s="5">
        <v>30</v>
      </c>
      <c r="C36" s="13">
        <v>45080</v>
      </c>
      <c r="D36" s="5">
        <v>4</v>
      </c>
      <c r="E36" s="5">
        <v>12</v>
      </c>
      <c r="F36" s="15">
        <f t="shared" si="0"/>
        <v>0.33333333333333331</v>
      </c>
      <c r="H36" s="5">
        <v>30</v>
      </c>
      <c r="I36" s="13">
        <v>45139</v>
      </c>
      <c r="J36" s="2">
        <v>0</v>
      </c>
      <c r="K36" s="2">
        <v>3</v>
      </c>
      <c r="L36" s="15">
        <f t="shared" si="1"/>
        <v>0</v>
      </c>
    </row>
    <row r="37" spans="2:12" x14ac:dyDescent="0.25">
      <c r="B37" s="8">
        <v>31</v>
      </c>
      <c r="C37" s="9">
        <v>45082</v>
      </c>
      <c r="D37" s="8">
        <v>4</v>
      </c>
      <c r="E37" s="8">
        <v>13</v>
      </c>
      <c r="F37" s="19">
        <f t="shared" si="0"/>
        <v>0.30769230769230771</v>
      </c>
      <c r="H37" s="8">
        <v>31</v>
      </c>
      <c r="I37" s="9">
        <v>45140</v>
      </c>
      <c r="J37" s="22">
        <v>0</v>
      </c>
      <c r="K37" s="22">
        <v>6</v>
      </c>
      <c r="L37" s="19">
        <f t="shared" si="1"/>
        <v>0</v>
      </c>
    </row>
    <row r="38" spans="2:12" x14ac:dyDescent="0.25">
      <c r="B38" s="5">
        <v>32</v>
      </c>
      <c r="C38" s="13">
        <v>45083</v>
      </c>
      <c r="D38" s="5">
        <v>3</v>
      </c>
      <c r="E38" s="5">
        <v>19</v>
      </c>
      <c r="F38" s="15">
        <f t="shared" si="0"/>
        <v>0.15789473684210525</v>
      </c>
      <c r="H38" s="5">
        <v>32</v>
      </c>
      <c r="I38" s="13">
        <v>45141</v>
      </c>
      <c r="J38" s="2">
        <v>0</v>
      </c>
      <c r="K38" s="2">
        <v>13</v>
      </c>
      <c r="L38" s="15">
        <f t="shared" si="1"/>
        <v>0</v>
      </c>
    </row>
    <row r="39" spans="2:12" x14ac:dyDescent="0.25">
      <c r="B39" s="8">
        <v>33</v>
      </c>
      <c r="C39" s="9">
        <v>45084</v>
      </c>
      <c r="D39" s="8">
        <v>2</v>
      </c>
      <c r="E39" s="8">
        <v>10</v>
      </c>
      <c r="F39" s="19">
        <f t="shared" si="0"/>
        <v>0.2</v>
      </c>
      <c r="H39" s="8">
        <v>33</v>
      </c>
      <c r="I39" s="9">
        <v>45142</v>
      </c>
      <c r="J39" s="22">
        <v>0</v>
      </c>
      <c r="K39" s="22">
        <v>10</v>
      </c>
      <c r="L39" s="19">
        <f t="shared" si="1"/>
        <v>0</v>
      </c>
    </row>
    <row r="40" spans="2:12" x14ac:dyDescent="0.25">
      <c r="B40" s="5">
        <v>34</v>
      </c>
      <c r="C40" s="13">
        <v>45085</v>
      </c>
      <c r="D40" s="5">
        <v>4</v>
      </c>
      <c r="E40" s="5">
        <v>12</v>
      </c>
      <c r="F40" s="15">
        <f t="shared" si="0"/>
        <v>0.33333333333333331</v>
      </c>
      <c r="H40" s="5">
        <v>34</v>
      </c>
      <c r="I40" s="13">
        <v>45143</v>
      </c>
      <c r="J40" s="2">
        <v>0</v>
      </c>
      <c r="K40" s="2">
        <v>5</v>
      </c>
      <c r="L40" s="15">
        <f t="shared" si="1"/>
        <v>0</v>
      </c>
    </row>
    <row r="41" spans="2:12" x14ac:dyDescent="0.25">
      <c r="B41" s="8">
        <v>35</v>
      </c>
      <c r="C41" s="9">
        <v>45086</v>
      </c>
      <c r="D41" s="8">
        <v>3</v>
      </c>
      <c r="E41" s="8">
        <v>18</v>
      </c>
      <c r="F41" s="19">
        <f t="shared" si="0"/>
        <v>0.16666666666666666</v>
      </c>
      <c r="H41" s="8">
        <v>35</v>
      </c>
      <c r="I41" s="9">
        <v>45145</v>
      </c>
      <c r="J41" s="22">
        <v>1</v>
      </c>
      <c r="K41" s="22">
        <v>11</v>
      </c>
      <c r="L41" s="19">
        <f t="shared" si="1"/>
        <v>9.0909090909090912E-2</v>
      </c>
    </row>
    <row r="42" spans="2:12" x14ac:dyDescent="0.25">
      <c r="B42" s="5">
        <v>36</v>
      </c>
      <c r="C42" s="13">
        <v>45087</v>
      </c>
      <c r="D42" s="5">
        <v>2</v>
      </c>
      <c r="E42" s="5">
        <v>18</v>
      </c>
      <c r="F42" s="15">
        <f t="shared" si="0"/>
        <v>0.1111111111111111</v>
      </c>
      <c r="H42" s="5">
        <v>36</v>
      </c>
      <c r="I42" s="13">
        <v>45146</v>
      </c>
      <c r="J42" s="2">
        <v>0</v>
      </c>
      <c r="K42" s="2">
        <v>18</v>
      </c>
      <c r="L42" s="15">
        <f t="shared" si="1"/>
        <v>0</v>
      </c>
    </row>
    <row r="43" spans="2:12" x14ac:dyDescent="0.25">
      <c r="B43" s="8">
        <v>37</v>
      </c>
      <c r="C43" s="9">
        <v>45089</v>
      </c>
      <c r="D43" s="8">
        <v>1</v>
      </c>
      <c r="E43" s="8">
        <v>10</v>
      </c>
      <c r="F43" s="19">
        <f t="shared" si="0"/>
        <v>0.1</v>
      </c>
      <c r="H43" s="8">
        <v>37</v>
      </c>
      <c r="I43" s="9">
        <v>45147</v>
      </c>
      <c r="J43" s="22">
        <v>0</v>
      </c>
      <c r="K43" s="22">
        <v>20</v>
      </c>
      <c r="L43" s="19">
        <f t="shared" si="1"/>
        <v>0</v>
      </c>
    </row>
    <row r="44" spans="2:12" x14ac:dyDescent="0.25">
      <c r="B44" s="5">
        <v>38</v>
      </c>
      <c r="C44" s="13">
        <v>45090</v>
      </c>
      <c r="D44" s="5">
        <v>1</v>
      </c>
      <c r="E44" s="5">
        <v>9</v>
      </c>
      <c r="F44" s="15">
        <f t="shared" si="0"/>
        <v>0.1111111111111111</v>
      </c>
      <c r="H44" s="5">
        <v>38</v>
      </c>
      <c r="I44" s="13">
        <v>45148</v>
      </c>
      <c r="J44" s="2">
        <v>0</v>
      </c>
      <c r="K44" s="2">
        <v>17</v>
      </c>
      <c r="L44" s="15">
        <f t="shared" si="1"/>
        <v>0</v>
      </c>
    </row>
    <row r="45" spans="2:12" x14ac:dyDescent="0.25">
      <c r="B45" s="8">
        <v>39</v>
      </c>
      <c r="C45" s="9">
        <v>45091</v>
      </c>
      <c r="D45" s="8">
        <v>3</v>
      </c>
      <c r="E45" s="8">
        <v>14</v>
      </c>
      <c r="F45" s="19">
        <f t="shared" si="0"/>
        <v>0.21428571428571427</v>
      </c>
      <c r="H45" s="8">
        <v>39</v>
      </c>
      <c r="I45" s="9">
        <v>45149</v>
      </c>
      <c r="J45" s="22">
        <v>0</v>
      </c>
      <c r="K45" s="22">
        <v>12</v>
      </c>
      <c r="L45" s="19">
        <f t="shared" si="1"/>
        <v>0</v>
      </c>
    </row>
    <row r="46" spans="2:12" x14ac:dyDescent="0.25">
      <c r="B46" s="5">
        <v>40</v>
      </c>
      <c r="C46" s="13">
        <v>45092</v>
      </c>
      <c r="D46" s="5">
        <v>2</v>
      </c>
      <c r="E46" s="5">
        <v>11</v>
      </c>
      <c r="F46" s="15">
        <f t="shared" si="0"/>
        <v>0.18181818181818182</v>
      </c>
      <c r="H46" s="5">
        <v>40</v>
      </c>
      <c r="I46" s="13">
        <v>45150</v>
      </c>
      <c r="J46" s="2">
        <v>1</v>
      </c>
      <c r="K46" s="2">
        <v>7</v>
      </c>
      <c r="L46" s="15">
        <f t="shared" si="1"/>
        <v>0.14285714285714285</v>
      </c>
    </row>
    <row r="47" spans="2:12" x14ac:dyDescent="0.25">
      <c r="B47" s="8">
        <v>41</v>
      </c>
      <c r="C47" s="9">
        <v>45093</v>
      </c>
      <c r="D47" s="8">
        <v>2</v>
      </c>
      <c r="E47" s="8">
        <v>13</v>
      </c>
      <c r="F47" s="19">
        <f t="shared" si="0"/>
        <v>0.15384615384615385</v>
      </c>
      <c r="H47" s="8">
        <v>41</v>
      </c>
      <c r="I47" s="9">
        <v>45152</v>
      </c>
      <c r="J47" s="22">
        <v>0</v>
      </c>
      <c r="K47" s="22">
        <v>6</v>
      </c>
      <c r="L47" s="19">
        <f t="shared" si="1"/>
        <v>0</v>
      </c>
    </row>
    <row r="48" spans="2:12" x14ac:dyDescent="0.25">
      <c r="B48" s="5">
        <v>42</v>
      </c>
      <c r="C48" s="13">
        <v>45094</v>
      </c>
      <c r="D48" s="5">
        <v>3</v>
      </c>
      <c r="E48" s="5">
        <v>10</v>
      </c>
      <c r="F48" s="15">
        <f t="shared" si="0"/>
        <v>0.3</v>
      </c>
      <c r="H48" s="5">
        <v>42</v>
      </c>
      <c r="I48" s="13">
        <v>45153</v>
      </c>
      <c r="J48" s="2">
        <v>0</v>
      </c>
      <c r="K48" s="2">
        <v>14</v>
      </c>
      <c r="L48" s="15">
        <f t="shared" si="1"/>
        <v>0</v>
      </c>
    </row>
    <row r="49" spans="2:12" x14ac:dyDescent="0.25">
      <c r="B49" s="8">
        <v>43</v>
      </c>
      <c r="C49" s="9">
        <v>45096</v>
      </c>
      <c r="D49" s="8">
        <v>2</v>
      </c>
      <c r="E49" s="8">
        <v>7</v>
      </c>
      <c r="F49" s="19">
        <f t="shared" si="0"/>
        <v>0.2857142857142857</v>
      </c>
      <c r="H49" s="8">
        <v>43</v>
      </c>
      <c r="I49" s="9">
        <v>45155</v>
      </c>
      <c r="J49" s="22">
        <v>1</v>
      </c>
      <c r="K49" s="22">
        <v>15</v>
      </c>
      <c r="L49" s="19">
        <f t="shared" si="1"/>
        <v>6.6666666666666666E-2</v>
      </c>
    </row>
    <row r="50" spans="2:12" x14ac:dyDescent="0.25">
      <c r="B50" s="5">
        <v>44</v>
      </c>
      <c r="C50" s="13">
        <v>45097</v>
      </c>
      <c r="D50" s="5">
        <v>2</v>
      </c>
      <c r="E50" s="5">
        <v>8</v>
      </c>
      <c r="F50" s="15">
        <f t="shared" si="0"/>
        <v>0.25</v>
      </c>
      <c r="H50" s="5">
        <v>44</v>
      </c>
      <c r="I50" s="13">
        <v>45156</v>
      </c>
      <c r="J50" s="2">
        <v>1</v>
      </c>
      <c r="K50" s="2">
        <v>13</v>
      </c>
      <c r="L50" s="15">
        <f t="shared" si="1"/>
        <v>7.6923076923076927E-2</v>
      </c>
    </row>
    <row r="51" spans="2:12" x14ac:dyDescent="0.25">
      <c r="B51" s="8">
        <v>45</v>
      </c>
      <c r="C51" s="9">
        <v>45098</v>
      </c>
      <c r="D51" s="8">
        <v>2</v>
      </c>
      <c r="E51" s="8">
        <v>17</v>
      </c>
      <c r="F51" s="19">
        <f t="shared" si="0"/>
        <v>0.11764705882352941</v>
      </c>
      <c r="H51" s="8">
        <v>45</v>
      </c>
      <c r="I51" s="9">
        <v>45157</v>
      </c>
      <c r="J51" s="22">
        <v>0</v>
      </c>
      <c r="K51" s="22">
        <v>4</v>
      </c>
      <c r="L51" s="19">
        <f t="shared" si="1"/>
        <v>0</v>
      </c>
    </row>
    <row r="52" spans="2:12" x14ac:dyDescent="0.25">
      <c r="B52" s="5">
        <v>46</v>
      </c>
      <c r="C52" s="13">
        <v>45099</v>
      </c>
      <c r="D52" s="5">
        <v>2</v>
      </c>
      <c r="E52" s="5">
        <v>7</v>
      </c>
      <c r="F52" s="15">
        <f t="shared" si="0"/>
        <v>0.2857142857142857</v>
      </c>
      <c r="H52" s="5">
        <v>46</v>
      </c>
      <c r="I52" s="13">
        <v>45159</v>
      </c>
      <c r="J52" s="2">
        <v>0</v>
      </c>
      <c r="K52" s="2">
        <v>8</v>
      </c>
      <c r="L52" s="15">
        <f t="shared" si="1"/>
        <v>0</v>
      </c>
    </row>
    <row r="53" spans="2:12" x14ac:dyDescent="0.25">
      <c r="B53" s="8">
        <v>47</v>
      </c>
      <c r="C53" s="9">
        <v>45100</v>
      </c>
      <c r="D53" s="8">
        <v>2</v>
      </c>
      <c r="E53" s="8">
        <v>20</v>
      </c>
      <c r="F53" s="19">
        <f t="shared" si="0"/>
        <v>0.1</v>
      </c>
      <c r="H53" s="8">
        <v>47</v>
      </c>
      <c r="I53" s="9">
        <v>45160</v>
      </c>
      <c r="J53" s="22">
        <v>0</v>
      </c>
      <c r="K53" s="22">
        <v>15</v>
      </c>
      <c r="L53" s="19">
        <f t="shared" si="1"/>
        <v>0</v>
      </c>
    </row>
    <row r="54" spans="2:12" x14ac:dyDescent="0.25">
      <c r="B54" s="5">
        <v>48</v>
      </c>
      <c r="C54" s="13">
        <v>45101</v>
      </c>
      <c r="D54" s="5">
        <v>5</v>
      </c>
      <c r="E54" s="5">
        <v>12</v>
      </c>
      <c r="F54" s="15">
        <f t="shared" si="0"/>
        <v>0.41666666666666669</v>
      </c>
      <c r="H54" s="5">
        <v>48</v>
      </c>
      <c r="I54" s="13">
        <v>45161</v>
      </c>
      <c r="J54" s="2">
        <v>0</v>
      </c>
      <c r="K54" s="2">
        <v>10</v>
      </c>
      <c r="L54" s="15">
        <f t="shared" si="1"/>
        <v>0</v>
      </c>
    </row>
    <row r="55" spans="2:12" x14ac:dyDescent="0.25">
      <c r="B55" s="8">
        <v>49</v>
      </c>
      <c r="C55" s="9">
        <v>45103</v>
      </c>
      <c r="D55" s="8">
        <v>3</v>
      </c>
      <c r="E55" s="8">
        <v>14</v>
      </c>
      <c r="F55" s="19">
        <f t="shared" si="0"/>
        <v>0.21428571428571427</v>
      </c>
      <c r="H55" s="8">
        <v>49</v>
      </c>
      <c r="I55" s="9">
        <v>45162</v>
      </c>
      <c r="J55" s="22">
        <v>0</v>
      </c>
      <c r="K55" s="22">
        <v>19</v>
      </c>
      <c r="L55" s="19">
        <f t="shared" si="1"/>
        <v>0</v>
      </c>
    </row>
    <row r="56" spans="2:12" x14ac:dyDescent="0.25">
      <c r="B56" s="5">
        <v>50</v>
      </c>
      <c r="C56" s="13">
        <v>86011</v>
      </c>
      <c r="D56" s="5">
        <v>3</v>
      </c>
      <c r="E56" s="5">
        <v>33</v>
      </c>
      <c r="F56" s="15">
        <f t="shared" si="0"/>
        <v>9.0909090909090912E-2</v>
      </c>
      <c r="H56" s="5">
        <v>50</v>
      </c>
      <c r="I56" s="13">
        <v>45163</v>
      </c>
      <c r="J56" s="2">
        <v>0</v>
      </c>
      <c r="K56" s="2">
        <v>13</v>
      </c>
      <c r="L56" s="15">
        <f t="shared" si="1"/>
        <v>0</v>
      </c>
    </row>
    <row r="57" spans="2:12" x14ac:dyDescent="0.25">
      <c r="F57" s="10"/>
    </row>
  </sheetData>
  <mergeCells count="10">
    <mergeCell ref="C5:E5"/>
    <mergeCell ref="F2:F5"/>
    <mergeCell ref="B2:E2"/>
    <mergeCell ref="C4:E4"/>
    <mergeCell ref="C3:E3"/>
    <mergeCell ref="H2:K2"/>
    <mergeCell ref="L2:L5"/>
    <mergeCell ref="I3:K3"/>
    <mergeCell ref="I4:K4"/>
    <mergeCell ref="I5:K5"/>
  </mergeCells>
  <pageMargins left="0.7" right="0.7" top="0.75" bottom="0.75" header="0.3" footer="0.3"/>
  <pageSetup paperSize="9" orientation="portrait" horizontalDpi="4294967292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7B969-9786-436F-A2FA-9874B9278170}">
  <dimension ref="B2:F54"/>
  <sheetViews>
    <sheetView workbookViewId="0">
      <selection activeCell="F53" sqref="C4:F53"/>
    </sheetView>
  </sheetViews>
  <sheetFormatPr baseColWidth="10" defaultRowHeight="15" x14ac:dyDescent="0.25"/>
  <cols>
    <col min="3" max="4" width="16.7109375" customWidth="1"/>
    <col min="5" max="6" width="19.5703125" customWidth="1"/>
  </cols>
  <sheetData>
    <row r="2" spans="2:6" x14ac:dyDescent="0.25">
      <c r="B2" s="57" t="s">
        <v>16</v>
      </c>
      <c r="C2" s="58" t="s">
        <v>18</v>
      </c>
      <c r="D2" s="58"/>
      <c r="E2" s="58" t="s">
        <v>19</v>
      </c>
      <c r="F2" s="58"/>
    </row>
    <row r="3" spans="2:6" x14ac:dyDescent="0.25">
      <c r="B3" s="57"/>
      <c r="C3" s="12" t="s">
        <v>22</v>
      </c>
      <c r="D3" s="12" t="s">
        <v>20</v>
      </c>
      <c r="E3" s="12" t="s">
        <v>23</v>
      </c>
      <c r="F3" s="12" t="s">
        <v>21</v>
      </c>
    </row>
    <row r="4" spans="2:6" x14ac:dyDescent="0.25">
      <c r="B4" s="2">
        <v>1</v>
      </c>
      <c r="C4" s="11">
        <f>'Ind 1'!F7</f>
        <v>0.55000000000000004</v>
      </c>
      <c r="D4" s="11">
        <f>'Ind 1'!L7</f>
        <v>0.97058823529411764</v>
      </c>
      <c r="E4" s="11">
        <f>'Ind 2'!F7</f>
        <v>0.25</v>
      </c>
      <c r="F4" s="11">
        <f>'Ind 2'!L7</f>
        <v>0</v>
      </c>
    </row>
    <row r="5" spans="2:6" x14ac:dyDescent="0.25">
      <c r="B5" s="2">
        <v>2</v>
      </c>
      <c r="C5" s="11">
        <f>'Ind 1'!F8</f>
        <v>0.58333333333333337</v>
      </c>
      <c r="D5" s="11">
        <f>'Ind 1'!L8</f>
        <v>0.9642857142857143</v>
      </c>
      <c r="E5" s="11">
        <f>'Ind 2'!F8</f>
        <v>0.42857142857142855</v>
      </c>
      <c r="F5" s="11">
        <f>'Ind 2'!L8</f>
        <v>8.3333333333333329E-2</v>
      </c>
    </row>
    <row r="6" spans="2:6" x14ac:dyDescent="0.25">
      <c r="B6" s="2">
        <v>3</v>
      </c>
      <c r="C6" s="11">
        <f>'Ind 1'!F9</f>
        <v>0.5357142857142857</v>
      </c>
      <c r="D6" s="11">
        <f>'Ind 1'!L9</f>
        <v>0.93548387096774188</v>
      </c>
      <c r="E6" s="11">
        <f>'Ind 2'!F9</f>
        <v>0.4</v>
      </c>
      <c r="F6" s="11">
        <f>'Ind 2'!L9</f>
        <v>0</v>
      </c>
    </row>
    <row r="7" spans="2:6" x14ac:dyDescent="0.25">
      <c r="B7" s="2">
        <v>4</v>
      </c>
      <c r="C7" s="11">
        <f>'Ind 1'!F10</f>
        <v>0.55000000000000004</v>
      </c>
      <c r="D7" s="11">
        <f>'Ind 1'!L10</f>
        <v>0.96296296296296291</v>
      </c>
      <c r="E7" s="11">
        <f>'Ind 2'!F10</f>
        <v>0.125</v>
      </c>
      <c r="F7" s="11">
        <f>'Ind 2'!L10</f>
        <v>7.6923076923076927E-2</v>
      </c>
    </row>
    <row r="8" spans="2:6" x14ac:dyDescent="0.25">
      <c r="B8" s="2">
        <v>5</v>
      </c>
      <c r="C8" s="11">
        <f>'Ind 1'!F11</f>
        <v>0.56666666666666665</v>
      </c>
      <c r="D8" s="11">
        <f>'Ind 1'!L11</f>
        <v>1</v>
      </c>
      <c r="E8" s="11">
        <f>'Ind 2'!F11</f>
        <v>0.42857142857142855</v>
      </c>
      <c r="F8" s="11">
        <f>'Ind 2'!L11</f>
        <v>0</v>
      </c>
    </row>
    <row r="9" spans="2:6" x14ac:dyDescent="0.25">
      <c r="B9" s="2">
        <v>6</v>
      </c>
      <c r="C9" s="11">
        <f>'Ind 1'!F12</f>
        <v>0.5714285714285714</v>
      </c>
      <c r="D9" s="11">
        <f>'Ind 1'!L12</f>
        <v>0.94117647058823528</v>
      </c>
      <c r="E9" s="11">
        <f>'Ind 2'!F12</f>
        <v>0.33333333333333331</v>
      </c>
      <c r="F9" s="11">
        <f>'Ind 2'!L12</f>
        <v>0</v>
      </c>
    </row>
    <row r="10" spans="2:6" x14ac:dyDescent="0.25">
      <c r="B10" s="2">
        <v>7</v>
      </c>
      <c r="C10" s="11">
        <f>'Ind 1'!F13</f>
        <v>0.54545454545454541</v>
      </c>
      <c r="D10" s="11">
        <f>'Ind 1'!L13</f>
        <v>0.96551724137931039</v>
      </c>
      <c r="E10" s="11">
        <f>'Ind 2'!F13</f>
        <v>7.1428571428571425E-2</v>
      </c>
      <c r="F10" s="11">
        <f>'Ind 2'!L13</f>
        <v>3.125E-2</v>
      </c>
    </row>
    <row r="11" spans="2:6" x14ac:dyDescent="0.25">
      <c r="B11" s="2">
        <v>8</v>
      </c>
      <c r="C11" s="11">
        <f>'Ind 1'!F14</f>
        <v>0.53333333333333333</v>
      </c>
      <c r="D11" s="11">
        <f>'Ind 1'!L14</f>
        <v>0.94117647058823528</v>
      </c>
      <c r="E11" s="11">
        <f>'Ind 2'!F14</f>
        <v>0.25</v>
      </c>
      <c r="F11" s="11">
        <f>'Ind 2'!L14</f>
        <v>0</v>
      </c>
    </row>
    <row r="12" spans="2:6" x14ac:dyDescent="0.25">
      <c r="B12" s="2">
        <v>9</v>
      </c>
      <c r="C12" s="11">
        <f>'Ind 1'!F15</f>
        <v>0.56000000000000005</v>
      </c>
      <c r="D12" s="11">
        <f>'Ind 1'!L15</f>
        <v>0.9375</v>
      </c>
      <c r="E12" s="11">
        <f>'Ind 2'!F15</f>
        <v>4.1666666666666664E-2</v>
      </c>
      <c r="F12" s="11">
        <f>'Ind 2'!L15</f>
        <v>0</v>
      </c>
    </row>
    <row r="13" spans="2:6" x14ac:dyDescent="0.25">
      <c r="B13" s="2">
        <v>10</v>
      </c>
      <c r="C13" s="11">
        <f>'Ind 1'!F16</f>
        <v>0.58333333333333337</v>
      </c>
      <c r="D13" s="11">
        <f>'Ind 1'!L16</f>
        <v>0.96153846153846156</v>
      </c>
      <c r="E13" s="11">
        <f>'Ind 2'!F16</f>
        <v>0.1111111111111111</v>
      </c>
      <c r="F13" s="11">
        <f>'Ind 2'!L16</f>
        <v>0</v>
      </c>
    </row>
    <row r="14" spans="2:6" x14ac:dyDescent="0.25">
      <c r="B14" s="2">
        <v>11</v>
      </c>
      <c r="C14" s="11">
        <f>'Ind 1'!F17</f>
        <v>0.56000000000000005</v>
      </c>
      <c r="D14" s="11">
        <f>'Ind 1'!L17</f>
        <v>0.96296296296296291</v>
      </c>
      <c r="E14" s="11">
        <f>'Ind 2'!F17</f>
        <v>0.4</v>
      </c>
      <c r="F14" s="11">
        <f>'Ind 2'!L17</f>
        <v>0</v>
      </c>
    </row>
    <row r="15" spans="2:6" x14ac:dyDescent="0.25">
      <c r="B15" s="2">
        <v>12</v>
      </c>
      <c r="C15" s="11">
        <f>'Ind 1'!F18</f>
        <v>0.55263157894736847</v>
      </c>
      <c r="D15" s="11">
        <f>'Ind 1'!L18</f>
        <v>0.96969696969696972</v>
      </c>
      <c r="E15" s="11">
        <f>'Ind 2'!F18</f>
        <v>0.30769230769230771</v>
      </c>
      <c r="F15" s="11">
        <f>'Ind 2'!L18</f>
        <v>0.125</v>
      </c>
    </row>
    <row r="16" spans="2:6" x14ac:dyDescent="0.25">
      <c r="B16" s="2">
        <v>13</v>
      </c>
      <c r="C16" s="11">
        <f>'Ind 1'!F19</f>
        <v>0.53125</v>
      </c>
      <c r="D16" s="11">
        <f>'Ind 1'!L19</f>
        <v>1</v>
      </c>
      <c r="E16" s="11">
        <f>'Ind 2'!F19</f>
        <v>9.0909090909090912E-2</v>
      </c>
      <c r="F16" s="11">
        <f>'Ind 2'!L19</f>
        <v>0</v>
      </c>
    </row>
    <row r="17" spans="2:6" x14ac:dyDescent="0.25">
      <c r="B17" s="2">
        <v>14</v>
      </c>
      <c r="C17" s="11">
        <f>'Ind 1'!F20</f>
        <v>0.55000000000000004</v>
      </c>
      <c r="D17" s="11">
        <f>'Ind 1'!L20</f>
        <v>0.97727272727272729</v>
      </c>
      <c r="E17" s="11">
        <f>'Ind 2'!F20</f>
        <v>0.4</v>
      </c>
      <c r="F17" s="11">
        <f>'Ind 2'!L20</f>
        <v>0</v>
      </c>
    </row>
    <row r="18" spans="2:6" x14ac:dyDescent="0.25">
      <c r="B18" s="2">
        <v>15</v>
      </c>
      <c r="C18" s="11">
        <f>'Ind 1'!F21</f>
        <v>0.53846153846153844</v>
      </c>
      <c r="D18" s="11">
        <f>'Ind 1'!L21</f>
        <v>0.96296296296296291</v>
      </c>
      <c r="E18" s="11">
        <f>'Ind 2'!F21</f>
        <v>0.125</v>
      </c>
      <c r="F18" s="11">
        <f>'Ind 2'!L21</f>
        <v>0</v>
      </c>
    </row>
    <row r="19" spans="2:6" x14ac:dyDescent="0.25">
      <c r="B19" s="2">
        <v>16</v>
      </c>
      <c r="C19" s="11">
        <f>'Ind 1'!F22</f>
        <v>0.5</v>
      </c>
      <c r="D19" s="11">
        <f>'Ind 1'!L22</f>
        <v>1</v>
      </c>
      <c r="E19" s="11">
        <f>'Ind 2'!F22</f>
        <v>0.30769230769230771</v>
      </c>
      <c r="F19" s="11">
        <f>'Ind 2'!L22</f>
        <v>8.3333333333333329E-2</v>
      </c>
    </row>
    <row r="20" spans="2:6" x14ac:dyDescent="0.25">
      <c r="B20" s="2">
        <v>17</v>
      </c>
      <c r="C20" s="11">
        <f>'Ind 1'!F23</f>
        <v>0.53846153846153844</v>
      </c>
      <c r="D20" s="11">
        <f>'Ind 1'!L23</f>
        <v>1</v>
      </c>
      <c r="E20" s="11">
        <f>'Ind 2'!F23</f>
        <v>0.4</v>
      </c>
      <c r="F20" s="11">
        <f>'Ind 2'!L23</f>
        <v>0</v>
      </c>
    </row>
    <row r="21" spans="2:6" x14ac:dyDescent="0.25">
      <c r="B21" s="2">
        <v>18</v>
      </c>
      <c r="C21" s="11">
        <f>'Ind 1'!F24</f>
        <v>0.51428571428571423</v>
      </c>
      <c r="D21" s="11">
        <f>'Ind 1'!L24</f>
        <v>0.9285714285714286</v>
      </c>
      <c r="E21" s="11">
        <f>'Ind 2'!F24</f>
        <v>0.36363636363636365</v>
      </c>
      <c r="F21" s="11">
        <f>'Ind 2'!L24</f>
        <v>0</v>
      </c>
    </row>
    <row r="22" spans="2:6" x14ac:dyDescent="0.25">
      <c r="B22" s="2">
        <v>19</v>
      </c>
      <c r="C22" s="11">
        <f>'Ind 1'!F25</f>
        <v>0.53488372093023251</v>
      </c>
      <c r="D22" s="11">
        <f>'Ind 1'!L25</f>
        <v>1</v>
      </c>
      <c r="E22" s="11">
        <f>'Ind 2'!F25</f>
        <v>0.1</v>
      </c>
      <c r="F22" s="11">
        <f>'Ind 2'!L25</f>
        <v>0</v>
      </c>
    </row>
    <row r="23" spans="2:6" x14ac:dyDescent="0.25">
      <c r="B23" s="2">
        <v>20</v>
      </c>
      <c r="C23" s="11">
        <f>'Ind 1'!F26</f>
        <v>0.52500000000000002</v>
      </c>
      <c r="D23" s="11">
        <f>'Ind 1'!L26</f>
        <v>0.96666666666666667</v>
      </c>
      <c r="E23" s="11">
        <f>'Ind 2'!F26</f>
        <v>0.25</v>
      </c>
      <c r="F23" s="11">
        <f>'Ind 2'!L26</f>
        <v>7.6923076923076927E-2</v>
      </c>
    </row>
    <row r="24" spans="2:6" x14ac:dyDescent="0.25">
      <c r="B24" s="2">
        <v>21</v>
      </c>
      <c r="C24" s="11">
        <f>'Ind 1'!F27</f>
        <v>0.52631578947368418</v>
      </c>
      <c r="D24" s="11">
        <f>'Ind 1'!L27</f>
        <v>0.9642857142857143</v>
      </c>
      <c r="E24" s="11">
        <f>'Ind 2'!F27</f>
        <v>6.6666666666666666E-2</v>
      </c>
      <c r="F24" s="11">
        <f>'Ind 2'!L27</f>
        <v>0</v>
      </c>
    </row>
    <row r="25" spans="2:6" x14ac:dyDescent="0.25">
      <c r="B25" s="2">
        <v>22</v>
      </c>
      <c r="C25" s="11">
        <f>'Ind 1'!F28</f>
        <v>0.55172413793103448</v>
      </c>
      <c r="D25" s="11">
        <f>'Ind 1'!L28</f>
        <v>0.96969696969696972</v>
      </c>
      <c r="E25" s="11">
        <f>'Ind 2'!F28</f>
        <v>0.21428571428571427</v>
      </c>
      <c r="F25" s="11">
        <f>'Ind 2'!L28</f>
        <v>4.1666666666666664E-2</v>
      </c>
    </row>
    <row r="26" spans="2:6" x14ac:dyDescent="0.25">
      <c r="B26" s="2">
        <v>23</v>
      </c>
      <c r="C26" s="11">
        <f>'Ind 1'!F29</f>
        <v>0.5161290322580645</v>
      </c>
      <c r="D26" s="11">
        <f>'Ind 1'!L29</f>
        <v>0.93333333333333335</v>
      </c>
      <c r="E26" s="11">
        <f>'Ind 2'!F29</f>
        <v>0.25</v>
      </c>
      <c r="F26" s="11">
        <f>'Ind 2'!L29</f>
        <v>0</v>
      </c>
    </row>
    <row r="27" spans="2:6" x14ac:dyDescent="0.25">
      <c r="B27" s="2">
        <v>24</v>
      </c>
      <c r="C27" s="11">
        <f>'Ind 1'!F30</f>
        <v>0.5714285714285714</v>
      </c>
      <c r="D27" s="11">
        <f>'Ind 1'!L30</f>
        <v>1</v>
      </c>
      <c r="E27" s="11">
        <f>'Ind 2'!F30</f>
        <v>0.42857142857142855</v>
      </c>
      <c r="F27" s="11">
        <f>'Ind 2'!L30</f>
        <v>0</v>
      </c>
    </row>
    <row r="28" spans="2:6" x14ac:dyDescent="0.25">
      <c r="B28" s="2">
        <v>25</v>
      </c>
      <c r="C28" s="11">
        <f>'Ind 1'!F31</f>
        <v>0.54054054054054057</v>
      </c>
      <c r="D28" s="11">
        <f>'Ind 1'!L31</f>
        <v>0.94444444444444442</v>
      </c>
      <c r="E28" s="11">
        <f>'Ind 2'!F31</f>
        <v>0.10714285714285714</v>
      </c>
      <c r="F28" s="11">
        <f>'Ind 2'!L31</f>
        <v>0</v>
      </c>
    </row>
    <row r="29" spans="2:6" x14ac:dyDescent="0.25">
      <c r="B29" s="2">
        <v>26</v>
      </c>
      <c r="C29" s="11">
        <f>'Ind 1'!F32</f>
        <v>0.59375</v>
      </c>
      <c r="D29" s="11">
        <f>'Ind 1'!L32</f>
        <v>0.96</v>
      </c>
      <c r="E29" s="11">
        <f>'Ind 2'!F32</f>
        <v>0.25</v>
      </c>
      <c r="F29" s="11">
        <f>'Ind 2'!L32</f>
        <v>4.3478260869565216E-2</v>
      </c>
    </row>
    <row r="30" spans="2:6" x14ac:dyDescent="0.25">
      <c r="B30" s="2">
        <v>27</v>
      </c>
      <c r="C30" s="11">
        <f>'Ind 1'!F33</f>
        <v>0.52631578947368418</v>
      </c>
      <c r="D30" s="11">
        <f>'Ind 1'!L33</f>
        <v>0.94736842105263153</v>
      </c>
      <c r="E30" s="11">
        <f>'Ind 2'!F33</f>
        <v>0.3</v>
      </c>
      <c r="F30" s="11">
        <f>'Ind 2'!L33</f>
        <v>3.4482758620689655E-2</v>
      </c>
    </row>
    <row r="31" spans="2:6" x14ac:dyDescent="0.25">
      <c r="B31" s="2">
        <v>28</v>
      </c>
      <c r="C31" s="11">
        <f>'Ind 1'!F34</f>
        <v>0.55555555555555558</v>
      </c>
      <c r="D31" s="11">
        <f>'Ind 1'!L34</f>
        <v>0.9375</v>
      </c>
      <c r="E31" s="11">
        <f>'Ind 2'!F34</f>
        <v>0.22222222222222221</v>
      </c>
      <c r="F31" s="11">
        <f>'Ind 2'!L34</f>
        <v>0</v>
      </c>
    </row>
    <row r="32" spans="2:6" x14ac:dyDescent="0.25">
      <c r="B32" s="2">
        <v>29</v>
      </c>
      <c r="C32" s="11">
        <f>'Ind 1'!F35</f>
        <v>0.5</v>
      </c>
      <c r="D32" s="11">
        <f>'Ind 1'!L35</f>
        <v>1</v>
      </c>
      <c r="E32" s="11">
        <f>'Ind 2'!F35</f>
        <v>0.15384615384615385</v>
      </c>
      <c r="F32" s="11">
        <f>'Ind 2'!L35</f>
        <v>0</v>
      </c>
    </row>
    <row r="33" spans="2:6" x14ac:dyDescent="0.25">
      <c r="B33" s="2">
        <v>30</v>
      </c>
      <c r="C33" s="11">
        <f>'Ind 1'!F36</f>
        <v>0.52500000000000002</v>
      </c>
      <c r="D33" s="11">
        <f>'Ind 1'!L36</f>
        <v>0.96153846153846156</v>
      </c>
      <c r="E33" s="11">
        <f>'Ind 2'!F36</f>
        <v>0.33333333333333331</v>
      </c>
      <c r="F33" s="11">
        <f>'Ind 2'!L36</f>
        <v>0</v>
      </c>
    </row>
    <row r="34" spans="2:6" x14ac:dyDescent="0.25">
      <c r="B34" s="2">
        <v>31</v>
      </c>
      <c r="C34" s="11">
        <f>'Ind 1'!F37</f>
        <v>0.52</v>
      </c>
      <c r="D34" s="11">
        <f>'Ind 1'!L37</f>
        <v>0.96666666666666667</v>
      </c>
      <c r="E34" s="11">
        <f>'Ind 2'!F37</f>
        <v>0.30769230769230771</v>
      </c>
      <c r="F34" s="11">
        <f>'Ind 2'!L37</f>
        <v>0</v>
      </c>
    </row>
    <row r="35" spans="2:6" x14ac:dyDescent="0.25">
      <c r="B35" s="2">
        <v>32</v>
      </c>
      <c r="C35" s="11">
        <f>'Ind 1'!F38</f>
        <v>0.56756756756756754</v>
      </c>
      <c r="D35" s="11">
        <f>'Ind 1'!L38</f>
        <v>1</v>
      </c>
      <c r="E35" s="11">
        <f>'Ind 2'!F38</f>
        <v>0.15789473684210525</v>
      </c>
      <c r="F35" s="11">
        <f>'Ind 2'!L38</f>
        <v>0</v>
      </c>
    </row>
    <row r="36" spans="2:6" x14ac:dyDescent="0.25">
      <c r="B36" s="2">
        <v>33</v>
      </c>
      <c r="C36" s="11">
        <f>'Ind 1'!F39</f>
        <v>0.5</v>
      </c>
      <c r="D36" s="11">
        <f>'Ind 1'!L39</f>
        <v>1</v>
      </c>
      <c r="E36" s="11">
        <f>'Ind 2'!F39</f>
        <v>0.2</v>
      </c>
      <c r="F36" s="11">
        <f>'Ind 2'!L39</f>
        <v>0</v>
      </c>
    </row>
    <row r="37" spans="2:6" x14ac:dyDescent="0.25">
      <c r="B37" s="2">
        <v>34</v>
      </c>
      <c r="C37" s="11">
        <f>'Ind 1'!F40</f>
        <v>0.51724137931034486</v>
      </c>
      <c r="D37" s="11">
        <f>'Ind 1'!L40</f>
        <v>0.94594594594594594</v>
      </c>
      <c r="E37" s="11">
        <f>'Ind 2'!F40</f>
        <v>0.33333333333333331</v>
      </c>
      <c r="F37" s="11">
        <f>'Ind 2'!L40</f>
        <v>0</v>
      </c>
    </row>
    <row r="38" spans="2:6" x14ac:dyDescent="0.25">
      <c r="B38" s="2">
        <v>35</v>
      </c>
      <c r="C38" s="11">
        <f>'Ind 1'!F41</f>
        <v>0.5</v>
      </c>
      <c r="D38" s="11">
        <f>'Ind 1'!L41</f>
        <v>0.9375</v>
      </c>
      <c r="E38" s="11">
        <f>'Ind 2'!F41</f>
        <v>0.16666666666666666</v>
      </c>
      <c r="F38" s="11">
        <f>'Ind 2'!L41</f>
        <v>9.0909090909090912E-2</v>
      </c>
    </row>
    <row r="39" spans="2:6" x14ac:dyDescent="0.25">
      <c r="B39" s="2">
        <v>36</v>
      </c>
      <c r="C39" s="11">
        <f>'Ind 1'!F42</f>
        <v>0.5357142857142857</v>
      </c>
      <c r="D39" s="11">
        <f>'Ind 1'!L42</f>
        <v>0.97368421052631582</v>
      </c>
      <c r="E39" s="11">
        <f>'Ind 2'!F42</f>
        <v>0.1111111111111111</v>
      </c>
      <c r="F39" s="11">
        <f>'Ind 2'!L42</f>
        <v>0</v>
      </c>
    </row>
    <row r="40" spans="2:6" x14ac:dyDescent="0.25">
      <c r="B40" s="2">
        <v>37</v>
      </c>
      <c r="C40" s="11">
        <f>'Ind 1'!F43</f>
        <v>0.5</v>
      </c>
      <c r="D40" s="11">
        <f>'Ind 1'!L43</f>
        <v>0.94444444444444442</v>
      </c>
      <c r="E40" s="11">
        <f>'Ind 2'!F43</f>
        <v>0.1</v>
      </c>
      <c r="F40" s="11">
        <f>'Ind 2'!L43</f>
        <v>0</v>
      </c>
    </row>
    <row r="41" spans="2:6" x14ac:dyDescent="0.25">
      <c r="B41" s="2">
        <v>38</v>
      </c>
      <c r="C41" s="11">
        <f>'Ind 1'!F44</f>
        <v>0.5</v>
      </c>
      <c r="D41" s="11">
        <f>'Ind 1'!L44</f>
        <v>0.96153846153846156</v>
      </c>
      <c r="E41" s="11">
        <f>'Ind 2'!F44</f>
        <v>0.1111111111111111</v>
      </c>
      <c r="F41" s="11">
        <f>'Ind 2'!L44</f>
        <v>0</v>
      </c>
    </row>
    <row r="42" spans="2:6" x14ac:dyDescent="0.25">
      <c r="B42" s="2">
        <v>39</v>
      </c>
      <c r="C42" s="11">
        <f>'Ind 1'!F45</f>
        <v>0.54838709677419351</v>
      </c>
      <c r="D42" s="11">
        <f>'Ind 1'!L45</f>
        <v>0.95</v>
      </c>
      <c r="E42" s="11">
        <f>'Ind 2'!F45</f>
        <v>0.21428571428571427</v>
      </c>
      <c r="F42" s="11">
        <f>'Ind 2'!L45</f>
        <v>0</v>
      </c>
    </row>
    <row r="43" spans="2:6" x14ac:dyDescent="0.25">
      <c r="B43" s="2">
        <v>40</v>
      </c>
      <c r="C43" s="11">
        <f>'Ind 1'!F46</f>
        <v>0.51851851851851849</v>
      </c>
      <c r="D43" s="11">
        <f>'Ind 1'!L46</f>
        <v>1</v>
      </c>
      <c r="E43" s="11">
        <f>'Ind 2'!F46</f>
        <v>0.18181818181818182</v>
      </c>
      <c r="F43" s="11">
        <f>'Ind 2'!L46</f>
        <v>0.14285714285714285</v>
      </c>
    </row>
    <row r="44" spans="2:6" x14ac:dyDescent="0.25">
      <c r="B44" s="2">
        <v>41</v>
      </c>
      <c r="C44" s="11">
        <f>'Ind 1'!F47</f>
        <v>0.52173913043478259</v>
      </c>
      <c r="D44" s="11">
        <f>'Ind 1'!L47</f>
        <v>0.94594594594594594</v>
      </c>
      <c r="E44" s="11">
        <f>'Ind 2'!F47</f>
        <v>0.15384615384615385</v>
      </c>
      <c r="F44" s="11">
        <f>'Ind 2'!L47</f>
        <v>0</v>
      </c>
    </row>
    <row r="45" spans="2:6" x14ac:dyDescent="0.25">
      <c r="B45" s="2">
        <v>42</v>
      </c>
      <c r="C45" s="11">
        <f>'Ind 1'!F48</f>
        <v>0.5</v>
      </c>
      <c r="D45" s="11">
        <f>'Ind 1'!L48</f>
        <v>0.95238095238095233</v>
      </c>
      <c r="E45" s="11">
        <f>'Ind 2'!F48</f>
        <v>0.3</v>
      </c>
      <c r="F45" s="11">
        <f>'Ind 2'!L48</f>
        <v>0</v>
      </c>
    </row>
    <row r="46" spans="2:6" x14ac:dyDescent="0.25">
      <c r="B46" s="2">
        <v>43</v>
      </c>
      <c r="C46" s="11">
        <f>'Ind 1'!F49</f>
        <v>0.55172413793103448</v>
      </c>
      <c r="D46" s="11">
        <f>'Ind 1'!L49</f>
        <v>0.93103448275862066</v>
      </c>
      <c r="E46" s="11">
        <f>'Ind 2'!F49</f>
        <v>0.2857142857142857</v>
      </c>
      <c r="F46" s="11">
        <f>'Ind 2'!L49</f>
        <v>6.6666666666666666E-2</v>
      </c>
    </row>
    <row r="47" spans="2:6" x14ac:dyDescent="0.25">
      <c r="B47" s="2">
        <v>44</v>
      </c>
      <c r="C47" s="11">
        <f>'Ind 1'!F50</f>
        <v>0.5</v>
      </c>
      <c r="D47" s="11">
        <f>'Ind 1'!L50</f>
        <v>0.97222222222222221</v>
      </c>
      <c r="E47" s="11">
        <f>'Ind 2'!F50</f>
        <v>0.25</v>
      </c>
      <c r="F47" s="11">
        <f>'Ind 2'!L50</f>
        <v>7.6923076923076927E-2</v>
      </c>
    </row>
    <row r="48" spans="2:6" x14ac:dyDescent="0.25">
      <c r="B48" s="2">
        <v>45</v>
      </c>
      <c r="C48" s="11">
        <f>'Ind 1'!F51</f>
        <v>0.53125</v>
      </c>
      <c r="D48" s="11">
        <f>'Ind 1'!L51</f>
        <v>0.9642857142857143</v>
      </c>
      <c r="E48" s="11">
        <f>'Ind 2'!F51</f>
        <v>0.11764705882352941</v>
      </c>
      <c r="F48" s="11">
        <f>'Ind 2'!L51</f>
        <v>0</v>
      </c>
    </row>
    <row r="49" spans="2:6" x14ac:dyDescent="0.25">
      <c r="B49" s="2">
        <v>46</v>
      </c>
      <c r="C49" s="11">
        <f>'Ind 1'!F52</f>
        <v>0.57692307692307687</v>
      </c>
      <c r="D49" s="11">
        <f>'Ind 1'!L52</f>
        <v>0.94117647058823528</v>
      </c>
      <c r="E49" s="11">
        <f>'Ind 2'!F52</f>
        <v>0.2857142857142857</v>
      </c>
      <c r="F49" s="11">
        <f>'Ind 2'!L52</f>
        <v>0</v>
      </c>
    </row>
    <row r="50" spans="2:6" x14ac:dyDescent="0.25">
      <c r="B50" s="2">
        <v>47</v>
      </c>
      <c r="C50" s="11">
        <f>'Ind 1'!F53</f>
        <v>0.55555555555555558</v>
      </c>
      <c r="D50" s="11">
        <f>'Ind 1'!L53</f>
        <v>0.9642857142857143</v>
      </c>
      <c r="E50" s="11">
        <f>'Ind 2'!F53</f>
        <v>0.1</v>
      </c>
      <c r="F50" s="11">
        <f>'Ind 2'!L53</f>
        <v>0</v>
      </c>
    </row>
    <row r="51" spans="2:6" x14ac:dyDescent="0.25">
      <c r="B51" s="2">
        <v>48</v>
      </c>
      <c r="C51" s="11">
        <f>'Ind 1'!F54</f>
        <v>0.54545454545454541</v>
      </c>
      <c r="D51" s="11">
        <f>'Ind 1'!L54</f>
        <v>0.93548387096774188</v>
      </c>
      <c r="E51" s="11">
        <f>'Ind 2'!F54</f>
        <v>0.41666666666666669</v>
      </c>
      <c r="F51" s="11">
        <f>'Ind 2'!L54</f>
        <v>0</v>
      </c>
    </row>
    <row r="52" spans="2:6" x14ac:dyDescent="0.25">
      <c r="B52" s="2">
        <v>49</v>
      </c>
      <c r="C52" s="11">
        <f>'Ind 1'!F55</f>
        <v>0.56521739130434778</v>
      </c>
      <c r="D52" s="11">
        <f>'Ind 1'!L55</f>
        <v>1</v>
      </c>
      <c r="E52" s="11">
        <f>'Ind 2'!F55</f>
        <v>0.21428571428571427</v>
      </c>
      <c r="F52" s="11">
        <f>'Ind 2'!L55</f>
        <v>0</v>
      </c>
    </row>
    <row r="53" spans="2:6" x14ac:dyDescent="0.25">
      <c r="B53" s="2">
        <v>50</v>
      </c>
      <c r="C53" s="11">
        <f>'Ind 1'!F56</f>
        <v>0.54545454545454541</v>
      </c>
      <c r="D53" s="11">
        <f>'Ind 1'!L56</f>
        <v>1</v>
      </c>
      <c r="E53" s="11">
        <f>'Ind 2'!F56</f>
        <v>9.0909090909090912E-2</v>
      </c>
      <c r="F53" s="11">
        <f>'Ind 2'!L56</f>
        <v>0</v>
      </c>
    </row>
    <row r="54" spans="2:6" x14ac:dyDescent="0.25">
      <c r="B54" s="14" t="s">
        <v>26</v>
      </c>
      <c r="C54" s="21">
        <f>AVERAGE(C4:C53)</f>
        <v>0.53863489615908788</v>
      </c>
      <c r="D54" s="21">
        <f>AVERAGE(D4:D53)</f>
        <v>0.96506251185294034</v>
      </c>
      <c r="E54" s="21">
        <f t="shared" ref="E54:F54" si="0">AVERAGE(E4:E53)</f>
        <v>0.23218754809002484</v>
      </c>
      <c r="F54" s="21">
        <f t="shared" si="0"/>
        <v>1.9474929680514386E-2</v>
      </c>
    </row>
  </sheetData>
  <mergeCells count="3">
    <mergeCell ref="B2:B3"/>
    <mergeCell ref="C2:D2"/>
    <mergeCell ref="E2:F2"/>
  </mergeCells>
  <pageMargins left="0.7" right="0.7" top="0.75" bottom="0.75" header="0.3" footer="0.3"/>
  <pageSetup paperSize="9" orientation="portrait" horizont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87BFE-3E52-4E88-A119-B6A3D9D62AB6}">
  <dimension ref="B2:K4"/>
  <sheetViews>
    <sheetView topLeftCell="A4" zoomScale="115" zoomScaleNormal="115" workbookViewId="0">
      <selection activeCell="G10" sqref="G10"/>
    </sheetView>
  </sheetViews>
  <sheetFormatPr baseColWidth="10" defaultRowHeight="15" x14ac:dyDescent="0.25"/>
  <cols>
    <col min="2" max="2" width="12.85546875" customWidth="1"/>
    <col min="3" max="3" width="13.28515625" customWidth="1"/>
    <col min="4" max="4" width="15.85546875" customWidth="1"/>
    <col min="8" max="10" width="18.42578125" customWidth="1"/>
    <col min="11" max="11" width="13.5703125" customWidth="1"/>
  </cols>
  <sheetData>
    <row r="2" spans="2:11" x14ac:dyDescent="0.25">
      <c r="B2" s="60"/>
      <c r="C2" s="60"/>
      <c r="D2" s="60"/>
      <c r="E2" s="14" t="s">
        <v>25</v>
      </c>
      <c r="H2" s="59"/>
      <c r="I2" s="59"/>
      <c r="J2" s="59"/>
      <c r="K2" s="14" t="s">
        <v>25</v>
      </c>
    </row>
    <row r="3" spans="2:11" x14ac:dyDescent="0.25">
      <c r="B3" s="53" t="s">
        <v>27</v>
      </c>
      <c r="C3" s="53"/>
      <c r="D3" s="53"/>
      <c r="E3" s="15">
        <f>DataBase!C54</f>
        <v>0.53863489615908788</v>
      </c>
      <c r="H3" s="61" t="s">
        <v>29</v>
      </c>
      <c r="I3" s="62"/>
      <c r="J3" s="63"/>
      <c r="K3" s="15">
        <v>0.24</v>
      </c>
    </row>
    <row r="4" spans="2:11" x14ac:dyDescent="0.25">
      <c r="B4" s="53" t="s">
        <v>28</v>
      </c>
      <c r="C4" s="53"/>
      <c r="D4" s="53"/>
      <c r="E4" s="15">
        <f>DataBase!D54</f>
        <v>0.96506251185294034</v>
      </c>
      <c r="H4" s="61" t="s">
        <v>30</v>
      </c>
      <c r="I4" s="62"/>
      <c r="J4" s="63"/>
      <c r="K4" s="15">
        <v>0.02</v>
      </c>
    </row>
  </sheetData>
  <mergeCells count="6">
    <mergeCell ref="H2:J2"/>
    <mergeCell ref="B3:D3"/>
    <mergeCell ref="B4:D4"/>
    <mergeCell ref="B2:D2"/>
    <mergeCell ref="H4:J4"/>
    <mergeCell ref="H3:J3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F07D7-C319-41C4-9E33-A9162059BEB8}">
  <dimension ref="B2:BC55"/>
  <sheetViews>
    <sheetView tabSelected="1" topLeftCell="C1" zoomScale="90" zoomScaleNormal="90" workbookViewId="0">
      <selection activeCell="AG13" activeCellId="1" sqref="E15 AG13"/>
    </sheetView>
  </sheetViews>
  <sheetFormatPr baseColWidth="10" defaultRowHeight="15" x14ac:dyDescent="0.25"/>
  <cols>
    <col min="2" max="2" width="10" customWidth="1"/>
    <col min="3" max="4" width="9.28515625" customWidth="1"/>
    <col min="5" max="5" width="11.42578125" customWidth="1"/>
    <col min="6" max="6" width="8.5703125" customWidth="1"/>
    <col min="7" max="55" width="5.85546875" customWidth="1"/>
  </cols>
  <sheetData>
    <row r="2" spans="2:55" x14ac:dyDescent="0.25">
      <c r="B2" s="64" t="s">
        <v>18</v>
      </c>
      <c r="C2" s="65"/>
      <c r="D2" s="18"/>
      <c r="E2" s="1"/>
      <c r="F2" s="5">
        <v>1</v>
      </c>
      <c r="G2" s="5">
        <v>2</v>
      </c>
      <c r="H2" s="5">
        <v>3</v>
      </c>
      <c r="I2" s="5">
        <v>4</v>
      </c>
      <c r="J2" s="5">
        <v>5</v>
      </c>
      <c r="K2" s="5">
        <v>6</v>
      </c>
      <c r="L2" s="5">
        <v>7</v>
      </c>
      <c r="M2" s="5">
        <v>8</v>
      </c>
      <c r="N2" s="5">
        <v>9</v>
      </c>
      <c r="O2" s="5">
        <v>10</v>
      </c>
      <c r="P2" s="5">
        <v>11</v>
      </c>
      <c r="Q2" s="5">
        <v>12</v>
      </c>
      <c r="R2" s="5">
        <v>13</v>
      </c>
      <c r="S2" s="5">
        <v>14</v>
      </c>
      <c r="T2" s="5">
        <v>15</v>
      </c>
      <c r="U2" s="5">
        <v>16</v>
      </c>
      <c r="V2" s="5">
        <v>17</v>
      </c>
      <c r="W2" s="5">
        <v>18</v>
      </c>
      <c r="X2" s="5">
        <v>19</v>
      </c>
      <c r="Y2" s="5">
        <v>20</v>
      </c>
      <c r="Z2" s="5">
        <v>21</v>
      </c>
      <c r="AA2" s="5">
        <v>22</v>
      </c>
      <c r="AB2" s="5">
        <v>23</v>
      </c>
      <c r="AC2" s="5">
        <v>24</v>
      </c>
      <c r="AD2" s="5">
        <v>25</v>
      </c>
      <c r="AE2" s="5">
        <v>26</v>
      </c>
      <c r="AF2" s="5">
        <v>27</v>
      </c>
      <c r="AG2" s="5">
        <v>28</v>
      </c>
      <c r="AH2" s="5">
        <v>29</v>
      </c>
      <c r="AI2" s="5">
        <v>30</v>
      </c>
      <c r="AJ2" s="5">
        <v>31</v>
      </c>
      <c r="AK2" s="5">
        <v>32</v>
      </c>
      <c r="AL2" s="5">
        <v>33</v>
      </c>
      <c r="AM2" s="5">
        <v>34</v>
      </c>
      <c r="AN2" s="5">
        <v>35</v>
      </c>
      <c r="AO2" s="5">
        <v>36</v>
      </c>
      <c r="AP2" s="5">
        <v>37</v>
      </c>
      <c r="AQ2" s="5">
        <v>38</v>
      </c>
      <c r="AR2" s="5">
        <v>39</v>
      </c>
      <c r="AS2" s="5">
        <v>40</v>
      </c>
      <c r="AT2" s="5">
        <v>41</v>
      </c>
      <c r="AU2" s="5">
        <v>42</v>
      </c>
      <c r="AV2" s="5">
        <v>43</v>
      </c>
      <c r="AW2" s="5">
        <v>44</v>
      </c>
      <c r="AX2" s="5">
        <v>45</v>
      </c>
      <c r="AY2" s="5">
        <v>46</v>
      </c>
      <c r="AZ2" s="5">
        <v>47</v>
      </c>
      <c r="BA2" s="5">
        <v>48</v>
      </c>
      <c r="BB2" s="5">
        <v>49</v>
      </c>
      <c r="BC2" s="5">
        <v>50</v>
      </c>
    </row>
    <row r="3" spans="2:55" ht="15" customHeight="1" x14ac:dyDescent="0.25">
      <c r="B3" s="64"/>
      <c r="C3" s="65"/>
      <c r="D3" s="18"/>
      <c r="E3" s="12" t="s">
        <v>22</v>
      </c>
      <c r="F3" s="11">
        <f>B6</f>
        <v>0.55000000000000004</v>
      </c>
      <c r="G3" s="11">
        <f>B7</f>
        <v>0.58333333333333337</v>
      </c>
      <c r="H3" s="11">
        <f>B8</f>
        <v>0.5357142857142857</v>
      </c>
      <c r="I3" s="11">
        <f>B9</f>
        <v>0.55000000000000004</v>
      </c>
      <c r="J3" s="11">
        <f>$B$10</f>
        <v>0.56666666666666665</v>
      </c>
      <c r="K3" s="11">
        <f>$B11</f>
        <v>0.5714285714285714</v>
      </c>
      <c r="L3" s="11">
        <f>$B12</f>
        <v>0.54545454545454541</v>
      </c>
      <c r="M3" s="11">
        <f>$B13</f>
        <v>0.53333333333333333</v>
      </c>
      <c r="N3" s="11">
        <f>$B14</f>
        <v>0.56000000000000005</v>
      </c>
      <c r="O3" s="11">
        <f>$B15</f>
        <v>0.58333333333333337</v>
      </c>
      <c r="P3" s="11">
        <f>$B16</f>
        <v>0.56000000000000005</v>
      </c>
      <c r="Q3" s="11">
        <f>$B17</f>
        <v>0.55263157894736847</v>
      </c>
      <c r="R3" s="11">
        <f>$B18</f>
        <v>0.53125</v>
      </c>
      <c r="S3" s="11">
        <f>$B19</f>
        <v>0.55000000000000004</v>
      </c>
      <c r="T3" s="11">
        <f>$B20</f>
        <v>0.53846153846153844</v>
      </c>
      <c r="U3" s="11">
        <f>$B21</f>
        <v>0.5</v>
      </c>
      <c r="V3" s="11">
        <f>$B22</f>
        <v>0.53846153846153844</v>
      </c>
      <c r="W3" s="11">
        <f>$B23</f>
        <v>0.51428571428571423</v>
      </c>
      <c r="X3" s="11">
        <f>$B24</f>
        <v>0.53488372093023251</v>
      </c>
      <c r="Y3" s="11">
        <f>$B25</f>
        <v>0.52500000000000002</v>
      </c>
      <c r="Z3" s="11">
        <f>$B26</f>
        <v>0.52631578947368418</v>
      </c>
      <c r="AA3" s="11">
        <f>$B27</f>
        <v>0.55172413793103448</v>
      </c>
      <c r="AB3" s="11">
        <f>$B28</f>
        <v>0.5161290322580645</v>
      </c>
      <c r="AC3" s="11">
        <f>$B29</f>
        <v>0.5714285714285714</v>
      </c>
      <c r="AD3" s="11">
        <f>$B30</f>
        <v>0.54054054054054057</v>
      </c>
      <c r="AE3" s="11">
        <f>$B31</f>
        <v>0.59375</v>
      </c>
      <c r="AF3" s="11">
        <f>$B32</f>
        <v>0.52631578947368418</v>
      </c>
      <c r="AG3" s="11">
        <f>$B33</f>
        <v>0.55555555555555558</v>
      </c>
      <c r="AH3" s="11">
        <f>$B34</f>
        <v>0.5</v>
      </c>
      <c r="AI3" s="11">
        <f>$B35</f>
        <v>0.52500000000000002</v>
      </c>
      <c r="AJ3" s="11">
        <f>$B36</f>
        <v>0.52</v>
      </c>
      <c r="AK3" s="11">
        <f>$B37</f>
        <v>0.56756756756756754</v>
      </c>
      <c r="AL3" s="11">
        <f>$B38</f>
        <v>0.5</v>
      </c>
      <c r="AM3" s="11">
        <f>$B39</f>
        <v>0.51724137931034486</v>
      </c>
      <c r="AN3" s="11">
        <f>$B40</f>
        <v>0.5</v>
      </c>
      <c r="AO3" s="11">
        <f>$B41</f>
        <v>0.5357142857142857</v>
      </c>
      <c r="AP3" s="11">
        <f>$B42</f>
        <v>0.5</v>
      </c>
      <c r="AQ3" s="11">
        <f>$B43</f>
        <v>0.5</v>
      </c>
      <c r="AR3" s="11">
        <f>$B44</f>
        <v>0.54838709677419351</v>
      </c>
      <c r="AS3" s="11">
        <f>$B45</f>
        <v>0.51851851851851849</v>
      </c>
      <c r="AT3" s="11">
        <f>$B46</f>
        <v>0.52173913043478259</v>
      </c>
      <c r="AU3" s="11">
        <f>$B47</f>
        <v>0.5</v>
      </c>
      <c r="AV3" s="11">
        <f>$B48</f>
        <v>0.55172413793103448</v>
      </c>
      <c r="AW3" s="11">
        <f>$B49</f>
        <v>0.5</v>
      </c>
      <c r="AX3" s="11">
        <f>$B50</f>
        <v>0.53125</v>
      </c>
      <c r="AY3" s="11">
        <f>$B51</f>
        <v>0.57692307692307687</v>
      </c>
      <c r="AZ3" s="11">
        <f>$B52</f>
        <v>0.55555555555555558</v>
      </c>
      <c r="BA3" s="11">
        <f>$B53</f>
        <v>0.54545454545454541</v>
      </c>
      <c r="BB3" s="11">
        <f>$B54</f>
        <v>0.56521739130434778</v>
      </c>
      <c r="BC3" s="11">
        <f>$B55</f>
        <v>0.54545454545454541</v>
      </c>
    </row>
    <row r="4" spans="2:55" ht="15" customHeight="1" x14ac:dyDescent="0.25">
      <c r="B4" s="64"/>
      <c r="C4" s="65"/>
      <c r="D4" s="18"/>
      <c r="E4" s="12" t="s">
        <v>20</v>
      </c>
      <c r="F4" s="11">
        <f>C6</f>
        <v>0.97058823529411764</v>
      </c>
      <c r="G4" s="11">
        <f>$C7</f>
        <v>0.9642857142857143</v>
      </c>
      <c r="H4" s="11">
        <f>$C8</f>
        <v>0.93548387096774188</v>
      </c>
      <c r="I4" s="11">
        <f>$C9</f>
        <v>0.96296296296296291</v>
      </c>
      <c r="J4" s="11">
        <f>$C10</f>
        <v>1</v>
      </c>
      <c r="K4" s="11">
        <f>$C11</f>
        <v>0.94117647058823528</v>
      </c>
      <c r="L4" s="11">
        <f>$C12</f>
        <v>0.96551724137931039</v>
      </c>
      <c r="M4" s="11">
        <f>$C13</f>
        <v>0.94117647058823528</v>
      </c>
      <c r="N4" s="11">
        <f>$C14</f>
        <v>0.9375</v>
      </c>
      <c r="O4" s="11">
        <f>$C15</f>
        <v>0.96153846153846156</v>
      </c>
      <c r="P4" s="11">
        <f>$C16</f>
        <v>0.96296296296296291</v>
      </c>
      <c r="Q4" s="11">
        <f>$C17</f>
        <v>0.96969696969696972</v>
      </c>
      <c r="R4" s="11">
        <f>$C18</f>
        <v>1</v>
      </c>
      <c r="S4" s="11">
        <f>$C19</f>
        <v>0.97727272727272729</v>
      </c>
      <c r="T4" s="11">
        <f>$C20</f>
        <v>0.96296296296296291</v>
      </c>
      <c r="U4" s="11">
        <f>$C21</f>
        <v>1</v>
      </c>
      <c r="V4" s="11">
        <f>$C22</f>
        <v>1</v>
      </c>
      <c r="W4" s="11">
        <f>$C23</f>
        <v>0.9285714285714286</v>
      </c>
      <c r="X4" s="11">
        <f>$C24</f>
        <v>1</v>
      </c>
      <c r="Y4" s="11">
        <f>$C25</f>
        <v>0.96666666666666667</v>
      </c>
      <c r="Z4" s="11">
        <f>$C26</f>
        <v>0.9642857142857143</v>
      </c>
      <c r="AA4" s="11">
        <f>$C27</f>
        <v>0.96969696969696972</v>
      </c>
      <c r="AB4" s="11">
        <f>$C28</f>
        <v>0.93333333333333335</v>
      </c>
      <c r="AC4" s="11">
        <f>$C29</f>
        <v>1</v>
      </c>
      <c r="AD4" s="11">
        <f>$C30</f>
        <v>0.94444444444444442</v>
      </c>
      <c r="AE4" s="11">
        <f>$C31</f>
        <v>0.96</v>
      </c>
      <c r="AF4" s="11">
        <f>$C32</f>
        <v>0.94736842105263153</v>
      </c>
      <c r="AG4" s="11">
        <f>$C33</f>
        <v>0.9375</v>
      </c>
      <c r="AH4" s="11">
        <f>$C34</f>
        <v>1</v>
      </c>
      <c r="AI4" s="11">
        <f>$C35</f>
        <v>0.96153846153846156</v>
      </c>
      <c r="AJ4" s="11">
        <f>$C36</f>
        <v>0.96666666666666667</v>
      </c>
      <c r="AK4" s="11">
        <f>$C37</f>
        <v>1</v>
      </c>
      <c r="AL4" s="11">
        <f>$C38</f>
        <v>1</v>
      </c>
      <c r="AM4" s="11">
        <f>$C39</f>
        <v>0.94594594594594594</v>
      </c>
      <c r="AN4" s="11">
        <f>$C40</f>
        <v>0.9375</v>
      </c>
      <c r="AO4" s="11">
        <f>$C41</f>
        <v>0.97368421052631582</v>
      </c>
      <c r="AP4" s="11">
        <f>$C42</f>
        <v>0.94444444444444442</v>
      </c>
      <c r="AQ4" s="11">
        <f>$C43</f>
        <v>0.96153846153846156</v>
      </c>
      <c r="AR4" s="11">
        <f>$C44</f>
        <v>0.95</v>
      </c>
      <c r="AS4" s="11">
        <f>$C45</f>
        <v>1</v>
      </c>
      <c r="AT4" s="11">
        <f>$C46</f>
        <v>0.94594594594594594</v>
      </c>
      <c r="AU4" s="11">
        <f>$C47</f>
        <v>0.95238095238095233</v>
      </c>
      <c r="AV4" s="11">
        <f>$C48</f>
        <v>0.93103448275862066</v>
      </c>
      <c r="AW4" s="11">
        <f>$C49</f>
        <v>0.97222222222222221</v>
      </c>
      <c r="AX4" s="11">
        <f>$C50</f>
        <v>0.9642857142857143</v>
      </c>
      <c r="AY4" s="11">
        <f>$C51</f>
        <v>0.94117647058823528</v>
      </c>
      <c r="AZ4" s="11">
        <f>$C52</f>
        <v>0.9642857142857143</v>
      </c>
      <c r="BA4" s="11">
        <f>$C53</f>
        <v>0.93548387096774188</v>
      </c>
      <c r="BB4" s="11">
        <f>$C54</f>
        <v>1</v>
      </c>
      <c r="BC4" s="11">
        <f>$C55</f>
        <v>1</v>
      </c>
    </row>
    <row r="5" spans="2:55" x14ac:dyDescent="0.25">
      <c r="B5" s="12" t="s">
        <v>22</v>
      </c>
      <c r="C5" s="12" t="s">
        <v>20</v>
      </c>
      <c r="D5" s="17"/>
      <c r="F5" s="10"/>
    </row>
    <row r="6" spans="2:55" x14ac:dyDescent="0.25">
      <c r="B6" s="11">
        <f>'Ind 1'!F7</f>
        <v>0.55000000000000004</v>
      </c>
      <c r="C6" s="11">
        <f>DataBase!D4</f>
        <v>0.97058823529411764</v>
      </c>
      <c r="D6" s="16"/>
      <c r="F6" s="10"/>
    </row>
    <row r="7" spans="2:55" x14ac:dyDescent="0.25">
      <c r="B7" s="11">
        <f>'Ind 1'!F8</f>
        <v>0.58333333333333337</v>
      </c>
      <c r="C7" s="11">
        <f>DataBase!D5</f>
        <v>0.9642857142857143</v>
      </c>
      <c r="D7" s="16"/>
      <c r="F7" s="10"/>
    </row>
    <row r="8" spans="2:55" x14ac:dyDescent="0.25">
      <c r="B8" s="11">
        <f>'Ind 1'!F9</f>
        <v>0.5357142857142857</v>
      </c>
      <c r="C8" s="11">
        <f>DataBase!D6</f>
        <v>0.93548387096774188</v>
      </c>
      <c r="D8" s="16"/>
      <c r="F8" s="10"/>
    </row>
    <row r="9" spans="2:55" x14ac:dyDescent="0.25">
      <c r="B9" s="11">
        <f>'Ind 1'!F10</f>
        <v>0.55000000000000004</v>
      </c>
      <c r="C9" s="11">
        <f>DataBase!D7</f>
        <v>0.96296296296296291</v>
      </c>
      <c r="D9" s="16"/>
      <c r="F9" s="10"/>
    </row>
    <row r="10" spans="2:55" x14ac:dyDescent="0.25">
      <c r="B10" s="11">
        <f>'Ind 1'!F11</f>
        <v>0.56666666666666665</v>
      </c>
      <c r="C10" s="11">
        <f>DataBase!D8</f>
        <v>1</v>
      </c>
      <c r="D10" s="16"/>
      <c r="F10" s="10"/>
    </row>
    <row r="11" spans="2:55" x14ac:dyDescent="0.25">
      <c r="B11" s="11">
        <f>'Ind 1'!F12</f>
        <v>0.5714285714285714</v>
      </c>
      <c r="C11" s="11">
        <f>DataBase!D9</f>
        <v>0.94117647058823528</v>
      </c>
      <c r="D11" s="16"/>
      <c r="F11" s="10"/>
    </row>
    <row r="12" spans="2:55" x14ac:dyDescent="0.25">
      <c r="B12" s="11">
        <f>'Ind 1'!F13</f>
        <v>0.54545454545454541</v>
      </c>
      <c r="C12" s="11">
        <f>DataBase!D10</f>
        <v>0.96551724137931039</v>
      </c>
      <c r="D12" s="16"/>
      <c r="F12" s="10"/>
    </row>
    <row r="13" spans="2:55" x14ac:dyDescent="0.25">
      <c r="B13" s="11">
        <f>'Ind 1'!F14</f>
        <v>0.53333333333333333</v>
      </c>
      <c r="C13" s="11">
        <f>DataBase!D11</f>
        <v>0.94117647058823528</v>
      </c>
      <c r="D13" s="16"/>
      <c r="F13" s="10"/>
    </row>
    <row r="14" spans="2:55" x14ac:dyDescent="0.25">
      <c r="B14" s="11">
        <f>'Ind 1'!F15</f>
        <v>0.56000000000000005</v>
      </c>
      <c r="C14" s="11">
        <f>DataBase!D12</f>
        <v>0.9375</v>
      </c>
      <c r="D14" s="16"/>
      <c r="F14" s="10"/>
    </row>
    <row r="15" spans="2:55" x14ac:dyDescent="0.25">
      <c r="B15" s="11">
        <f>'Ind 1'!F16</f>
        <v>0.58333333333333337</v>
      </c>
      <c r="C15" s="11">
        <f>DataBase!D13</f>
        <v>0.96153846153846156</v>
      </c>
      <c r="D15" s="16"/>
    </row>
    <row r="16" spans="2:55" x14ac:dyDescent="0.25">
      <c r="B16" s="11">
        <f>'Ind 1'!F17</f>
        <v>0.56000000000000005</v>
      </c>
      <c r="C16" s="11">
        <f>DataBase!D14</f>
        <v>0.96296296296296291</v>
      </c>
      <c r="D16" s="16"/>
    </row>
    <row r="17" spans="2:4" x14ac:dyDescent="0.25">
      <c r="B17" s="11">
        <f>'Ind 1'!F18</f>
        <v>0.55263157894736847</v>
      </c>
      <c r="C17" s="11">
        <f>DataBase!D15</f>
        <v>0.96969696969696972</v>
      </c>
      <c r="D17" s="16"/>
    </row>
    <row r="18" spans="2:4" x14ac:dyDescent="0.25">
      <c r="B18" s="11">
        <f>'Ind 1'!F19</f>
        <v>0.53125</v>
      </c>
      <c r="C18" s="11">
        <f>DataBase!D16</f>
        <v>1</v>
      </c>
      <c r="D18" s="16"/>
    </row>
    <row r="19" spans="2:4" x14ac:dyDescent="0.25">
      <c r="B19" s="11">
        <f>'Ind 1'!F20</f>
        <v>0.55000000000000004</v>
      </c>
      <c r="C19" s="11">
        <f>DataBase!D17</f>
        <v>0.97727272727272729</v>
      </c>
      <c r="D19" s="16"/>
    </row>
    <row r="20" spans="2:4" x14ac:dyDescent="0.25">
      <c r="B20" s="11">
        <f>'Ind 1'!F21</f>
        <v>0.53846153846153844</v>
      </c>
      <c r="C20" s="11">
        <f>DataBase!D18</f>
        <v>0.96296296296296291</v>
      </c>
      <c r="D20" s="16"/>
    </row>
    <row r="21" spans="2:4" x14ac:dyDescent="0.25">
      <c r="B21" s="11">
        <f>'Ind 1'!F22</f>
        <v>0.5</v>
      </c>
      <c r="C21" s="11">
        <f>DataBase!D19</f>
        <v>1</v>
      </c>
      <c r="D21" s="16"/>
    </row>
    <row r="22" spans="2:4" x14ac:dyDescent="0.25">
      <c r="B22" s="11">
        <f>'Ind 1'!F23</f>
        <v>0.53846153846153844</v>
      </c>
      <c r="C22" s="11">
        <f>DataBase!D20</f>
        <v>1</v>
      </c>
      <c r="D22" s="16"/>
    </row>
    <row r="23" spans="2:4" x14ac:dyDescent="0.25">
      <c r="B23" s="11">
        <f>'Ind 1'!F24</f>
        <v>0.51428571428571423</v>
      </c>
      <c r="C23" s="11">
        <f>DataBase!D21</f>
        <v>0.9285714285714286</v>
      </c>
      <c r="D23" s="16"/>
    </row>
    <row r="24" spans="2:4" x14ac:dyDescent="0.25">
      <c r="B24" s="11">
        <f>'Ind 1'!F25</f>
        <v>0.53488372093023251</v>
      </c>
      <c r="C24" s="11">
        <f>DataBase!D22</f>
        <v>1</v>
      </c>
      <c r="D24" s="16"/>
    </row>
    <row r="25" spans="2:4" x14ac:dyDescent="0.25">
      <c r="B25" s="11">
        <f>'Ind 1'!F26</f>
        <v>0.52500000000000002</v>
      </c>
      <c r="C25" s="11">
        <f>DataBase!D23</f>
        <v>0.96666666666666667</v>
      </c>
      <c r="D25" s="16"/>
    </row>
    <row r="26" spans="2:4" x14ac:dyDescent="0.25">
      <c r="B26" s="11">
        <f>'Ind 1'!F27</f>
        <v>0.52631578947368418</v>
      </c>
      <c r="C26" s="11">
        <f>DataBase!D24</f>
        <v>0.9642857142857143</v>
      </c>
      <c r="D26" s="16"/>
    </row>
    <row r="27" spans="2:4" x14ac:dyDescent="0.25">
      <c r="B27" s="11">
        <f>'Ind 1'!F28</f>
        <v>0.55172413793103448</v>
      </c>
      <c r="C27" s="11">
        <f>DataBase!D25</f>
        <v>0.96969696969696972</v>
      </c>
      <c r="D27" s="16"/>
    </row>
    <row r="28" spans="2:4" x14ac:dyDescent="0.25">
      <c r="B28" s="11">
        <f>'Ind 1'!F29</f>
        <v>0.5161290322580645</v>
      </c>
      <c r="C28" s="11">
        <f>DataBase!D26</f>
        <v>0.93333333333333335</v>
      </c>
      <c r="D28" s="16"/>
    </row>
    <row r="29" spans="2:4" x14ac:dyDescent="0.25">
      <c r="B29" s="11">
        <f>'Ind 1'!F30</f>
        <v>0.5714285714285714</v>
      </c>
      <c r="C29" s="11">
        <f>DataBase!D27</f>
        <v>1</v>
      </c>
      <c r="D29" s="16"/>
    </row>
    <row r="30" spans="2:4" x14ac:dyDescent="0.25">
      <c r="B30" s="11">
        <f>'Ind 1'!F31</f>
        <v>0.54054054054054057</v>
      </c>
      <c r="C30" s="11">
        <f>DataBase!D28</f>
        <v>0.94444444444444442</v>
      </c>
      <c r="D30" s="16"/>
    </row>
    <row r="31" spans="2:4" x14ac:dyDescent="0.25">
      <c r="B31" s="11">
        <f>'Ind 1'!F32</f>
        <v>0.59375</v>
      </c>
      <c r="C31" s="11">
        <f>DataBase!D29</f>
        <v>0.96</v>
      </c>
      <c r="D31" s="16"/>
    </row>
    <row r="32" spans="2:4" x14ac:dyDescent="0.25">
      <c r="B32" s="11">
        <f>'Ind 1'!F33</f>
        <v>0.52631578947368418</v>
      </c>
      <c r="C32" s="11">
        <f>DataBase!D30</f>
        <v>0.94736842105263153</v>
      </c>
      <c r="D32" s="16"/>
    </row>
    <row r="33" spans="2:4" x14ac:dyDescent="0.25">
      <c r="B33" s="11">
        <f>'Ind 1'!F34</f>
        <v>0.55555555555555558</v>
      </c>
      <c r="C33" s="11">
        <f>DataBase!D31</f>
        <v>0.9375</v>
      </c>
      <c r="D33" s="16"/>
    </row>
    <row r="34" spans="2:4" x14ac:dyDescent="0.25">
      <c r="B34" s="11">
        <f>'Ind 1'!F35</f>
        <v>0.5</v>
      </c>
      <c r="C34" s="11">
        <f>DataBase!D32</f>
        <v>1</v>
      </c>
      <c r="D34" s="16"/>
    </row>
    <row r="35" spans="2:4" x14ac:dyDescent="0.25">
      <c r="B35" s="11">
        <f>'Ind 1'!F36</f>
        <v>0.52500000000000002</v>
      </c>
      <c r="C35" s="11">
        <f>DataBase!D33</f>
        <v>0.96153846153846156</v>
      </c>
      <c r="D35" s="16"/>
    </row>
    <row r="36" spans="2:4" x14ac:dyDescent="0.25">
      <c r="B36" s="11">
        <f>'Ind 1'!F37</f>
        <v>0.52</v>
      </c>
      <c r="C36" s="11">
        <f>DataBase!D34</f>
        <v>0.96666666666666667</v>
      </c>
      <c r="D36" s="16"/>
    </row>
    <row r="37" spans="2:4" x14ac:dyDescent="0.25">
      <c r="B37" s="11">
        <f>'Ind 1'!F38</f>
        <v>0.56756756756756754</v>
      </c>
      <c r="C37" s="11">
        <f>DataBase!D35</f>
        <v>1</v>
      </c>
      <c r="D37" s="16"/>
    </row>
    <row r="38" spans="2:4" x14ac:dyDescent="0.25">
      <c r="B38" s="11">
        <f>'Ind 1'!F39</f>
        <v>0.5</v>
      </c>
      <c r="C38" s="11">
        <f>DataBase!D36</f>
        <v>1</v>
      </c>
      <c r="D38" s="16"/>
    </row>
    <row r="39" spans="2:4" x14ac:dyDescent="0.25">
      <c r="B39" s="11">
        <f>'Ind 1'!F40</f>
        <v>0.51724137931034486</v>
      </c>
      <c r="C39" s="11">
        <f>DataBase!D37</f>
        <v>0.94594594594594594</v>
      </c>
      <c r="D39" s="16"/>
    </row>
    <row r="40" spans="2:4" x14ac:dyDescent="0.25">
      <c r="B40" s="11">
        <f>'Ind 1'!F41</f>
        <v>0.5</v>
      </c>
      <c r="C40" s="11">
        <f>DataBase!D38</f>
        <v>0.9375</v>
      </c>
      <c r="D40" s="16"/>
    </row>
    <row r="41" spans="2:4" x14ac:dyDescent="0.25">
      <c r="B41" s="11">
        <f>'Ind 1'!F42</f>
        <v>0.5357142857142857</v>
      </c>
      <c r="C41" s="11">
        <f>DataBase!D39</f>
        <v>0.97368421052631582</v>
      </c>
      <c r="D41" s="16"/>
    </row>
    <row r="42" spans="2:4" x14ac:dyDescent="0.25">
      <c r="B42" s="11">
        <f>'Ind 1'!F43</f>
        <v>0.5</v>
      </c>
      <c r="C42" s="11">
        <f>DataBase!D40</f>
        <v>0.94444444444444442</v>
      </c>
      <c r="D42" s="16"/>
    </row>
    <row r="43" spans="2:4" x14ac:dyDescent="0.25">
      <c r="B43" s="11">
        <f>'Ind 1'!F44</f>
        <v>0.5</v>
      </c>
      <c r="C43" s="11">
        <f>DataBase!D41</f>
        <v>0.96153846153846156</v>
      </c>
      <c r="D43" s="16"/>
    </row>
    <row r="44" spans="2:4" x14ac:dyDescent="0.25">
      <c r="B44" s="11">
        <f>'Ind 1'!F45</f>
        <v>0.54838709677419351</v>
      </c>
      <c r="C44" s="11">
        <f>DataBase!D42</f>
        <v>0.95</v>
      </c>
      <c r="D44" s="16"/>
    </row>
    <row r="45" spans="2:4" x14ac:dyDescent="0.25">
      <c r="B45" s="11">
        <f>'Ind 1'!F46</f>
        <v>0.51851851851851849</v>
      </c>
      <c r="C45" s="11">
        <f>DataBase!D43</f>
        <v>1</v>
      </c>
      <c r="D45" s="16"/>
    </row>
    <row r="46" spans="2:4" x14ac:dyDescent="0.25">
      <c r="B46" s="11">
        <f>'Ind 1'!F47</f>
        <v>0.52173913043478259</v>
      </c>
      <c r="C46" s="11">
        <f>DataBase!D44</f>
        <v>0.94594594594594594</v>
      </c>
      <c r="D46" s="16"/>
    </row>
    <row r="47" spans="2:4" x14ac:dyDescent="0.25">
      <c r="B47" s="11">
        <f>'Ind 1'!F48</f>
        <v>0.5</v>
      </c>
      <c r="C47" s="11">
        <f>DataBase!D45</f>
        <v>0.95238095238095233</v>
      </c>
      <c r="D47" s="16"/>
    </row>
    <row r="48" spans="2:4" x14ac:dyDescent="0.25">
      <c r="B48" s="11">
        <f>'Ind 1'!F49</f>
        <v>0.55172413793103448</v>
      </c>
      <c r="C48" s="11">
        <f>DataBase!D46</f>
        <v>0.93103448275862066</v>
      </c>
      <c r="D48" s="16"/>
    </row>
    <row r="49" spans="2:4" x14ac:dyDescent="0.25">
      <c r="B49" s="11">
        <f>'Ind 1'!F50</f>
        <v>0.5</v>
      </c>
      <c r="C49" s="11">
        <f>DataBase!D47</f>
        <v>0.97222222222222221</v>
      </c>
      <c r="D49" s="16"/>
    </row>
    <row r="50" spans="2:4" x14ac:dyDescent="0.25">
      <c r="B50" s="11">
        <f>'Ind 1'!F51</f>
        <v>0.53125</v>
      </c>
      <c r="C50" s="11">
        <f>DataBase!D48</f>
        <v>0.9642857142857143</v>
      </c>
      <c r="D50" s="16"/>
    </row>
    <row r="51" spans="2:4" x14ac:dyDescent="0.25">
      <c r="B51" s="11">
        <f>'Ind 1'!F52</f>
        <v>0.57692307692307687</v>
      </c>
      <c r="C51" s="11">
        <f>DataBase!D49</f>
        <v>0.94117647058823528</v>
      </c>
      <c r="D51" s="16"/>
    </row>
    <row r="52" spans="2:4" x14ac:dyDescent="0.25">
      <c r="B52" s="11">
        <f>'Ind 1'!F53</f>
        <v>0.55555555555555558</v>
      </c>
      <c r="C52" s="11">
        <f>DataBase!D50</f>
        <v>0.9642857142857143</v>
      </c>
      <c r="D52" s="16"/>
    </row>
    <row r="53" spans="2:4" x14ac:dyDescent="0.25">
      <c r="B53" s="11">
        <f>'Ind 1'!F54</f>
        <v>0.54545454545454541</v>
      </c>
      <c r="C53" s="11">
        <f>DataBase!D51</f>
        <v>0.93548387096774188</v>
      </c>
      <c r="D53" s="16"/>
    </row>
    <row r="54" spans="2:4" x14ac:dyDescent="0.25">
      <c r="B54" s="11">
        <f>'Ind 1'!F55</f>
        <v>0.56521739130434778</v>
      </c>
      <c r="C54" s="11">
        <f>DataBase!D52</f>
        <v>1</v>
      </c>
      <c r="D54" s="16"/>
    </row>
    <row r="55" spans="2:4" x14ac:dyDescent="0.25">
      <c r="B55" s="11">
        <f>'Ind 1'!F56</f>
        <v>0.54545454545454541</v>
      </c>
      <c r="C55" s="11">
        <f>DataBase!D53</f>
        <v>1</v>
      </c>
      <c r="D55" s="16"/>
    </row>
  </sheetData>
  <mergeCells count="1">
    <mergeCell ref="B2:C4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106BC-2146-4B41-830B-D306F081660B}">
  <dimension ref="A1:BC53"/>
  <sheetViews>
    <sheetView zoomScale="85" zoomScaleNormal="85" workbookViewId="0">
      <selection activeCell="AM21" sqref="AM21"/>
    </sheetView>
  </sheetViews>
  <sheetFormatPr baseColWidth="10" defaultRowHeight="15" x14ac:dyDescent="0.25"/>
  <cols>
    <col min="4" max="4" width="5.85546875" customWidth="1"/>
    <col min="6" max="55" width="4.85546875" style="1" customWidth="1"/>
  </cols>
  <sheetData>
    <row r="1" spans="1:55" x14ac:dyDescent="0.25">
      <c r="B1" s="64" t="s">
        <v>19</v>
      </c>
      <c r="C1" s="64"/>
      <c r="E1" s="6"/>
      <c r="F1" s="5">
        <v>1</v>
      </c>
      <c r="G1" s="5">
        <v>2</v>
      </c>
      <c r="H1" s="5">
        <v>3</v>
      </c>
      <c r="I1" s="5">
        <v>4</v>
      </c>
      <c r="J1" s="5">
        <v>5</v>
      </c>
      <c r="K1" s="5">
        <v>6</v>
      </c>
      <c r="L1" s="5">
        <v>7</v>
      </c>
      <c r="M1" s="5">
        <v>8</v>
      </c>
      <c r="N1" s="5">
        <v>9</v>
      </c>
      <c r="O1" s="5">
        <v>10</v>
      </c>
      <c r="P1" s="5">
        <v>11</v>
      </c>
      <c r="Q1" s="5">
        <v>12</v>
      </c>
      <c r="R1" s="5">
        <v>13</v>
      </c>
      <c r="S1" s="5">
        <v>14</v>
      </c>
      <c r="T1" s="5">
        <v>15</v>
      </c>
      <c r="U1" s="5">
        <v>16</v>
      </c>
      <c r="V1" s="5">
        <v>17</v>
      </c>
      <c r="W1" s="5">
        <v>18</v>
      </c>
      <c r="X1" s="5">
        <v>19</v>
      </c>
      <c r="Y1" s="5">
        <v>20</v>
      </c>
      <c r="Z1" s="5">
        <v>21</v>
      </c>
      <c r="AA1" s="5">
        <v>22</v>
      </c>
      <c r="AB1" s="5">
        <v>23</v>
      </c>
      <c r="AC1" s="5">
        <v>24</v>
      </c>
      <c r="AD1" s="5">
        <v>25</v>
      </c>
      <c r="AE1" s="5">
        <v>26</v>
      </c>
      <c r="AF1" s="5">
        <v>27</v>
      </c>
      <c r="AG1" s="5">
        <v>28</v>
      </c>
      <c r="AH1" s="5">
        <v>29</v>
      </c>
      <c r="AI1" s="5">
        <v>30</v>
      </c>
      <c r="AJ1" s="5">
        <v>31</v>
      </c>
      <c r="AK1" s="5">
        <v>32</v>
      </c>
      <c r="AL1" s="5">
        <v>33</v>
      </c>
      <c r="AM1" s="5">
        <v>34</v>
      </c>
      <c r="AN1" s="5">
        <v>35</v>
      </c>
      <c r="AO1" s="5">
        <v>36</v>
      </c>
      <c r="AP1" s="5">
        <v>37</v>
      </c>
      <c r="AQ1" s="5">
        <v>38</v>
      </c>
      <c r="AR1" s="5">
        <v>39</v>
      </c>
      <c r="AS1" s="5">
        <v>40</v>
      </c>
      <c r="AT1" s="5">
        <v>41</v>
      </c>
      <c r="AU1" s="5">
        <v>42</v>
      </c>
      <c r="AV1" s="5">
        <v>43</v>
      </c>
      <c r="AW1" s="5">
        <v>44</v>
      </c>
      <c r="AX1" s="5">
        <v>45</v>
      </c>
      <c r="AY1" s="5">
        <v>46</v>
      </c>
      <c r="AZ1" s="5">
        <v>47</v>
      </c>
      <c r="BA1" s="5">
        <v>48</v>
      </c>
      <c r="BB1" s="5">
        <v>49</v>
      </c>
      <c r="BC1" s="5">
        <v>50</v>
      </c>
    </row>
    <row r="2" spans="1:55" x14ac:dyDescent="0.25">
      <c r="B2" s="64"/>
      <c r="C2" s="64"/>
      <c r="E2" s="12" t="s">
        <v>23</v>
      </c>
      <c r="F2" s="11">
        <f>$B4</f>
        <v>0.25</v>
      </c>
      <c r="G2" s="11">
        <f>$B5</f>
        <v>0.42857142857142855</v>
      </c>
      <c r="H2" s="11">
        <f>$B6</f>
        <v>0.4</v>
      </c>
      <c r="I2" s="11">
        <f>$B7</f>
        <v>0.125</v>
      </c>
      <c r="J2" s="11">
        <f>$B8</f>
        <v>0.42857142857142855</v>
      </c>
      <c r="K2" s="11">
        <f>$B9</f>
        <v>0.33333333333333331</v>
      </c>
      <c r="L2" s="11">
        <f>$B10</f>
        <v>7.1428571428571425E-2</v>
      </c>
      <c r="M2" s="11">
        <f>$B11</f>
        <v>0.25</v>
      </c>
      <c r="N2" s="11">
        <f>$B12</f>
        <v>4.1666666666666664E-2</v>
      </c>
      <c r="O2" s="11">
        <f>$B13</f>
        <v>0.1111111111111111</v>
      </c>
      <c r="P2" s="11">
        <f>$B14</f>
        <v>0.4</v>
      </c>
      <c r="Q2" s="11">
        <f>$B15</f>
        <v>0.30769230769230771</v>
      </c>
      <c r="R2" s="11">
        <f>$B16</f>
        <v>9.0909090909090912E-2</v>
      </c>
      <c r="S2" s="11">
        <f>$B17</f>
        <v>0.4</v>
      </c>
      <c r="T2" s="11">
        <f>$B18</f>
        <v>0.125</v>
      </c>
      <c r="U2" s="11">
        <f>$B19</f>
        <v>0.30769230769230771</v>
      </c>
      <c r="V2" s="11">
        <f>$B20</f>
        <v>0.4</v>
      </c>
      <c r="W2" s="11">
        <f>$B21</f>
        <v>0.36363636363636365</v>
      </c>
      <c r="X2" s="11">
        <f>$B22</f>
        <v>0.1</v>
      </c>
      <c r="Y2" s="11">
        <f>$B23</f>
        <v>0.25</v>
      </c>
      <c r="Z2" s="11">
        <f>$B24</f>
        <v>6.6666666666666666E-2</v>
      </c>
      <c r="AA2" s="11">
        <f>$B25</f>
        <v>0.21428571428571427</v>
      </c>
      <c r="AB2" s="11">
        <f>$B26</f>
        <v>0.25</v>
      </c>
      <c r="AC2" s="11">
        <f>$B27</f>
        <v>0.42857142857142855</v>
      </c>
      <c r="AD2" s="11">
        <f>$B28</f>
        <v>0.10714285714285714</v>
      </c>
      <c r="AE2" s="11">
        <f>$B29</f>
        <v>0.25</v>
      </c>
      <c r="AF2" s="11">
        <f>$B30</f>
        <v>0.3</v>
      </c>
      <c r="AG2" s="11">
        <f>$B31</f>
        <v>0.22222222222222221</v>
      </c>
      <c r="AH2" s="11">
        <f>$B32</f>
        <v>0.15384615384615385</v>
      </c>
      <c r="AI2" s="11">
        <f>$B33</f>
        <v>0.33333333333333331</v>
      </c>
      <c r="AJ2" s="11">
        <f>$B34</f>
        <v>0.30769230769230771</v>
      </c>
      <c r="AK2" s="11">
        <f>$B35</f>
        <v>0.15789473684210525</v>
      </c>
      <c r="AL2" s="11">
        <f>$B36</f>
        <v>0.2</v>
      </c>
      <c r="AM2" s="11">
        <f>$B37</f>
        <v>0.33333333333333331</v>
      </c>
      <c r="AN2" s="11">
        <f>$B38</f>
        <v>0.16666666666666666</v>
      </c>
      <c r="AO2" s="11">
        <f>$B39</f>
        <v>0.1111111111111111</v>
      </c>
      <c r="AP2" s="11">
        <f>$B40</f>
        <v>0.1</v>
      </c>
      <c r="AQ2" s="11">
        <f>$B41</f>
        <v>0.1111111111111111</v>
      </c>
      <c r="AR2" s="11">
        <f>$B42</f>
        <v>0.21428571428571427</v>
      </c>
      <c r="AS2" s="11">
        <f>$B43</f>
        <v>0.18181818181818182</v>
      </c>
      <c r="AT2" s="11">
        <f>$B44</f>
        <v>0.15384615384615385</v>
      </c>
      <c r="AU2" s="11">
        <f>$B45</f>
        <v>0.3</v>
      </c>
      <c r="AV2" s="11">
        <f>$B46</f>
        <v>0.2857142857142857</v>
      </c>
      <c r="AW2" s="11">
        <f>$B47</f>
        <v>0.25</v>
      </c>
      <c r="AX2" s="11">
        <f>$B48</f>
        <v>0.11764705882352941</v>
      </c>
      <c r="AY2" s="11">
        <f>$B49</f>
        <v>0.2857142857142857</v>
      </c>
      <c r="AZ2" s="11">
        <f>$B50</f>
        <v>0.1</v>
      </c>
      <c r="BA2" s="11">
        <f>$B51</f>
        <v>0.41666666666666669</v>
      </c>
      <c r="BB2" s="11">
        <f>$B52</f>
        <v>0.21428571428571427</v>
      </c>
      <c r="BC2" s="11">
        <f>$B53</f>
        <v>9.0909090909090912E-2</v>
      </c>
    </row>
    <row r="3" spans="1:55" x14ac:dyDescent="0.25">
      <c r="B3" s="12" t="s">
        <v>23</v>
      </c>
      <c r="C3" s="12" t="s">
        <v>21</v>
      </c>
      <c r="E3" s="12" t="s">
        <v>21</v>
      </c>
      <c r="F3" s="31">
        <f>$C4</f>
        <v>0</v>
      </c>
      <c r="G3" s="11">
        <f>$C5</f>
        <v>8.3333333333333329E-2</v>
      </c>
      <c r="H3" s="11">
        <f>$C6</f>
        <v>0</v>
      </c>
      <c r="I3" s="11">
        <f>$C7</f>
        <v>7.6923076923076927E-2</v>
      </c>
      <c r="J3" s="11">
        <f>$C8</f>
        <v>0</v>
      </c>
      <c r="K3" s="11">
        <f>$C9</f>
        <v>0</v>
      </c>
      <c r="L3" s="11">
        <f>$C10</f>
        <v>3.125E-2</v>
      </c>
      <c r="M3" s="11">
        <f>$C11</f>
        <v>0</v>
      </c>
      <c r="N3" s="11">
        <f>$C12</f>
        <v>0</v>
      </c>
      <c r="O3" s="11">
        <f>$C13</f>
        <v>0</v>
      </c>
      <c r="P3" s="11">
        <f>$C14</f>
        <v>0</v>
      </c>
      <c r="Q3" s="11">
        <f>$C15</f>
        <v>0.125</v>
      </c>
      <c r="R3" s="11">
        <f>$C16</f>
        <v>0</v>
      </c>
      <c r="S3" s="11">
        <f>$C17</f>
        <v>0</v>
      </c>
      <c r="T3" s="11">
        <f>$C18</f>
        <v>0</v>
      </c>
      <c r="U3" s="11">
        <f>$C19</f>
        <v>8.3333333333333329E-2</v>
      </c>
      <c r="V3" s="11">
        <f>$C20</f>
        <v>0</v>
      </c>
      <c r="W3" s="11">
        <f>$C21</f>
        <v>0</v>
      </c>
      <c r="X3" s="11">
        <f>$C22</f>
        <v>0</v>
      </c>
      <c r="Y3" s="11">
        <f>$C23</f>
        <v>7.6923076923076927E-2</v>
      </c>
      <c r="Z3" s="11">
        <f>$C24</f>
        <v>0</v>
      </c>
      <c r="AA3" s="11">
        <f>$C25</f>
        <v>4.1666666666666664E-2</v>
      </c>
      <c r="AB3" s="11">
        <f>$C26</f>
        <v>0</v>
      </c>
      <c r="AC3" s="11">
        <f>$C27</f>
        <v>0</v>
      </c>
      <c r="AD3" s="11">
        <f>$C28</f>
        <v>0</v>
      </c>
      <c r="AE3" s="11">
        <f>$C29</f>
        <v>4.3478260869565216E-2</v>
      </c>
      <c r="AF3" s="11">
        <f>$C30</f>
        <v>3.4482758620689655E-2</v>
      </c>
      <c r="AG3" s="11">
        <f>$C31</f>
        <v>0</v>
      </c>
      <c r="AH3" s="11">
        <f>$C32</f>
        <v>0</v>
      </c>
      <c r="AI3" s="11">
        <f>$C33</f>
        <v>0</v>
      </c>
      <c r="AJ3" s="11">
        <f>$C34</f>
        <v>0</v>
      </c>
      <c r="AK3" s="11">
        <f>$C35</f>
        <v>0</v>
      </c>
      <c r="AL3" s="11">
        <f>$C36</f>
        <v>0</v>
      </c>
      <c r="AM3" s="11">
        <f>$C37</f>
        <v>0</v>
      </c>
      <c r="AN3" s="11">
        <f>$C38</f>
        <v>9.0909090909090912E-2</v>
      </c>
      <c r="AO3" s="11">
        <f>$C39</f>
        <v>0</v>
      </c>
      <c r="AP3" s="11">
        <f>$C40</f>
        <v>0</v>
      </c>
      <c r="AQ3" s="11">
        <f>$C41</f>
        <v>0</v>
      </c>
      <c r="AR3" s="11">
        <f>$C42</f>
        <v>0</v>
      </c>
      <c r="AS3" s="11">
        <f>$C43</f>
        <v>0.14285714285714285</v>
      </c>
      <c r="AT3" s="11">
        <f>$C44</f>
        <v>0</v>
      </c>
      <c r="AU3" s="11">
        <f>$C45</f>
        <v>0</v>
      </c>
      <c r="AV3" s="11">
        <f>$C46</f>
        <v>6.6666666666666666E-2</v>
      </c>
      <c r="AW3" s="11">
        <f>$C47</f>
        <v>7.6923076923076927E-2</v>
      </c>
      <c r="AX3" s="11">
        <f>$C48</f>
        <v>0</v>
      </c>
      <c r="AY3" s="11">
        <f>$C49</f>
        <v>0</v>
      </c>
      <c r="AZ3" s="11">
        <f>$C50</f>
        <v>0</v>
      </c>
      <c r="BA3" s="11">
        <f>$C51</f>
        <v>0</v>
      </c>
      <c r="BB3" s="11">
        <f>$C52</f>
        <v>0</v>
      </c>
      <c r="BC3" s="11">
        <f>$C53</f>
        <v>0</v>
      </c>
    </row>
    <row r="4" spans="1:55" x14ac:dyDescent="0.25">
      <c r="A4" s="30">
        <v>1</v>
      </c>
      <c r="B4" s="11">
        <f>DataBase!E4</f>
        <v>0.25</v>
      </c>
      <c r="C4" s="11">
        <f>DataBase!F4</f>
        <v>0</v>
      </c>
      <c r="F4" s="16"/>
    </row>
    <row r="5" spans="1:55" x14ac:dyDescent="0.25">
      <c r="A5" s="30">
        <v>2</v>
      </c>
      <c r="B5" s="11">
        <f>DataBase!E5</f>
        <v>0.42857142857142855</v>
      </c>
      <c r="C5" s="11">
        <f>DataBase!F5</f>
        <v>8.3333333333333329E-2</v>
      </c>
      <c r="F5" s="16"/>
    </row>
    <row r="6" spans="1:55" x14ac:dyDescent="0.25">
      <c r="A6" s="30">
        <v>3</v>
      </c>
      <c r="B6" s="11">
        <f>DataBase!E6</f>
        <v>0.4</v>
      </c>
      <c r="C6" s="11">
        <f>DataBase!F6</f>
        <v>0</v>
      </c>
      <c r="F6" s="16"/>
    </row>
    <row r="7" spans="1:55" x14ac:dyDescent="0.25">
      <c r="A7" s="30">
        <v>4</v>
      </c>
      <c r="B7" s="11">
        <f>DataBase!E7</f>
        <v>0.125</v>
      </c>
      <c r="C7" s="11">
        <f>DataBase!F7</f>
        <v>7.6923076923076927E-2</v>
      </c>
      <c r="F7" s="16"/>
    </row>
    <row r="8" spans="1:55" x14ac:dyDescent="0.25">
      <c r="A8" s="30">
        <v>5</v>
      </c>
      <c r="B8" s="11">
        <f>DataBase!E8</f>
        <v>0.42857142857142855</v>
      </c>
      <c r="C8" s="11">
        <f>DataBase!F8</f>
        <v>0</v>
      </c>
      <c r="F8" s="16"/>
    </row>
    <row r="9" spans="1:55" x14ac:dyDescent="0.25">
      <c r="A9" s="30">
        <v>6</v>
      </c>
      <c r="B9" s="11">
        <f>DataBase!E9</f>
        <v>0.33333333333333331</v>
      </c>
      <c r="C9" s="11">
        <f>DataBase!F9</f>
        <v>0</v>
      </c>
      <c r="F9" s="16"/>
    </row>
    <row r="10" spans="1:55" x14ac:dyDescent="0.25">
      <c r="A10" s="30">
        <v>7</v>
      </c>
      <c r="B10" s="11">
        <f>DataBase!E10</f>
        <v>7.1428571428571425E-2</v>
      </c>
      <c r="C10" s="11">
        <f>DataBase!F10</f>
        <v>3.125E-2</v>
      </c>
      <c r="F10" s="16"/>
    </row>
    <row r="11" spans="1:55" x14ac:dyDescent="0.25">
      <c r="A11" s="30">
        <v>8</v>
      </c>
      <c r="B11" s="11">
        <f>DataBase!E11</f>
        <v>0.25</v>
      </c>
      <c r="C11" s="11">
        <f>DataBase!F11</f>
        <v>0</v>
      </c>
      <c r="F11" s="16"/>
    </row>
    <row r="12" spans="1:55" x14ac:dyDescent="0.25">
      <c r="A12" s="30">
        <v>9</v>
      </c>
      <c r="B12" s="11">
        <f>DataBase!E12</f>
        <v>4.1666666666666664E-2</v>
      </c>
      <c r="C12" s="11">
        <f>DataBase!F12</f>
        <v>0</v>
      </c>
      <c r="F12" s="16"/>
    </row>
    <row r="13" spans="1:55" x14ac:dyDescent="0.25">
      <c r="A13" s="30">
        <v>10</v>
      </c>
      <c r="B13" s="11">
        <f>DataBase!E13</f>
        <v>0.1111111111111111</v>
      </c>
      <c r="C13" s="11">
        <f>DataBase!F13</f>
        <v>0</v>
      </c>
      <c r="F13" s="16"/>
    </row>
    <row r="14" spans="1:55" x14ac:dyDescent="0.25">
      <c r="A14" s="30">
        <v>11</v>
      </c>
      <c r="B14" s="11">
        <f>DataBase!E14</f>
        <v>0.4</v>
      </c>
      <c r="C14" s="11">
        <f>DataBase!F14</f>
        <v>0</v>
      </c>
      <c r="F14" s="16"/>
    </row>
    <row r="15" spans="1:55" x14ac:dyDescent="0.25">
      <c r="A15" s="30">
        <v>12</v>
      </c>
      <c r="B15" s="11">
        <f>DataBase!E15</f>
        <v>0.30769230769230771</v>
      </c>
      <c r="C15" s="11">
        <f>DataBase!F15</f>
        <v>0.125</v>
      </c>
      <c r="F15" s="16"/>
    </row>
    <row r="16" spans="1:55" x14ac:dyDescent="0.25">
      <c r="A16" s="30">
        <v>13</v>
      </c>
      <c r="B16" s="11">
        <f>DataBase!E16</f>
        <v>9.0909090909090912E-2</v>
      </c>
      <c r="C16" s="11">
        <f>DataBase!F16</f>
        <v>0</v>
      </c>
      <c r="F16" s="16"/>
    </row>
    <row r="17" spans="1:6" x14ac:dyDescent="0.25">
      <c r="A17" s="30">
        <v>14</v>
      </c>
      <c r="B17" s="11">
        <f>DataBase!E17</f>
        <v>0.4</v>
      </c>
      <c r="C17" s="11">
        <f>DataBase!F17</f>
        <v>0</v>
      </c>
      <c r="F17" s="16"/>
    </row>
    <row r="18" spans="1:6" x14ac:dyDescent="0.25">
      <c r="A18" s="30">
        <v>15</v>
      </c>
      <c r="B18" s="11">
        <f>DataBase!E18</f>
        <v>0.125</v>
      </c>
      <c r="C18" s="11">
        <f>DataBase!F18</f>
        <v>0</v>
      </c>
      <c r="F18" s="16"/>
    </row>
    <row r="19" spans="1:6" x14ac:dyDescent="0.25">
      <c r="A19" s="30">
        <v>16</v>
      </c>
      <c r="B19" s="11">
        <f>DataBase!E19</f>
        <v>0.30769230769230771</v>
      </c>
      <c r="C19" s="11">
        <f>DataBase!F19</f>
        <v>8.3333333333333329E-2</v>
      </c>
      <c r="F19" s="16"/>
    </row>
    <row r="20" spans="1:6" x14ac:dyDescent="0.25">
      <c r="A20" s="30">
        <v>17</v>
      </c>
      <c r="B20" s="11">
        <f>DataBase!E20</f>
        <v>0.4</v>
      </c>
      <c r="C20" s="11">
        <f>DataBase!F20</f>
        <v>0</v>
      </c>
      <c r="F20" s="16"/>
    </row>
    <row r="21" spans="1:6" x14ac:dyDescent="0.25">
      <c r="A21" s="30">
        <v>18</v>
      </c>
      <c r="B21" s="11">
        <f>DataBase!E21</f>
        <v>0.36363636363636365</v>
      </c>
      <c r="C21" s="11">
        <f>DataBase!F21</f>
        <v>0</v>
      </c>
      <c r="F21" s="16"/>
    </row>
    <row r="22" spans="1:6" x14ac:dyDescent="0.25">
      <c r="A22" s="30">
        <v>19</v>
      </c>
      <c r="B22" s="11">
        <f>DataBase!E22</f>
        <v>0.1</v>
      </c>
      <c r="C22" s="11">
        <f>DataBase!F22</f>
        <v>0</v>
      </c>
      <c r="F22" s="16"/>
    </row>
    <row r="23" spans="1:6" x14ac:dyDescent="0.25">
      <c r="A23" s="30">
        <v>20</v>
      </c>
      <c r="B23" s="11">
        <f>DataBase!E23</f>
        <v>0.25</v>
      </c>
      <c r="C23" s="11">
        <f>DataBase!F23</f>
        <v>7.6923076923076927E-2</v>
      </c>
      <c r="F23" s="16"/>
    </row>
    <row r="24" spans="1:6" x14ac:dyDescent="0.25">
      <c r="A24" s="30">
        <v>21</v>
      </c>
      <c r="B24" s="11">
        <f>DataBase!E24</f>
        <v>6.6666666666666666E-2</v>
      </c>
      <c r="C24" s="11">
        <f>DataBase!F24</f>
        <v>0</v>
      </c>
      <c r="F24" s="16"/>
    </row>
    <row r="25" spans="1:6" x14ac:dyDescent="0.25">
      <c r="A25" s="30">
        <v>22</v>
      </c>
      <c r="B25" s="11">
        <f>DataBase!E25</f>
        <v>0.21428571428571427</v>
      </c>
      <c r="C25" s="11">
        <f>DataBase!F25</f>
        <v>4.1666666666666664E-2</v>
      </c>
      <c r="F25" s="16"/>
    </row>
    <row r="26" spans="1:6" x14ac:dyDescent="0.25">
      <c r="A26" s="30">
        <v>23</v>
      </c>
      <c r="B26" s="11">
        <f>DataBase!E26</f>
        <v>0.25</v>
      </c>
      <c r="C26" s="11">
        <f>DataBase!F26</f>
        <v>0</v>
      </c>
      <c r="F26" s="16"/>
    </row>
    <row r="27" spans="1:6" x14ac:dyDescent="0.25">
      <c r="A27" s="30">
        <v>24</v>
      </c>
      <c r="B27" s="11">
        <f>DataBase!E27</f>
        <v>0.42857142857142855</v>
      </c>
      <c r="C27" s="11">
        <f>DataBase!F27</f>
        <v>0</v>
      </c>
      <c r="F27" s="16"/>
    </row>
    <row r="28" spans="1:6" x14ac:dyDescent="0.25">
      <c r="A28" s="30">
        <v>25</v>
      </c>
      <c r="B28" s="11">
        <f>DataBase!E28</f>
        <v>0.10714285714285714</v>
      </c>
      <c r="C28" s="11">
        <f>DataBase!F28</f>
        <v>0</v>
      </c>
      <c r="F28" s="16"/>
    </row>
    <row r="29" spans="1:6" x14ac:dyDescent="0.25">
      <c r="A29" s="30">
        <v>26</v>
      </c>
      <c r="B29" s="11">
        <f>DataBase!E29</f>
        <v>0.25</v>
      </c>
      <c r="C29" s="11">
        <f>DataBase!F29</f>
        <v>4.3478260869565216E-2</v>
      </c>
      <c r="F29" s="16"/>
    </row>
    <row r="30" spans="1:6" x14ac:dyDescent="0.25">
      <c r="A30" s="30">
        <v>27</v>
      </c>
      <c r="B30" s="11">
        <f>DataBase!E30</f>
        <v>0.3</v>
      </c>
      <c r="C30" s="11">
        <f>DataBase!F30</f>
        <v>3.4482758620689655E-2</v>
      </c>
      <c r="F30" s="16"/>
    </row>
    <row r="31" spans="1:6" x14ac:dyDescent="0.25">
      <c r="A31" s="30">
        <v>28</v>
      </c>
      <c r="B31" s="11">
        <f>DataBase!E31</f>
        <v>0.22222222222222221</v>
      </c>
      <c r="C31" s="11">
        <f>DataBase!F31</f>
        <v>0</v>
      </c>
      <c r="F31" s="16"/>
    </row>
    <row r="32" spans="1:6" x14ac:dyDescent="0.25">
      <c r="A32" s="30">
        <v>29</v>
      </c>
      <c r="B32" s="11">
        <f>DataBase!E32</f>
        <v>0.15384615384615385</v>
      </c>
      <c r="C32" s="11">
        <f>DataBase!F32</f>
        <v>0</v>
      </c>
      <c r="F32" s="16"/>
    </row>
    <row r="33" spans="1:6" x14ac:dyDescent="0.25">
      <c r="A33" s="30">
        <v>30</v>
      </c>
      <c r="B33" s="11">
        <f>DataBase!E33</f>
        <v>0.33333333333333331</v>
      </c>
      <c r="C33" s="11">
        <f>DataBase!F33</f>
        <v>0</v>
      </c>
      <c r="F33" s="16"/>
    </row>
    <row r="34" spans="1:6" x14ac:dyDescent="0.25">
      <c r="A34" s="30">
        <v>31</v>
      </c>
      <c r="B34" s="11">
        <f>DataBase!E34</f>
        <v>0.30769230769230771</v>
      </c>
      <c r="C34" s="11">
        <f>DataBase!F34</f>
        <v>0</v>
      </c>
      <c r="F34" s="16"/>
    </row>
    <row r="35" spans="1:6" x14ac:dyDescent="0.25">
      <c r="A35" s="30">
        <v>32</v>
      </c>
      <c r="B35" s="11">
        <f>DataBase!E35</f>
        <v>0.15789473684210525</v>
      </c>
      <c r="C35" s="11">
        <f>DataBase!F35</f>
        <v>0</v>
      </c>
      <c r="F35" s="16"/>
    </row>
    <row r="36" spans="1:6" x14ac:dyDescent="0.25">
      <c r="A36" s="30">
        <v>33</v>
      </c>
      <c r="B36" s="11">
        <f>DataBase!E36</f>
        <v>0.2</v>
      </c>
      <c r="C36" s="11">
        <f>DataBase!F36</f>
        <v>0</v>
      </c>
      <c r="F36" s="16"/>
    </row>
    <row r="37" spans="1:6" x14ac:dyDescent="0.25">
      <c r="A37" s="30">
        <v>34</v>
      </c>
      <c r="B37" s="11">
        <f>DataBase!E37</f>
        <v>0.33333333333333331</v>
      </c>
      <c r="C37" s="11">
        <f>DataBase!F37</f>
        <v>0</v>
      </c>
      <c r="F37" s="16"/>
    </row>
    <row r="38" spans="1:6" x14ac:dyDescent="0.25">
      <c r="A38" s="30">
        <v>35</v>
      </c>
      <c r="B38" s="11">
        <f>DataBase!E38</f>
        <v>0.16666666666666666</v>
      </c>
      <c r="C38" s="11">
        <f>DataBase!F38</f>
        <v>9.0909090909090912E-2</v>
      </c>
      <c r="F38" s="16"/>
    </row>
    <row r="39" spans="1:6" x14ac:dyDescent="0.25">
      <c r="A39" s="30">
        <v>36</v>
      </c>
      <c r="B39" s="11">
        <f>DataBase!E39</f>
        <v>0.1111111111111111</v>
      </c>
      <c r="C39" s="11">
        <f>DataBase!F39</f>
        <v>0</v>
      </c>
      <c r="F39" s="16"/>
    </row>
    <row r="40" spans="1:6" x14ac:dyDescent="0.25">
      <c r="A40" s="30">
        <v>37</v>
      </c>
      <c r="B40" s="11">
        <f>DataBase!E40</f>
        <v>0.1</v>
      </c>
      <c r="C40" s="11">
        <f>DataBase!F40</f>
        <v>0</v>
      </c>
      <c r="F40" s="16"/>
    </row>
    <row r="41" spans="1:6" x14ac:dyDescent="0.25">
      <c r="A41" s="30">
        <v>38</v>
      </c>
      <c r="B41" s="11">
        <f>DataBase!E41</f>
        <v>0.1111111111111111</v>
      </c>
      <c r="C41" s="11">
        <f>DataBase!F41</f>
        <v>0</v>
      </c>
      <c r="F41" s="16"/>
    </row>
    <row r="42" spans="1:6" x14ac:dyDescent="0.25">
      <c r="A42" s="30">
        <v>39</v>
      </c>
      <c r="B42" s="11">
        <f>DataBase!E42</f>
        <v>0.21428571428571427</v>
      </c>
      <c r="C42" s="11">
        <f>DataBase!F42</f>
        <v>0</v>
      </c>
      <c r="F42" s="16"/>
    </row>
    <row r="43" spans="1:6" x14ac:dyDescent="0.25">
      <c r="A43" s="30">
        <v>40</v>
      </c>
      <c r="B43" s="11">
        <f>DataBase!E43</f>
        <v>0.18181818181818182</v>
      </c>
      <c r="C43" s="11">
        <f>DataBase!F43</f>
        <v>0.14285714285714285</v>
      </c>
      <c r="F43" s="16"/>
    </row>
    <row r="44" spans="1:6" x14ac:dyDescent="0.25">
      <c r="A44" s="30">
        <v>41</v>
      </c>
      <c r="B44" s="11">
        <f>DataBase!E44</f>
        <v>0.15384615384615385</v>
      </c>
      <c r="C44" s="11">
        <f>DataBase!F44</f>
        <v>0</v>
      </c>
      <c r="F44" s="16"/>
    </row>
    <row r="45" spans="1:6" x14ac:dyDescent="0.25">
      <c r="A45" s="30">
        <v>42</v>
      </c>
      <c r="B45" s="11">
        <f>DataBase!E45</f>
        <v>0.3</v>
      </c>
      <c r="C45" s="11">
        <f>DataBase!F45</f>
        <v>0</v>
      </c>
      <c r="F45" s="16"/>
    </row>
    <row r="46" spans="1:6" x14ac:dyDescent="0.25">
      <c r="A46" s="30">
        <v>43</v>
      </c>
      <c r="B46" s="11">
        <f>DataBase!E46</f>
        <v>0.2857142857142857</v>
      </c>
      <c r="C46" s="11">
        <f>DataBase!F46</f>
        <v>6.6666666666666666E-2</v>
      </c>
      <c r="F46" s="16"/>
    </row>
    <row r="47" spans="1:6" x14ac:dyDescent="0.25">
      <c r="A47" s="30">
        <v>44</v>
      </c>
      <c r="B47" s="11">
        <f>DataBase!E47</f>
        <v>0.25</v>
      </c>
      <c r="C47" s="11">
        <f>DataBase!F47</f>
        <v>7.6923076923076927E-2</v>
      </c>
      <c r="F47" s="16"/>
    </row>
    <row r="48" spans="1:6" x14ac:dyDescent="0.25">
      <c r="A48" s="30">
        <v>45</v>
      </c>
      <c r="B48" s="11">
        <f>DataBase!E48</f>
        <v>0.11764705882352941</v>
      </c>
      <c r="C48" s="11">
        <f>DataBase!F48</f>
        <v>0</v>
      </c>
      <c r="F48" s="16"/>
    </row>
    <row r="49" spans="1:6" x14ac:dyDescent="0.25">
      <c r="A49" s="30">
        <v>46</v>
      </c>
      <c r="B49" s="11">
        <f>DataBase!E49</f>
        <v>0.2857142857142857</v>
      </c>
      <c r="C49" s="11">
        <f>DataBase!F49</f>
        <v>0</v>
      </c>
      <c r="F49" s="16"/>
    </row>
    <row r="50" spans="1:6" x14ac:dyDescent="0.25">
      <c r="A50" s="30">
        <v>47</v>
      </c>
      <c r="B50" s="11">
        <f>DataBase!E50</f>
        <v>0.1</v>
      </c>
      <c r="C50" s="11">
        <f>DataBase!F50</f>
        <v>0</v>
      </c>
      <c r="F50" s="16"/>
    </row>
    <row r="51" spans="1:6" x14ac:dyDescent="0.25">
      <c r="A51" s="30">
        <v>48</v>
      </c>
      <c r="B51" s="11">
        <f>DataBase!E51</f>
        <v>0.41666666666666669</v>
      </c>
      <c r="C51" s="11">
        <f>DataBase!F51</f>
        <v>0</v>
      </c>
      <c r="F51" s="16"/>
    </row>
    <row r="52" spans="1:6" x14ac:dyDescent="0.25">
      <c r="A52" s="30">
        <v>49</v>
      </c>
      <c r="B52" s="11">
        <f>DataBase!E52</f>
        <v>0.21428571428571427</v>
      </c>
      <c r="C52" s="11">
        <f>DataBase!F52</f>
        <v>0</v>
      </c>
    </row>
    <row r="53" spans="1:6" x14ac:dyDescent="0.25">
      <c r="A53" s="30">
        <v>50</v>
      </c>
      <c r="B53" s="11">
        <f>DataBase!E53</f>
        <v>9.0909090909090912E-2</v>
      </c>
      <c r="C53" s="11">
        <f>DataBase!F53</f>
        <v>0</v>
      </c>
    </row>
  </sheetData>
  <mergeCells count="1">
    <mergeCell ref="B1:C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Ind 1</vt:lpstr>
      <vt:lpstr>Ind 2</vt:lpstr>
      <vt:lpstr>DataBase</vt:lpstr>
      <vt:lpstr>Graf Barras</vt:lpstr>
      <vt:lpstr>Ind 1 Graf Lineal</vt:lpstr>
      <vt:lpstr>Ind 2 Graf Lineal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Olivera</dc:creator>
  <cp:lastModifiedBy>marita yuseli barturen diaz</cp:lastModifiedBy>
  <dcterms:created xsi:type="dcterms:W3CDTF">2023-07-18T17:22:51Z</dcterms:created>
  <dcterms:modified xsi:type="dcterms:W3CDTF">2023-10-07T02:44:47Z</dcterms:modified>
</cp:coreProperties>
</file>