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SINCRO GDRIVE\School\Codigos\CPP\Barbearia\"/>
    </mc:Choice>
  </mc:AlternateContent>
  <xr:revisionPtr revIDLastSave="0" documentId="13_ncr:1_{B487BE55-8A97-4207-A84E-6D6509F61950}" xr6:coauthVersionLast="47" xr6:coauthVersionMax="47" xr10:uidLastSave="{00000000-0000-0000-0000-000000000000}"/>
  <bookViews>
    <workbookView xWindow="-120" yWindow="-120" windowWidth="29040" windowHeight="16440" xr2:uid="{7941A2EB-0EA2-4AF6-8DF3-5E57FB88881E}"/>
  </bookViews>
  <sheets>
    <sheet name="TOTAL" sheetId="3" r:id="rId1"/>
    <sheet name="Dia (0)" sheetId="15" r:id="rId2"/>
    <sheet name="inicio" sheetId="7" r:id="rId3"/>
    <sheet name="11 18" sheetId="37" r:id="rId4"/>
    <sheet name="11 20" sheetId="36" r:id="rId5"/>
    <sheet name="11 21" sheetId="35" r:id="rId6"/>
    <sheet name="11 22" sheetId="34" r:id="rId7"/>
    <sheet name="11 23" sheetId="33" r:id="rId8"/>
    <sheet name="11 24" sheetId="32" r:id="rId9"/>
    <sheet name="11 25" sheetId="31" r:id="rId10"/>
    <sheet name="11 27" sheetId="30" r:id="rId11"/>
    <sheet name="11 28" sheetId="29" r:id="rId12"/>
    <sheet name="11 29" sheetId="28" r:id="rId13"/>
    <sheet name="11 30" sheetId="27" r:id="rId14"/>
    <sheet name="fim" sheetId="8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37" l="1"/>
  <c r="C53" i="37"/>
  <c r="B53" i="37"/>
  <c r="D18" i="37"/>
  <c r="C18" i="37"/>
  <c r="B18" i="37"/>
  <c r="I17" i="37"/>
  <c r="I16" i="37"/>
  <c r="I15" i="37"/>
  <c r="I14" i="37"/>
  <c r="D19" i="37" s="1"/>
  <c r="D12" i="37"/>
  <c r="C12" i="37"/>
  <c r="B12" i="37"/>
  <c r="D53" i="36"/>
  <c r="C53" i="36"/>
  <c r="B53" i="36"/>
  <c r="D18" i="36"/>
  <c r="C18" i="36"/>
  <c r="B18" i="36"/>
  <c r="I17" i="36"/>
  <c r="I16" i="36"/>
  <c r="I15" i="36"/>
  <c r="I14" i="36"/>
  <c r="D19" i="36" s="1"/>
  <c r="D12" i="36"/>
  <c r="C12" i="36"/>
  <c r="B12" i="36"/>
  <c r="D53" i="35"/>
  <c r="C53" i="35"/>
  <c r="B53" i="35"/>
  <c r="D18" i="35"/>
  <c r="C18" i="35"/>
  <c r="B18" i="35"/>
  <c r="I17" i="35"/>
  <c r="I16" i="35"/>
  <c r="I15" i="35"/>
  <c r="I14" i="35"/>
  <c r="D19" i="35" s="1"/>
  <c r="D12" i="35"/>
  <c r="C12" i="35"/>
  <c r="B12" i="35"/>
  <c r="D53" i="34"/>
  <c r="C53" i="34"/>
  <c r="B53" i="34"/>
  <c r="D18" i="34"/>
  <c r="C18" i="34"/>
  <c r="B18" i="34"/>
  <c r="I17" i="34"/>
  <c r="I16" i="34"/>
  <c r="I15" i="34"/>
  <c r="I14" i="34"/>
  <c r="D19" i="34" s="1"/>
  <c r="D12" i="34"/>
  <c r="C12" i="34"/>
  <c r="B12" i="34"/>
  <c r="D53" i="33"/>
  <c r="C53" i="33"/>
  <c r="B53" i="33"/>
  <c r="D18" i="33"/>
  <c r="C18" i="33"/>
  <c r="B18" i="33"/>
  <c r="I17" i="33"/>
  <c r="I16" i="33"/>
  <c r="I15" i="33"/>
  <c r="I14" i="33"/>
  <c r="D19" i="33" s="1"/>
  <c r="D12" i="33"/>
  <c r="C12" i="33"/>
  <c r="B12" i="33"/>
  <c r="D53" i="32"/>
  <c r="C53" i="32"/>
  <c r="B53" i="32"/>
  <c r="D18" i="32"/>
  <c r="C18" i="32"/>
  <c r="B18" i="32"/>
  <c r="I17" i="32"/>
  <c r="I16" i="32"/>
  <c r="I15" i="32"/>
  <c r="B19" i="32" s="1"/>
  <c r="I14" i="32"/>
  <c r="D19" i="32" s="1"/>
  <c r="D12" i="32"/>
  <c r="C12" i="32"/>
  <c r="B12" i="32"/>
  <c r="D53" i="31"/>
  <c r="C53" i="31"/>
  <c r="B53" i="31"/>
  <c r="D18" i="31"/>
  <c r="C18" i="31"/>
  <c r="B18" i="31"/>
  <c r="I17" i="31"/>
  <c r="I16" i="31"/>
  <c r="I15" i="31"/>
  <c r="I14" i="31"/>
  <c r="D19" i="31" s="1"/>
  <c r="D12" i="31"/>
  <c r="C12" i="31"/>
  <c r="B12" i="31"/>
  <c r="D53" i="30"/>
  <c r="C53" i="30"/>
  <c r="B53" i="30"/>
  <c r="D18" i="30"/>
  <c r="C18" i="30"/>
  <c r="B18" i="30"/>
  <c r="I17" i="30"/>
  <c r="I16" i="30"/>
  <c r="I15" i="30"/>
  <c r="I14" i="30"/>
  <c r="D19" i="30" s="1"/>
  <c r="D12" i="30"/>
  <c r="C12" i="30"/>
  <c r="B12" i="30"/>
  <c r="D53" i="29"/>
  <c r="C53" i="29"/>
  <c r="B53" i="29"/>
  <c r="D18" i="29"/>
  <c r="C18" i="29"/>
  <c r="B18" i="29"/>
  <c r="I17" i="29"/>
  <c r="I16" i="29"/>
  <c r="I15" i="29"/>
  <c r="I14" i="29"/>
  <c r="D19" i="29" s="1"/>
  <c r="D12" i="29"/>
  <c r="C12" i="29"/>
  <c r="B12" i="29"/>
  <c r="D53" i="28"/>
  <c r="C53" i="28"/>
  <c r="B53" i="28"/>
  <c r="D18" i="28"/>
  <c r="C18" i="28"/>
  <c r="B18" i="28"/>
  <c r="I17" i="28"/>
  <c r="I16" i="28"/>
  <c r="I15" i="28"/>
  <c r="I14" i="28"/>
  <c r="D19" i="28" s="1"/>
  <c r="D12" i="28"/>
  <c r="C12" i="28"/>
  <c r="B12" i="28"/>
  <c r="D53" i="27"/>
  <c r="C53" i="27"/>
  <c r="B53" i="27"/>
  <c r="D18" i="27"/>
  <c r="C18" i="27"/>
  <c r="B18" i="27"/>
  <c r="I17" i="27"/>
  <c r="I16" i="27"/>
  <c r="I15" i="27"/>
  <c r="I14" i="27"/>
  <c r="D19" i="27" s="1"/>
  <c r="D12" i="27"/>
  <c r="C12" i="27"/>
  <c r="B12" i="27"/>
  <c r="D3" i="3"/>
  <c r="B12" i="15"/>
  <c r="C20" i="3"/>
  <c r="D53" i="15"/>
  <c r="C53" i="15"/>
  <c r="B53" i="15"/>
  <c r="D18" i="15"/>
  <c r="C18" i="15"/>
  <c r="B18" i="15"/>
  <c r="I17" i="15"/>
  <c r="I16" i="15"/>
  <c r="B19" i="15" s="1"/>
  <c r="I15" i="15"/>
  <c r="I14" i="15"/>
  <c r="D19" i="15" s="1"/>
  <c r="D12" i="15"/>
  <c r="C12" i="15"/>
  <c r="B19" i="37" l="1"/>
  <c r="C19" i="37"/>
  <c r="B19" i="36"/>
  <c r="C19" i="36"/>
  <c r="B19" i="35"/>
  <c r="C19" i="35"/>
  <c r="B19" i="34"/>
  <c r="C19" i="34"/>
  <c r="B19" i="33"/>
  <c r="C19" i="33"/>
  <c r="C19" i="32"/>
  <c r="B19" i="31"/>
  <c r="C19" i="31"/>
  <c r="B19" i="30"/>
  <c r="C19" i="30"/>
  <c r="B19" i="29"/>
  <c r="C19" i="29"/>
  <c r="B19" i="28"/>
  <c r="C19" i="28"/>
  <c r="B19" i="27"/>
  <c r="C19" i="27"/>
  <c r="D10" i="3"/>
  <c r="C6" i="3"/>
  <c r="E10" i="3"/>
  <c r="C10" i="3"/>
  <c r="D6" i="3"/>
  <c r="E6" i="3"/>
  <c r="C19" i="15"/>
  <c r="C2" i="3"/>
  <c r="E3" i="3"/>
  <c r="D2" i="3"/>
  <c r="E2" i="3"/>
  <c r="C3" i="3"/>
  <c r="E5" i="3" l="1"/>
  <c r="E8" i="3" s="1"/>
  <c r="D5" i="3"/>
  <c r="C5" i="3"/>
  <c r="C8" i="3" s="1"/>
  <c r="D12" i="3" l="1"/>
  <c r="D7" i="3"/>
  <c r="E11" i="3" s="1"/>
  <c r="E12" i="3" s="1"/>
  <c r="C12" i="3"/>
  <c r="D8" i="3" l="1"/>
  <c r="F12" i="3"/>
  <c r="C21" i="3" s="1"/>
</calcChain>
</file>

<file path=xl/sharedStrings.xml><?xml version="1.0" encoding="utf-8"?>
<sst xmlns="http://schemas.openxmlformats.org/spreadsheetml/2006/main" count="1751" uniqueCount="66">
  <si>
    <t>Sobrancelha</t>
  </si>
  <si>
    <t>Pézinho</t>
  </si>
  <si>
    <t>Risco</t>
  </si>
  <si>
    <t>Barboterapia</t>
  </si>
  <si>
    <t>Pigmentação</t>
  </si>
  <si>
    <t>Combo</t>
  </si>
  <si>
    <t>Barba</t>
  </si>
  <si>
    <t>Navalhado</t>
  </si>
  <si>
    <t>Total Serviços</t>
  </si>
  <si>
    <t>Pomadas</t>
  </si>
  <si>
    <t>Óleo</t>
  </si>
  <si>
    <t>Minoxídil</t>
  </si>
  <si>
    <t>Total Venda</t>
  </si>
  <si>
    <t>Balm P Barba</t>
  </si>
  <si>
    <t>vlrTesInfan</t>
  </si>
  <si>
    <t>vlrNavalh</t>
  </si>
  <si>
    <t>vlrBarba</t>
  </si>
  <si>
    <t>vlrCombo</t>
  </si>
  <si>
    <t>vlgPigm</t>
  </si>
  <si>
    <t>vlrBarbote</t>
  </si>
  <si>
    <t>vlrSobrans</t>
  </si>
  <si>
    <t>vlrPezinho</t>
  </si>
  <si>
    <t>vlrRisco</t>
  </si>
  <si>
    <t>;0</t>
  </si>
  <si>
    <t>Despesas</t>
  </si>
  <si>
    <t>fim</t>
  </si>
  <si>
    <t>inicio</t>
  </si>
  <si>
    <t>TOTAL SERVICOS</t>
  </si>
  <si>
    <t>TOTAL VENDAS</t>
  </si>
  <si>
    <t>LUCRO CADEIRA</t>
  </si>
  <si>
    <t>LUCRO BARBEARIA</t>
  </si>
  <si>
    <t>DESPESAS</t>
  </si>
  <si>
    <t>vlrCabelo</t>
  </si>
  <si>
    <t>CADEIRA FINAL</t>
  </si>
  <si>
    <t>BRUNO</t>
  </si>
  <si>
    <t>RODRIGO</t>
  </si>
  <si>
    <t>DOUGLAS</t>
  </si>
  <si>
    <t>POMADA</t>
  </si>
  <si>
    <t>OLEO</t>
  </si>
  <si>
    <t>MINOXIDIL</t>
  </si>
  <si>
    <t>BALM</t>
  </si>
  <si>
    <t>VENDA PRODUTOS</t>
  </si>
  <si>
    <t>Total Barbearia</t>
  </si>
  <si>
    <t>CALCULO EXTRA</t>
  </si>
  <si>
    <t>Aluguel</t>
  </si>
  <si>
    <t>Internet</t>
  </si>
  <si>
    <t>Energia</t>
  </si>
  <si>
    <t>Agua</t>
  </si>
  <si>
    <t>Arrendamento</t>
  </si>
  <si>
    <t>TOTAL</t>
  </si>
  <si>
    <t>CAIXA</t>
  </si>
  <si>
    <t>TesouraInfantil</t>
  </si>
  <si>
    <t>Cabelo</t>
  </si>
  <si>
    <t>PREÇO VENDA</t>
  </si>
  <si>
    <t>PARTE BARBEIRO</t>
  </si>
  <si>
    <t>PARTE BARBEARIA</t>
  </si>
  <si>
    <t>;10</t>
  </si>
  <si>
    <t>;50</t>
  </si>
  <si>
    <t>;30</t>
  </si>
  <si>
    <t>30 ?</t>
  </si>
  <si>
    <t>;150</t>
  </si>
  <si>
    <t>?</t>
  </si>
  <si>
    <t>;5</t>
  </si>
  <si>
    <t>;15</t>
  </si>
  <si>
    <t>;40</t>
  </si>
  <si>
    <t>;36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</si>
</sst>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4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EF2DE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1FF1F"/>
      </left>
      <right style="medium">
        <color indexed="64"/>
      </right>
      <top style="thick">
        <color rgb="FF01FF1F"/>
      </top>
      <bottom/>
      <diagonal/>
    </border>
    <border>
      <left style="medium">
        <color indexed="64"/>
      </left>
      <right style="medium">
        <color indexed="64"/>
      </right>
      <top style="thick">
        <color rgb="FF01FF1F"/>
      </top>
      <bottom/>
      <diagonal/>
    </border>
    <border>
      <left/>
      <right style="thick">
        <color rgb="FF01FF1F"/>
      </right>
      <top style="thick">
        <color rgb="FF01FF1F"/>
      </top>
      <bottom/>
      <diagonal/>
    </border>
    <border>
      <left style="thick">
        <color rgb="FF01FF1F"/>
      </left>
      <right style="medium">
        <color indexed="64"/>
      </right>
      <top/>
      <bottom/>
      <diagonal/>
    </border>
    <border>
      <left/>
      <right style="thick">
        <color rgb="FF01FF1F"/>
      </right>
      <top/>
      <bottom/>
      <diagonal/>
    </border>
    <border>
      <left style="thick">
        <color rgb="FF01FF1F"/>
      </left>
      <right style="medium">
        <color indexed="64"/>
      </right>
      <top/>
      <bottom style="thick">
        <color rgb="FF01FF1F"/>
      </bottom>
      <diagonal/>
    </border>
    <border>
      <left style="medium">
        <color indexed="64"/>
      </left>
      <right style="medium">
        <color indexed="64"/>
      </right>
      <top/>
      <bottom style="thick">
        <color rgb="FF01FF1F"/>
      </bottom>
      <diagonal/>
    </border>
    <border>
      <left/>
      <right style="thick">
        <color rgb="FF01FF1F"/>
      </right>
      <top/>
      <bottom style="thick">
        <color rgb="FF01FF1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rgb="FF01FF1F"/>
      </left>
      <right style="thin">
        <color indexed="64"/>
      </right>
      <top style="thick">
        <color rgb="FF01FF1F"/>
      </top>
      <bottom style="thin">
        <color indexed="64"/>
      </bottom>
      <diagonal/>
    </border>
    <border>
      <left style="thin">
        <color indexed="64"/>
      </left>
      <right style="thick">
        <color rgb="FF01FF1F"/>
      </right>
      <top style="thick">
        <color rgb="FF01FF1F"/>
      </top>
      <bottom style="thin">
        <color indexed="64"/>
      </bottom>
      <diagonal/>
    </border>
    <border>
      <left style="thick">
        <color rgb="FF01FF1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1FF1F"/>
      </right>
      <top style="thin">
        <color indexed="64"/>
      </top>
      <bottom style="thin">
        <color indexed="64"/>
      </bottom>
      <diagonal/>
    </border>
    <border>
      <left style="thick">
        <color rgb="FF01FF1F"/>
      </left>
      <right style="thin">
        <color indexed="64"/>
      </right>
      <top style="thin">
        <color indexed="64"/>
      </top>
      <bottom style="thick">
        <color rgb="FF01FF1F"/>
      </bottom>
      <diagonal/>
    </border>
    <border>
      <left style="thin">
        <color indexed="64"/>
      </left>
      <right style="thick">
        <color rgb="FF01FF1F"/>
      </right>
      <top style="thin">
        <color indexed="64"/>
      </top>
      <bottom style="thick">
        <color rgb="FF01FF1F"/>
      </bottom>
      <diagonal/>
    </border>
    <border>
      <left style="thick">
        <color rgb="FF01FF1F"/>
      </left>
      <right/>
      <top style="thick">
        <color rgb="FF01FF1F"/>
      </top>
      <bottom/>
      <diagonal/>
    </border>
    <border>
      <left style="thick">
        <color rgb="FF01FF1F"/>
      </left>
      <right/>
      <top/>
      <bottom/>
      <diagonal/>
    </border>
    <border>
      <left style="thick">
        <color rgb="FF01FF1F"/>
      </left>
      <right/>
      <top/>
      <bottom style="thick">
        <color rgb="FF01FF1F"/>
      </bottom>
      <diagonal/>
    </border>
    <border>
      <left style="thick">
        <color rgb="FF01FF1F"/>
      </left>
      <right style="thick">
        <color rgb="FF01FF1F"/>
      </right>
      <top style="thick">
        <color rgb="FF01FF1F"/>
      </top>
      <bottom/>
      <diagonal/>
    </border>
    <border>
      <left style="thick">
        <color rgb="FF01FF1F"/>
      </left>
      <right style="thick">
        <color rgb="FF01FF1F"/>
      </right>
      <top/>
      <bottom/>
      <diagonal/>
    </border>
    <border>
      <left style="thick">
        <color rgb="FF01FF1F"/>
      </left>
      <right style="thick">
        <color rgb="FF01FF1F"/>
      </right>
      <top/>
      <bottom style="thick">
        <color rgb="FF01FF1F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textRotation="255"/>
    </xf>
    <xf numFmtId="0" fontId="4" fillId="3" borderId="0" xfId="0" applyFont="1" applyFill="1" applyAlignment="1">
      <alignment horizontal="center" vertical="center" textRotation="255"/>
    </xf>
    <xf numFmtId="0" fontId="6" fillId="1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FF1F"/>
      <color rgb="FFCEF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12</xdr:row>
      <xdr:rowOff>0</xdr:rowOff>
    </xdr:from>
    <xdr:to>
      <xdr:col>5</xdr:col>
      <xdr:colOff>571500</xdr:colOff>
      <xdr:row>19</xdr:row>
      <xdr:rowOff>142875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FEF86AFA-6B46-F6C8-5E91-F0D68D044469}"/>
            </a:ext>
          </a:extLst>
        </xdr:cNvPr>
        <xdr:cNvCxnSpPr/>
      </xdr:nvCxnSpPr>
      <xdr:spPr>
        <a:xfrm flipH="1">
          <a:off x="3867150" y="4572000"/>
          <a:ext cx="2790825" cy="28098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423635</xdr:colOff>
      <xdr:row>14</xdr:row>
      <xdr:rowOff>101758</xdr:rowOff>
    </xdr:from>
    <xdr:ext cx="264560" cy="823046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B554033F-C35D-BD78-35B1-665E0865C860}"/>
            </a:ext>
          </a:extLst>
        </xdr:cNvPr>
        <xdr:cNvSpPr txBox="1"/>
      </xdr:nvSpPr>
      <xdr:spPr>
        <a:xfrm rot="18860841">
          <a:off x="5116442" y="5715001"/>
          <a:ext cx="8230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subtraindo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740833</xdr:colOff>
      <xdr:row>22</xdr:row>
      <xdr:rowOff>21167</xdr:rowOff>
    </xdr:from>
    <xdr:ext cx="6297084" cy="96898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1DA3B24-805D-466D-BC03-F7AFE769458C}"/>
            </a:ext>
          </a:extLst>
        </xdr:cNvPr>
        <xdr:cNvSpPr txBox="1"/>
      </xdr:nvSpPr>
      <xdr:spPr>
        <a:xfrm>
          <a:off x="5427133" y="4326467"/>
          <a:ext cx="6297084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800"/>
            <a:t>ALTERAR</a:t>
          </a:r>
          <a:r>
            <a:rPr lang="pt-BR" sz="2800" baseline="0"/>
            <a:t> SOMENTE O QUE ESTA DENTRO DOS CONTORNOS DE VERDE</a:t>
          </a:r>
          <a:endParaRPr lang="pt-BR" sz="28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740833</xdr:colOff>
      <xdr:row>22</xdr:row>
      <xdr:rowOff>21167</xdr:rowOff>
    </xdr:from>
    <xdr:ext cx="6297084" cy="96898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5916374-A09E-46B4-B37C-324DDF1F32BA}"/>
            </a:ext>
          </a:extLst>
        </xdr:cNvPr>
        <xdr:cNvSpPr txBox="1"/>
      </xdr:nvSpPr>
      <xdr:spPr>
        <a:xfrm>
          <a:off x="5427133" y="4326467"/>
          <a:ext cx="6297084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800"/>
            <a:t>ALTERAR</a:t>
          </a:r>
          <a:r>
            <a:rPr lang="pt-BR" sz="2800" baseline="0"/>
            <a:t> SOMENTE O QUE ESTA DENTRO DOS CONTORNOS DE VERDE</a:t>
          </a:r>
          <a:endParaRPr lang="pt-BR" sz="28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740833</xdr:colOff>
      <xdr:row>22</xdr:row>
      <xdr:rowOff>21167</xdr:rowOff>
    </xdr:from>
    <xdr:ext cx="6297084" cy="96898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EFCD71F-CB5E-4D11-AC9E-E3AC3FA415DA}"/>
            </a:ext>
          </a:extLst>
        </xdr:cNvPr>
        <xdr:cNvSpPr txBox="1"/>
      </xdr:nvSpPr>
      <xdr:spPr>
        <a:xfrm>
          <a:off x="5427133" y="4326467"/>
          <a:ext cx="6297084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800"/>
            <a:t>ALTERAR</a:t>
          </a:r>
          <a:r>
            <a:rPr lang="pt-BR" sz="2800" baseline="0"/>
            <a:t> SOMENTE O QUE ESTA DENTRO DOS CONTORNOS DE VERDE</a:t>
          </a:r>
          <a:endParaRPr lang="pt-BR" sz="28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740833</xdr:colOff>
      <xdr:row>22</xdr:row>
      <xdr:rowOff>21167</xdr:rowOff>
    </xdr:from>
    <xdr:ext cx="6297084" cy="96898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0DADD47-CFCA-4FD5-A330-487B3BBD81B2}"/>
            </a:ext>
          </a:extLst>
        </xdr:cNvPr>
        <xdr:cNvSpPr txBox="1"/>
      </xdr:nvSpPr>
      <xdr:spPr>
        <a:xfrm>
          <a:off x="5427133" y="4326467"/>
          <a:ext cx="6297084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800"/>
            <a:t>ALTERAR</a:t>
          </a:r>
          <a:r>
            <a:rPr lang="pt-BR" sz="2800" baseline="0"/>
            <a:t> SOMENTE O QUE ESTA DENTRO DOS CONTORNOS DE VERDE</a:t>
          </a:r>
          <a:endParaRPr lang="pt-BR" sz="28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740833</xdr:colOff>
      <xdr:row>22</xdr:row>
      <xdr:rowOff>21167</xdr:rowOff>
    </xdr:from>
    <xdr:ext cx="6297084" cy="96898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6E88B69-06DC-48B0-7E6E-2CA87AC161DF}"/>
            </a:ext>
          </a:extLst>
        </xdr:cNvPr>
        <xdr:cNvSpPr txBox="1"/>
      </xdr:nvSpPr>
      <xdr:spPr>
        <a:xfrm>
          <a:off x="5439833" y="4339167"/>
          <a:ext cx="6297084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800"/>
            <a:t>ALTERAR</a:t>
          </a:r>
          <a:r>
            <a:rPr lang="pt-BR" sz="2800" baseline="0"/>
            <a:t> SOMENTE O QUE ESTA DENTRO DOS CONTORNOS DE VERDE</a:t>
          </a:r>
          <a:endParaRPr lang="pt-BR" sz="28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740833</xdr:colOff>
      <xdr:row>22</xdr:row>
      <xdr:rowOff>21167</xdr:rowOff>
    </xdr:from>
    <xdr:ext cx="6297084" cy="96898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B138DEB-D6D4-42D1-8DC6-B8FBAA510E39}"/>
            </a:ext>
          </a:extLst>
        </xdr:cNvPr>
        <xdr:cNvSpPr txBox="1"/>
      </xdr:nvSpPr>
      <xdr:spPr>
        <a:xfrm>
          <a:off x="5427133" y="4326467"/>
          <a:ext cx="6297084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800"/>
            <a:t>ALTERAR</a:t>
          </a:r>
          <a:r>
            <a:rPr lang="pt-BR" sz="2800" baseline="0"/>
            <a:t> SOMENTE O QUE ESTA DENTRO DOS CONTORNOS DE VERDE</a:t>
          </a:r>
          <a:endParaRPr lang="pt-BR" sz="28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740833</xdr:colOff>
      <xdr:row>22</xdr:row>
      <xdr:rowOff>21167</xdr:rowOff>
    </xdr:from>
    <xdr:ext cx="6297084" cy="96898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3CF8199-D184-4CB3-A9D9-B8D25D8E117F}"/>
            </a:ext>
          </a:extLst>
        </xdr:cNvPr>
        <xdr:cNvSpPr txBox="1"/>
      </xdr:nvSpPr>
      <xdr:spPr>
        <a:xfrm>
          <a:off x="5427133" y="4326467"/>
          <a:ext cx="6297084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800"/>
            <a:t>ALTERAR</a:t>
          </a:r>
          <a:r>
            <a:rPr lang="pt-BR" sz="2800" baseline="0"/>
            <a:t> SOMENTE O QUE ESTA DENTRO DOS CONTORNOS DE VERDE</a:t>
          </a:r>
          <a:endParaRPr lang="pt-BR" sz="28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740833</xdr:colOff>
      <xdr:row>22</xdr:row>
      <xdr:rowOff>21167</xdr:rowOff>
    </xdr:from>
    <xdr:ext cx="6297084" cy="96898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7C64D3C-68B8-4AA1-A5D9-22E7BEF54A5E}"/>
            </a:ext>
          </a:extLst>
        </xdr:cNvPr>
        <xdr:cNvSpPr txBox="1"/>
      </xdr:nvSpPr>
      <xdr:spPr>
        <a:xfrm>
          <a:off x="5427133" y="4326467"/>
          <a:ext cx="6297084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800"/>
            <a:t>ALTERAR</a:t>
          </a:r>
          <a:r>
            <a:rPr lang="pt-BR" sz="2800" baseline="0"/>
            <a:t> SOMENTE O QUE ESTA DENTRO DOS CONTORNOS DE VERDE</a:t>
          </a:r>
          <a:endParaRPr lang="pt-BR" sz="28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740833</xdr:colOff>
      <xdr:row>22</xdr:row>
      <xdr:rowOff>21167</xdr:rowOff>
    </xdr:from>
    <xdr:ext cx="6297084" cy="96898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E1571A3-C0EB-4B86-AFB2-A6BC1C8DA141}"/>
            </a:ext>
          </a:extLst>
        </xdr:cNvPr>
        <xdr:cNvSpPr txBox="1"/>
      </xdr:nvSpPr>
      <xdr:spPr>
        <a:xfrm>
          <a:off x="5427133" y="4326467"/>
          <a:ext cx="6297084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800"/>
            <a:t>ALTERAR</a:t>
          </a:r>
          <a:r>
            <a:rPr lang="pt-BR" sz="2800" baseline="0"/>
            <a:t> SOMENTE O QUE ESTA DENTRO DOS CONTORNOS DE VERDE</a:t>
          </a:r>
          <a:endParaRPr lang="pt-BR" sz="28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740833</xdr:colOff>
      <xdr:row>22</xdr:row>
      <xdr:rowOff>21167</xdr:rowOff>
    </xdr:from>
    <xdr:ext cx="6297084" cy="96898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D423C1B-14F5-4672-A963-D22B99819A0C}"/>
            </a:ext>
          </a:extLst>
        </xdr:cNvPr>
        <xdr:cNvSpPr txBox="1"/>
      </xdr:nvSpPr>
      <xdr:spPr>
        <a:xfrm>
          <a:off x="5427133" y="4326467"/>
          <a:ext cx="6297084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800"/>
            <a:t>ALTERAR</a:t>
          </a:r>
          <a:r>
            <a:rPr lang="pt-BR" sz="2800" baseline="0"/>
            <a:t> SOMENTE O QUE ESTA DENTRO DOS CONTORNOS DE VERDE</a:t>
          </a:r>
          <a:endParaRPr lang="pt-BR" sz="28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740833</xdr:colOff>
      <xdr:row>22</xdr:row>
      <xdr:rowOff>21167</xdr:rowOff>
    </xdr:from>
    <xdr:ext cx="6297084" cy="96898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DDA31C6-98EB-41FE-ACD7-C76DDB684965}"/>
            </a:ext>
          </a:extLst>
        </xdr:cNvPr>
        <xdr:cNvSpPr txBox="1"/>
      </xdr:nvSpPr>
      <xdr:spPr>
        <a:xfrm>
          <a:off x="5427133" y="4326467"/>
          <a:ext cx="6297084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800"/>
            <a:t>ALTERAR</a:t>
          </a:r>
          <a:r>
            <a:rPr lang="pt-BR" sz="2800" baseline="0"/>
            <a:t> SOMENTE O QUE ESTA DENTRO DOS CONTORNOS DE VERDE</a:t>
          </a:r>
          <a:endParaRPr lang="pt-BR" sz="28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740833</xdr:colOff>
      <xdr:row>22</xdr:row>
      <xdr:rowOff>21167</xdr:rowOff>
    </xdr:from>
    <xdr:ext cx="6297084" cy="96898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26A4519-2A59-41F5-9C7A-C3D8B71201EC}"/>
            </a:ext>
          </a:extLst>
        </xdr:cNvPr>
        <xdr:cNvSpPr txBox="1"/>
      </xdr:nvSpPr>
      <xdr:spPr>
        <a:xfrm>
          <a:off x="5427133" y="4326467"/>
          <a:ext cx="6297084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800"/>
            <a:t>ALTERAR</a:t>
          </a:r>
          <a:r>
            <a:rPr lang="pt-BR" sz="2800" baseline="0"/>
            <a:t> SOMENTE O QUE ESTA DENTRO DOS CONTORNOS DE VERDE</a:t>
          </a:r>
          <a:endParaRPr lang="pt-BR" sz="2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83E2-4054-48E6-9E25-9C0AC201958E}">
  <sheetPr codeName="Planilha1">
    <tabColor theme="9"/>
  </sheetPr>
  <dimension ref="A1:F21"/>
  <sheetViews>
    <sheetView tabSelected="1" workbookViewId="0">
      <selection activeCell="D8" sqref="D8"/>
    </sheetView>
  </sheetViews>
  <sheetFormatPr defaultColWidth="16.7109375" defaultRowHeight="30" customHeight="1" x14ac:dyDescent="0.25"/>
  <cols>
    <col min="1" max="1" width="16.7109375" style="9"/>
    <col min="2" max="2" width="24.42578125" style="9" customWidth="1"/>
    <col min="3" max="5" width="16.7109375" style="9"/>
    <col min="6" max="6" width="16.7109375" style="9" customWidth="1"/>
    <col min="7" max="16384" width="16.7109375" style="9"/>
  </cols>
  <sheetData>
    <row r="1" spans="1:6" ht="30" customHeight="1" x14ac:dyDescent="0.25">
      <c r="C1" s="29" t="s">
        <v>34</v>
      </c>
      <c r="D1" s="28" t="s">
        <v>35</v>
      </c>
      <c r="E1" s="28" t="s">
        <v>36</v>
      </c>
    </row>
    <row r="2" spans="1:6" ht="30" customHeight="1" x14ac:dyDescent="0.25">
      <c r="B2" s="30" t="s">
        <v>27</v>
      </c>
      <c r="C2" s="11">
        <f>SUM(inicio:fim!B12)</f>
        <v>2085</v>
      </c>
      <c r="D2" s="11">
        <f>SUM(inicio:fim!C12)</f>
        <v>2330</v>
      </c>
      <c r="E2" s="11">
        <f>SUM(inicio:fim!D12)</f>
        <v>1960</v>
      </c>
    </row>
    <row r="3" spans="1:6" ht="30" customHeight="1" x14ac:dyDescent="0.25">
      <c r="A3" s="10"/>
      <c r="B3" s="28" t="s">
        <v>28</v>
      </c>
      <c r="C3" s="11">
        <f>SUM(inicio:fim!B18)</f>
        <v>20</v>
      </c>
      <c r="D3" s="11">
        <f>SUM(inicio:fim!C18)</f>
        <v>0</v>
      </c>
      <c r="E3" s="11">
        <f>SUM(inicio:fim!D18)</f>
        <v>60</v>
      </c>
    </row>
    <row r="4" spans="1:6" ht="30" customHeight="1" x14ac:dyDescent="0.25">
      <c r="B4" s="28"/>
      <c r="C4" s="27"/>
      <c r="D4" s="27"/>
      <c r="E4" s="27"/>
    </row>
    <row r="5" spans="1:6" ht="30" customHeight="1" x14ac:dyDescent="0.25">
      <c r="B5" s="28" t="s">
        <v>29</v>
      </c>
      <c r="C5" s="12">
        <f>C2/2</f>
        <v>1042.5</v>
      </c>
      <c r="D5" s="12">
        <f t="shared" ref="D5:E5" si="0">D2/2</f>
        <v>1165</v>
      </c>
      <c r="E5" s="12">
        <f t="shared" si="0"/>
        <v>980</v>
      </c>
    </row>
    <row r="6" spans="1:6" ht="30" customHeight="1" x14ac:dyDescent="0.25">
      <c r="B6" s="28" t="s">
        <v>31</v>
      </c>
      <c r="C6" s="13">
        <f>SUM(inicio:fim!B53)</f>
        <v>161</v>
      </c>
      <c r="D6" s="13">
        <f>SUM(inicio:fim!C53)</f>
        <v>15</v>
      </c>
      <c r="E6" s="13">
        <f>SUM(inicio:fim!D53)</f>
        <v>340</v>
      </c>
    </row>
    <row r="7" spans="1:6" ht="30" customHeight="1" x14ac:dyDescent="0.25">
      <c r="B7" s="28" t="s">
        <v>43</v>
      </c>
      <c r="C7" s="12"/>
      <c r="D7" s="12">
        <f>(E2-E5)/2</f>
        <v>490</v>
      </c>
      <c r="E7" s="12"/>
    </row>
    <row r="8" spans="1:6" ht="30" customHeight="1" x14ac:dyDescent="0.25">
      <c r="B8" s="28" t="s">
        <v>33</v>
      </c>
      <c r="C8" s="14">
        <f>C5-C6+C3+C7</f>
        <v>901.5</v>
      </c>
      <c r="D8" s="14">
        <f t="shared" ref="D8:E8" si="1">D5-D6+D3+D7</f>
        <v>1640</v>
      </c>
      <c r="E8" s="14">
        <f t="shared" si="1"/>
        <v>700</v>
      </c>
    </row>
    <row r="9" spans="1:6" ht="30" customHeight="1" x14ac:dyDescent="0.25">
      <c r="B9" s="28"/>
      <c r="C9" s="27"/>
      <c r="D9" s="27"/>
      <c r="E9" s="27"/>
    </row>
    <row r="10" spans="1:6" ht="30" customHeight="1" x14ac:dyDescent="0.25">
      <c r="B10" s="28" t="s">
        <v>41</v>
      </c>
      <c r="C10" s="21">
        <f>SUM(inicio:fim!B19)</f>
        <v>40</v>
      </c>
      <c r="D10" s="21">
        <f>SUM(inicio:fim!C19)</f>
        <v>0</v>
      </c>
      <c r="E10" s="21">
        <f>SUM(inicio:fim!D19)</f>
        <v>120</v>
      </c>
    </row>
    <row r="11" spans="1:6" ht="30" customHeight="1" x14ac:dyDescent="0.25">
      <c r="B11" s="28" t="s">
        <v>43</v>
      </c>
      <c r="C11" s="13"/>
      <c r="D11" s="13"/>
      <c r="E11" s="13">
        <f>-D7</f>
        <v>-490</v>
      </c>
    </row>
    <row r="12" spans="1:6" ht="30" customHeight="1" x14ac:dyDescent="0.25">
      <c r="B12" s="28" t="s">
        <v>30</v>
      </c>
      <c r="C12" s="15">
        <f>C2-C5+C10+C11</f>
        <v>1082.5</v>
      </c>
      <c r="D12" s="15">
        <f t="shared" ref="D12:E12" si="2">D2-D5+D10+D11</f>
        <v>1165</v>
      </c>
      <c r="E12" s="15">
        <f t="shared" si="2"/>
        <v>610</v>
      </c>
      <c r="F12" s="16">
        <f>SUM(C12:E12)</f>
        <v>2857.5</v>
      </c>
    </row>
    <row r="14" spans="1:6" ht="30" customHeight="1" thickBot="1" x14ac:dyDescent="0.3"/>
    <row r="15" spans="1:6" ht="30" customHeight="1" thickTop="1" x14ac:dyDescent="0.25">
      <c r="B15" s="31" t="s">
        <v>44</v>
      </c>
      <c r="C15" s="63">
        <v>1200</v>
      </c>
    </row>
    <row r="16" spans="1:6" ht="30" customHeight="1" x14ac:dyDescent="0.25">
      <c r="B16" s="31" t="s">
        <v>45</v>
      </c>
      <c r="C16" s="64">
        <v>100</v>
      </c>
    </row>
    <row r="17" spans="2:3" ht="30" customHeight="1" x14ac:dyDescent="0.25">
      <c r="B17" s="31" t="s">
        <v>46</v>
      </c>
      <c r="C17" s="64">
        <v>100</v>
      </c>
    </row>
    <row r="18" spans="2:3" ht="30" customHeight="1" x14ac:dyDescent="0.25">
      <c r="B18" s="31" t="s">
        <v>47</v>
      </c>
      <c r="C18" s="64">
        <v>100</v>
      </c>
    </row>
    <row r="19" spans="2:3" ht="30" customHeight="1" thickBot="1" x14ac:dyDescent="0.3">
      <c r="B19" s="31" t="s">
        <v>48</v>
      </c>
      <c r="C19" s="65">
        <v>100</v>
      </c>
    </row>
    <row r="20" spans="2:3" ht="30" customHeight="1" thickTop="1" thickBot="1" x14ac:dyDescent="0.3">
      <c r="B20" s="31" t="s">
        <v>49</v>
      </c>
      <c r="C20" s="32">
        <f>SUM(C15:C19)</f>
        <v>1600</v>
      </c>
    </row>
    <row r="21" spans="2:3" ht="30" customHeight="1" thickBot="1" x14ac:dyDescent="0.3">
      <c r="B21" s="31" t="s">
        <v>50</v>
      </c>
      <c r="C21" s="32">
        <f>F12-C20</f>
        <v>1257.5</v>
      </c>
    </row>
  </sheetData>
  <phoneticPr fontId="2" type="noConversion"/>
  <conditionalFormatting sqref="C21">
    <cfRule type="colorScale" priority="1">
      <colorScale>
        <cfvo type="num" val="-1600"/>
        <cfvo type="num" val="0"/>
        <cfvo type="num" val="1000"/>
        <color rgb="FFFF0000"/>
        <color rgb="FFFFFF00"/>
        <color rgb="FF01FF1F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3806-83F7-4CA2-B2AC-D30872E702E5}">
  <sheetPr>
    <tabColor theme="8" tint="-0.249977111117893"/>
  </sheetPr>
  <dimension ref="A1:J53"/>
  <sheetViews>
    <sheetView zoomScale="90" workbookViewId="0">
      <selection activeCell="G10" sqref="G10"/>
    </sheetView>
  </sheetViews>
  <sheetFormatPr defaultColWidth="17.5703125" defaultRowHeight="15" x14ac:dyDescent="0.25"/>
  <cols>
    <col min="1" max="16384" width="17.5703125" style="1"/>
  </cols>
  <sheetData>
    <row r="1" spans="1:10" ht="15.75" thickBot="1" x14ac:dyDescent="0.3">
      <c r="B1" s="2" t="s">
        <v>34</v>
      </c>
      <c r="C1" s="2" t="s">
        <v>35</v>
      </c>
      <c r="D1" s="3" t="s">
        <v>36</v>
      </c>
    </row>
    <row r="2" spans="1:10" ht="15.75" thickTop="1" x14ac:dyDescent="0.25">
      <c r="A2" s="24" t="s">
        <v>52</v>
      </c>
      <c r="B2" s="34">
        <v>4</v>
      </c>
      <c r="C2" s="35">
        <v>9</v>
      </c>
      <c r="D2" s="36">
        <v>6</v>
      </c>
      <c r="F2" s="24" t="s">
        <v>32</v>
      </c>
      <c r="G2" s="60">
        <v>30</v>
      </c>
      <c r="I2" s="1" t="s">
        <v>32</v>
      </c>
      <c r="J2" s="60">
        <v>35</v>
      </c>
    </row>
    <row r="3" spans="1:10" x14ac:dyDescent="0.25">
      <c r="A3" s="25" t="s">
        <v>51</v>
      </c>
      <c r="B3" s="37">
        <v>0</v>
      </c>
      <c r="C3" s="4">
        <v>0</v>
      </c>
      <c r="D3" s="38">
        <v>0</v>
      </c>
      <c r="F3" s="25" t="s">
        <v>14</v>
      </c>
      <c r="G3" s="61">
        <v>35</v>
      </c>
      <c r="I3" s="1" t="s">
        <v>14</v>
      </c>
      <c r="J3" s="61">
        <v>35</v>
      </c>
    </row>
    <row r="4" spans="1:10" x14ac:dyDescent="0.25">
      <c r="A4" s="25" t="s">
        <v>7</v>
      </c>
      <c r="B4" s="37">
        <v>0</v>
      </c>
      <c r="C4" s="4">
        <v>0</v>
      </c>
      <c r="D4" s="38">
        <v>0</v>
      </c>
      <c r="F4" s="25" t="s">
        <v>15</v>
      </c>
      <c r="G4" s="61">
        <v>40</v>
      </c>
      <c r="I4" s="1" t="s">
        <v>15</v>
      </c>
      <c r="J4" s="61">
        <v>40</v>
      </c>
    </row>
    <row r="5" spans="1:10" x14ac:dyDescent="0.25">
      <c r="A5" s="25" t="s">
        <v>6</v>
      </c>
      <c r="B5" s="37">
        <v>1</v>
      </c>
      <c r="C5" s="4">
        <v>0</v>
      </c>
      <c r="D5" s="38">
        <v>1</v>
      </c>
      <c r="F5" s="25" t="s">
        <v>16</v>
      </c>
      <c r="G5" s="61">
        <v>35</v>
      </c>
      <c r="I5" s="1" t="s">
        <v>16</v>
      </c>
      <c r="J5" s="61">
        <v>35</v>
      </c>
    </row>
    <row r="6" spans="1:10" x14ac:dyDescent="0.25">
      <c r="A6" s="25" t="s">
        <v>5</v>
      </c>
      <c r="B6" s="37">
        <v>0</v>
      </c>
      <c r="C6" s="4">
        <v>1</v>
      </c>
      <c r="D6" s="38">
        <v>3</v>
      </c>
      <c r="F6" s="25" t="s">
        <v>17</v>
      </c>
      <c r="G6" s="61">
        <v>50</v>
      </c>
      <c r="I6" s="1" t="s">
        <v>17</v>
      </c>
      <c r="J6" s="61">
        <v>50</v>
      </c>
    </row>
    <row r="7" spans="1:10" x14ac:dyDescent="0.25">
      <c r="A7" s="25" t="s">
        <v>4</v>
      </c>
      <c r="B7" s="37">
        <v>0</v>
      </c>
      <c r="C7" s="4">
        <v>0</v>
      </c>
      <c r="D7" s="38">
        <v>0</v>
      </c>
      <c r="F7" s="25" t="s">
        <v>18</v>
      </c>
      <c r="G7" s="61">
        <v>20</v>
      </c>
      <c r="I7" s="1" t="s">
        <v>18</v>
      </c>
      <c r="J7" s="61">
        <v>20</v>
      </c>
    </row>
    <row r="8" spans="1:10" x14ac:dyDescent="0.25">
      <c r="A8" s="25" t="s">
        <v>3</v>
      </c>
      <c r="B8" s="37">
        <v>0</v>
      </c>
      <c r="C8" s="4">
        <v>0</v>
      </c>
      <c r="D8" s="38">
        <v>0</v>
      </c>
      <c r="F8" s="25" t="s">
        <v>19</v>
      </c>
      <c r="G8" s="61">
        <v>60</v>
      </c>
      <c r="I8" s="1" t="s">
        <v>19</v>
      </c>
      <c r="J8" s="61">
        <v>60</v>
      </c>
    </row>
    <row r="9" spans="1:10" x14ac:dyDescent="0.25">
      <c r="A9" s="25" t="s">
        <v>0</v>
      </c>
      <c r="B9" s="37">
        <v>0</v>
      </c>
      <c r="C9" s="4">
        <v>0</v>
      </c>
      <c r="D9" s="38">
        <v>1</v>
      </c>
      <c r="E9" s="68"/>
      <c r="F9" s="25" t="s">
        <v>20</v>
      </c>
      <c r="G9" s="61">
        <v>10</v>
      </c>
      <c r="I9" s="1" t="s">
        <v>20</v>
      </c>
      <c r="J9" s="61">
        <v>10</v>
      </c>
    </row>
    <row r="10" spans="1:10" x14ac:dyDescent="0.25">
      <c r="A10" s="25" t="s">
        <v>1</v>
      </c>
      <c r="B10" s="37">
        <v>0</v>
      </c>
      <c r="C10" s="4">
        <v>0</v>
      </c>
      <c r="D10" s="38">
        <v>0</v>
      </c>
      <c r="F10" s="25" t="s">
        <v>21</v>
      </c>
      <c r="G10" s="61">
        <v>5</v>
      </c>
      <c r="I10" s="1" t="s">
        <v>21</v>
      </c>
      <c r="J10" s="61">
        <v>5</v>
      </c>
    </row>
    <row r="11" spans="1:10" ht="15.75" thickBot="1" x14ac:dyDescent="0.3">
      <c r="A11" s="25" t="s">
        <v>2</v>
      </c>
      <c r="B11" s="39">
        <v>0</v>
      </c>
      <c r="C11" s="40">
        <v>0</v>
      </c>
      <c r="D11" s="41">
        <v>0</v>
      </c>
      <c r="F11" s="26" t="s">
        <v>22</v>
      </c>
      <c r="G11" s="62">
        <v>5</v>
      </c>
      <c r="I11" s="1" t="s">
        <v>22</v>
      </c>
      <c r="J11" s="62">
        <v>5</v>
      </c>
    </row>
    <row r="12" spans="1:10" ht="16.5" thickTop="1" thickBot="1" x14ac:dyDescent="0.3">
      <c r="A12" s="5" t="s">
        <v>8</v>
      </c>
      <c r="B12" s="33">
        <f>B11*$J11+B10*$J10+B9*$J9+B8*$J8+B7*$J7+B6*$J6+B5*$J5+B4*$J4+B3*$J3+B2*$J2</f>
        <v>175</v>
      </c>
      <c r="C12" s="33">
        <f t="shared" ref="C12:D12" si="0">C11*$G11+C10*$G10+C9*$G9+C8*$G8+C7*$G7+C6*$G6+C5*$G5+C4*$G4+C3*$G3+C2*$G2</f>
        <v>320</v>
      </c>
      <c r="D12" s="33">
        <f t="shared" si="0"/>
        <v>375</v>
      </c>
    </row>
    <row r="13" spans="1:10" ht="15.75" thickBot="1" x14ac:dyDescent="0.3">
      <c r="A13" s="5"/>
      <c r="B13" s="6"/>
      <c r="C13" s="6"/>
      <c r="D13" s="7"/>
      <c r="F13" s="22"/>
      <c r="G13" s="46" t="s">
        <v>53</v>
      </c>
      <c r="H13" s="46" t="s">
        <v>54</v>
      </c>
      <c r="I13" s="23" t="s">
        <v>55</v>
      </c>
    </row>
    <row r="14" spans="1:10" ht="15.75" thickTop="1" x14ac:dyDescent="0.25">
      <c r="A14" s="25" t="s">
        <v>9</v>
      </c>
      <c r="B14" s="34">
        <v>0</v>
      </c>
      <c r="C14" s="35">
        <v>0</v>
      </c>
      <c r="D14" s="36">
        <v>0</v>
      </c>
      <c r="F14" s="42" t="s">
        <v>37</v>
      </c>
      <c r="G14" s="47">
        <v>30</v>
      </c>
      <c r="H14" s="48">
        <v>10</v>
      </c>
      <c r="I14" s="44">
        <f>G14-H14</f>
        <v>20</v>
      </c>
    </row>
    <row r="15" spans="1:10" x14ac:dyDescent="0.25">
      <c r="A15" s="25" t="s">
        <v>10</v>
      </c>
      <c r="B15" s="37">
        <v>0</v>
      </c>
      <c r="C15" s="4">
        <v>0</v>
      </c>
      <c r="D15" s="38">
        <v>0</v>
      </c>
      <c r="F15" s="42" t="s">
        <v>38</v>
      </c>
      <c r="G15" s="49">
        <v>60</v>
      </c>
      <c r="H15" s="50">
        <v>15</v>
      </c>
      <c r="I15" s="44">
        <f t="shared" ref="I15:I17" si="1">G15-H15</f>
        <v>45</v>
      </c>
    </row>
    <row r="16" spans="1:10" x14ac:dyDescent="0.25">
      <c r="A16" s="25" t="s">
        <v>11</v>
      </c>
      <c r="B16" s="37">
        <v>0</v>
      </c>
      <c r="C16" s="4">
        <v>0</v>
      </c>
      <c r="D16" s="38">
        <v>0</v>
      </c>
      <c r="F16" s="42" t="s">
        <v>39</v>
      </c>
      <c r="G16" s="49">
        <v>100</v>
      </c>
      <c r="H16" s="50">
        <v>15</v>
      </c>
      <c r="I16" s="44">
        <f t="shared" si="1"/>
        <v>85</v>
      </c>
    </row>
    <row r="17" spans="1:9" ht="15.75" thickBot="1" x14ac:dyDescent="0.3">
      <c r="A17" s="25" t="s">
        <v>13</v>
      </c>
      <c r="B17" s="39">
        <v>0</v>
      </c>
      <c r="C17" s="40">
        <v>0</v>
      </c>
      <c r="D17" s="41">
        <v>0</v>
      </c>
      <c r="F17" s="43" t="s">
        <v>40</v>
      </c>
      <c r="G17" s="51">
        <v>60</v>
      </c>
      <c r="H17" s="52">
        <v>10</v>
      </c>
      <c r="I17" s="45">
        <f t="shared" si="1"/>
        <v>50</v>
      </c>
    </row>
    <row r="18" spans="1:9" ht="16.5" thickTop="1" thickBot="1" x14ac:dyDescent="0.3">
      <c r="A18" s="8" t="s">
        <v>12</v>
      </c>
      <c r="B18" s="33">
        <f>$H14*B14+$H15*B15+$H16*B16+$H17*B17</f>
        <v>0</v>
      </c>
      <c r="C18" s="33">
        <f>$H14*C14+$H15*C15+$H16*C16+$H17*C17</f>
        <v>0</v>
      </c>
      <c r="D18" s="33">
        <f>$H14*D14+$H15*D15+$H16*D16+$H17*D17</f>
        <v>0</v>
      </c>
    </row>
    <row r="19" spans="1:9" ht="15.75" thickBot="1" x14ac:dyDescent="0.3">
      <c r="A19" s="20" t="s">
        <v>42</v>
      </c>
      <c r="B19" s="17">
        <f>$I14*B14+$I15*B15+$I16*B16+$I17*B17</f>
        <v>0</v>
      </c>
      <c r="C19" s="18">
        <f>$I14*C14+$I15*C15+$I16*C16+$I17*C17</f>
        <v>0</v>
      </c>
      <c r="D19" s="19">
        <f>$I14*D14+$I15*D15+$I16*D16+$I17*D17</f>
        <v>0</v>
      </c>
    </row>
    <row r="20" spans="1:9" ht="15.75" thickBot="1" x14ac:dyDescent="0.3"/>
    <row r="21" spans="1:9" ht="15" customHeight="1" thickTop="1" x14ac:dyDescent="0.25">
      <c r="A21" s="66" t="s">
        <v>24</v>
      </c>
      <c r="B21" s="54" t="s">
        <v>23</v>
      </c>
      <c r="C21" s="35" t="s">
        <v>23</v>
      </c>
      <c r="D21" s="55" t="s">
        <v>56</v>
      </c>
    </row>
    <row r="22" spans="1:9" x14ac:dyDescent="0.25">
      <c r="A22" s="67"/>
      <c r="B22" s="56" t="s">
        <v>23</v>
      </c>
      <c r="C22" s="4" t="s">
        <v>23</v>
      </c>
      <c r="D22" s="57" t="s">
        <v>57</v>
      </c>
    </row>
    <row r="23" spans="1:9" x14ac:dyDescent="0.25">
      <c r="A23" s="67"/>
      <c r="B23" s="56" t="s">
        <v>23</v>
      </c>
      <c r="C23" s="4" t="s">
        <v>23</v>
      </c>
      <c r="D23" s="57" t="s">
        <v>60</v>
      </c>
    </row>
    <row r="24" spans="1:9" x14ac:dyDescent="0.25">
      <c r="A24" s="67"/>
      <c r="B24" s="56" t="s">
        <v>23</v>
      </c>
      <c r="C24" s="4" t="s">
        <v>23</v>
      </c>
      <c r="D24" s="57" t="s">
        <v>23</v>
      </c>
    </row>
    <row r="25" spans="1:9" x14ac:dyDescent="0.25">
      <c r="A25" s="67"/>
      <c r="B25" s="56" t="s">
        <v>23</v>
      </c>
      <c r="C25" s="4" t="s">
        <v>23</v>
      </c>
      <c r="D25" s="57" t="s">
        <v>23</v>
      </c>
    </row>
    <row r="26" spans="1:9" x14ac:dyDescent="0.25">
      <c r="A26" s="67"/>
      <c r="B26" s="56" t="s">
        <v>23</v>
      </c>
      <c r="C26" s="4" t="s">
        <v>23</v>
      </c>
      <c r="D26" s="57" t="s">
        <v>23</v>
      </c>
    </row>
    <row r="27" spans="1:9" x14ac:dyDescent="0.25">
      <c r="A27" s="67"/>
      <c r="B27" s="56" t="s">
        <v>23</v>
      </c>
      <c r="C27" s="4" t="s">
        <v>23</v>
      </c>
      <c r="D27" s="57" t="s">
        <v>23</v>
      </c>
    </row>
    <row r="28" spans="1:9" x14ac:dyDescent="0.25">
      <c r="A28" s="67"/>
      <c r="B28" s="56" t="s">
        <v>23</v>
      </c>
      <c r="C28" s="4" t="s">
        <v>23</v>
      </c>
      <c r="D28" s="57" t="s">
        <v>23</v>
      </c>
    </row>
    <row r="29" spans="1:9" x14ac:dyDescent="0.25">
      <c r="A29" s="67"/>
      <c r="B29" s="56" t="s">
        <v>23</v>
      </c>
      <c r="C29" s="4" t="s">
        <v>23</v>
      </c>
      <c r="D29" s="57" t="s">
        <v>23</v>
      </c>
    </row>
    <row r="30" spans="1:9" x14ac:dyDescent="0.25">
      <c r="A30" s="67"/>
      <c r="B30" s="56" t="s">
        <v>23</v>
      </c>
      <c r="C30" s="4" t="s">
        <v>23</v>
      </c>
      <c r="D30" s="57" t="s">
        <v>23</v>
      </c>
    </row>
    <row r="31" spans="1:9" x14ac:dyDescent="0.25">
      <c r="A31" s="67"/>
      <c r="B31" s="56" t="s">
        <v>23</v>
      </c>
      <c r="C31" s="4" t="s">
        <v>23</v>
      </c>
      <c r="D31" s="57" t="s">
        <v>23</v>
      </c>
    </row>
    <row r="32" spans="1:9" x14ac:dyDescent="0.25">
      <c r="A32" s="67"/>
      <c r="B32" s="56" t="s">
        <v>23</v>
      </c>
      <c r="C32" s="4" t="s">
        <v>23</v>
      </c>
      <c r="D32" s="57" t="s">
        <v>23</v>
      </c>
    </row>
    <row r="33" spans="1:4" x14ac:dyDescent="0.25">
      <c r="A33" s="67"/>
      <c r="B33" s="56" t="s">
        <v>23</v>
      </c>
      <c r="C33" s="4" t="s">
        <v>23</v>
      </c>
      <c r="D33" s="57" t="s">
        <v>23</v>
      </c>
    </row>
    <row r="34" spans="1:4" x14ac:dyDescent="0.25">
      <c r="A34" s="67"/>
      <c r="B34" s="56" t="s">
        <v>23</v>
      </c>
      <c r="C34" s="4" t="s">
        <v>23</v>
      </c>
      <c r="D34" s="57" t="s">
        <v>23</v>
      </c>
    </row>
    <row r="35" spans="1:4" x14ac:dyDescent="0.25">
      <c r="A35" s="67"/>
      <c r="B35" s="56" t="s">
        <v>23</v>
      </c>
      <c r="C35" s="4" t="s">
        <v>23</v>
      </c>
      <c r="D35" s="57" t="s">
        <v>23</v>
      </c>
    </row>
    <row r="36" spans="1:4" x14ac:dyDescent="0.25">
      <c r="A36" s="67"/>
      <c r="B36" s="56" t="s">
        <v>23</v>
      </c>
      <c r="C36" s="4" t="s">
        <v>23</v>
      </c>
      <c r="D36" s="57" t="s">
        <v>23</v>
      </c>
    </row>
    <row r="37" spans="1:4" x14ac:dyDescent="0.25">
      <c r="A37" s="67"/>
      <c r="B37" s="56" t="s">
        <v>23</v>
      </c>
      <c r="C37" s="4" t="s">
        <v>23</v>
      </c>
      <c r="D37" s="57" t="s">
        <v>23</v>
      </c>
    </row>
    <row r="38" spans="1:4" x14ac:dyDescent="0.25">
      <c r="A38" s="67"/>
      <c r="B38" s="56" t="s">
        <v>23</v>
      </c>
      <c r="C38" s="4" t="s">
        <v>23</v>
      </c>
      <c r="D38" s="57" t="s">
        <v>23</v>
      </c>
    </row>
    <row r="39" spans="1:4" x14ac:dyDescent="0.25">
      <c r="A39" s="67"/>
      <c r="B39" s="56" t="s">
        <v>23</v>
      </c>
      <c r="C39" s="4" t="s">
        <v>23</v>
      </c>
      <c r="D39" s="57" t="s">
        <v>23</v>
      </c>
    </row>
    <row r="40" spans="1:4" x14ac:dyDescent="0.25">
      <c r="A40" s="67"/>
      <c r="B40" s="56" t="s">
        <v>23</v>
      </c>
      <c r="C40" s="4" t="s">
        <v>23</v>
      </c>
      <c r="D40" s="57" t="s">
        <v>23</v>
      </c>
    </row>
    <row r="41" spans="1:4" x14ac:dyDescent="0.25">
      <c r="A41" s="67"/>
      <c r="B41" s="56" t="s">
        <v>23</v>
      </c>
      <c r="C41" s="4" t="s">
        <v>23</v>
      </c>
      <c r="D41" s="57" t="s">
        <v>23</v>
      </c>
    </row>
    <row r="42" spans="1:4" x14ac:dyDescent="0.25">
      <c r="A42" s="67"/>
      <c r="B42" s="56" t="s">
        <v>23</v>
      </c>
      <c r="C42" s="4" t="s">
        <v>23</v>
      </c>
      <c r="D42" s="57" t="s">
        <v>23</v>
      </c>
    </row>
    <row r="43" spans="1:4" x14ac:dyDescent="0.25">
      <c r="A43" s="67"/>
      <c r="B43" s="56" t="s">
        <v>23</v>
      </c>
      <c r="C43" s="4" t="s">
        <v>23</v>
      </c>
      <c r="D43" s="57" t="s">
        <v>23</v>
      </c>
    </row>
    <row r="44" spans="1:4" x14ac:dyDescent="0.25">
      <c r="A44" s="67"/>
      <c r="B44" s="56" t="s">
        <v>23</v>
      </c>
      <c r="C44" s="4" t="s">
        <v>23</v>
      </c>
      <c r="D44" s="57" t="s">
        <v>23</v>
      </c>
    </row>
    <row r="45" spans="1:4" x14ac:dyDescent="0.25">
      <c r="A45" s="67"/>
      <c r="B45" s="56" t="s">
        <v>23</v>
      </c>
      <c r="C45" s="4" t="s">
        <v>23</v>
      </c>
      <c r="D45" s="57" t="s">
        <v>23</v>
      </c>
    </row>
    <row r="46" spans="1:4" x14ac:dyDescent="0.25">
      <c r="A46" s="67"/>
      <c r="B46" s="56" t="s">
        <v>23</v>
      </c>
      <c r="C46" s="4" t="s">
        <v>23</v>
      </c>
      <c r="D46" s="57" t="s">
        <v>23</v>
      </c>
    </row>
    <row r="47" spans="1:4" x14ac:dyDescent="0.25">
      <c r="A47" s="67"/>
      <c r="B47" s="56" t="s">
        <v>23</v>
      </c>
      <c r="C47" s="4" t="s">
        <v>23</v>
      </c>
      <c r="D47" s="57" t="s">
        <v>23</v>
      </c>
    </row>
    <row r="48" spans="1:4" x14ac:dyDescent="0.25">
      <c r="A48" s="67"/>
      <c r="B48" s="56" t="s">
        <v>23</v>
      </c>
      <c r="C48" s="4" t="s">
        <v>23</v>
      </c>
      <c r="D48" s="57" t="s">
        <v>23</v>
      </c>
    </row>
    <row r="49" spans="1:4" x14ac:dyDescent="0.25">
      <c r="A49" s="67"/>
      <c r="B49" s="56" t="s">
        <v>23</v>
      </c>
      <c r="C49" s="4" t="s">
        <v>23</v>
      </c>
      <c r="D49" s="57" t="s">
        <v>23</v>
      </c>
    </row>
    <row r="50" spans="1:4" x14ac:dyDescent="0.25">
      <c r="A50" s="67"/>
      <c r="B50" s="56" t="s">
        <v>23</v>
      </c>
      <c r="C50" s="4" t="s">
        <v>23</v>
      </c>
      <c r="D50" s="57" t="s">
        <v>23</v>
      </c>
    </row>
    <row r="51" spans="1:4" x14ac:dyDescent="0.25">
      <c r="A51" s="67"/>
      <c r="B51" s="56" t="s">
        <v>23</v>
      </c>
      <c r="C51" s="4" t="s">
        <v>23</v>
      </c>
      <c r="D51" s="57" t="s">
        <v>23</v>
      </c>
    </row>
    <row r="52" spans="1:4" ht="15.75" thickBot="1" x14ac:dyDescent="0.3">
      <c r="A52" s="67"/>
      <c r="B52" s="58" t="s">
        <v>23</v>
      </c>
      <c r="C52" s="40" t="s">
        <v>23</v>
      </c>
      <c r="D52" s="59" t="s">
        <v>23</v>
      </c>
    </row>
    <row r="53" spans="1:4" ht="16.5" thickTop="1" thickBot="1" x14ac:dyDescent="0.3">
      <c r="A53" s="67"/>
      <c r="B53" s="53">
        <f>SUMPRODUCT(VALUE(MID(B21:B35,SEARCH(";",B21:B35)+1,9)))</f>
        <v>0</v>
      </c>
      <c r="C53" s="53">
        <f>SUMPRODUCT(VALUE(MID(C21:C35,SEARCH(";",C21:C35)+1,9)))</f>
        <v>0</v>
      </c>
      <c r="D53" s="53">
        <f>SUMPRODUCT(VALUE(MID(D21:D35,SEARCH(";",D21:D35)+1,9)))</f>
        <v>210</v>
      </c>
    </row>
  </sheetData>
  <mergeCells count="1">
    <mergeCell ref="A21:A5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B786C-E5AF-478F-97B6-BD76C59EAB34}">
  <sheetPr>
    <tabColor theme="8" tint="-0.249977111117893"/>
  </sheetPr>
  <dimension ref="A1:L53"/>
  <sheetViews>
    <sheetView zoomScale="90" workbookViewId="0">
      <selection activeCell="L4" sqref="L4"/>
    </sheetView>
  </sheetViews>
  <sheetFormatPr defaultColWidth="17.5703125" defaultRowHeight="15" x14ac:dyDescent="0.25"/>
  <cols>
    <col min="1" max="16384" width="17.5703125" style="1"/>
  </cols>
  <sheetData>
    <row r="1" spans="1:12" ht="15.75" thickBot="1" x14ac:dyDescent="0.3">
      <c r="B1" s="2" t="s">
        <v>34</v>
      </c>
      <c r="C1" s="2" t="s">
        <v>35</v>
      </c>
      <c r="D1" s="3" t="s">
        <v>36</v>
      </c>
    </row>
    <row r="2" spans="1:12" ht="15.75" thickTop="1" x14ac:dyDescent="0.25">
      <c r="A2" s="24" t="s">
        <v>52</v>
      </c>
      <c r="B2" s="34">
        <v>3</v>
      </c>
      <c r="C2" s="35">
        <v>4</v>
      </c>
      <c r="D2" s="36">
        <v>3</v>
      </c>
      <c r="F2" s="24" t="s">
        <v>32</v>
      </c>
      <c r="G2" s="60">
        <v>30</v>
      </c>
      <c r="I2" s="1" t="s">
        <v>32</v>
      </c>
      <c r="J2" s="60">
        <v>35</v>
      </c>
    </row>
    <row r="3" spans="1:12" x14ac:dyDescent="0.25">
      <c r="A3" s="25" t="s">
        <v>51</v>
      </c>
      <c r="B3" s="37">
        <v>0</v>
      </c>
      <c r="C3" s="4">
        <v>0</v>
      </c>
      <c r="D3" s="38">
        <v>0</v>
      </c>
      <c r="F3" s="25" t="s">
        <v>14</v>
      </c>
      <c r="G3" s="61">
        <v>35</v>
      </c>
      <c r="I3" s="1" t="s">
        <v>14</v>
      </c>
      <c r="J3" s="61">
        <v>35</v>
      </c>
    </row>
    <row r="4" spans="1:12" x14ac:dyDescent="0.25">
      <c r="A4" s="25" t="s">
        <v>7</v>
      </c>
      <c r="B4" s="37">
        <v>0</v>
      </c>
      <c r="C4" s="4">
        <v>0</v>
      </c>
      <c r="D4" s="38">
        <v>0</v>
      </c>
      <c r="F4" s="25" t="s">
        <v>15</v>
      </c>
      <c r="G4" s="61">
        <v>40</v>
      </c>
      <c r="I4" s="1" t="s">
        <v>15</v>
      </c>
      <c r="J4" s="61">
        <v>40</v>
      </c>
    </row>
    <row r="5" spans="1:12" x14ac:dyDescent="0.25">
      <c r="A5" s="25" t="s">
        <v>6</v>
      </c>
      <c r="B5" s="37">
        <v>0</v>
      </c>
      <c r="C5" s="4">
        <v>0</v>
      </c>
      <c r="D5" s="38">
        <v>0</v>
      </c>
      <c r="F5" s="25" t="s">
        <v>16</v>
      </c>
      <c r="G5" s="61">
        <v>35</v>
      </c>
      <c r="I5" s="1" t="s">
        <v>16</v>
      </c>
      <c r="J5" s="61">
        <v>35</v>
      </c>
    </row>
    <row r="6" spans="1:12" x14ac:dyDescent="0.25">
      <c r="A6" s="25" t="s">
        <v>5</v>
      </c>
      <c r="B6" s="37">
        <v>1</v>
      </c>
      <c r="C6" s="4">
        <v>0</v>
      </c>
      <c r="D6" s="38">
        <v>0</v>
      </c>
      <c r="F6" s="25" t="s">
        <v>17</v>
      </c>
      <c r="G6" s="61">
        <v>50</v>
      </c>
      <c r="I6" s="1" t="s">
        <v>17</v>
      </c>
      <c r="J6" s="61">
        <v>60</v>
      </c>
    </row>
    <row r="7" spans="1:12" x14ac:dyDescent="0.25">
      <c r="A7" s="25" t="s">
        <v>4</v>
      </c>
      <c r="B7" s="37">
        <v>0</v>
      </c>
      <c r="C7" s="4">
        <v>0</v>
      </c>
      <c r="D7" s="38">
        <v>0</v>
      </c>
      <c r="F7" s="25" t="s">
        <v>18</v>
      </c>
      <c r="G7" s="61">
        <v>20</v>
      </c>
      <c r="I7" s="1" t="s">
        <v>18</v>
      </c>
      <c r="J7" s="61">
        <v>20</v>
      </c>
    </row>
    <row r="8" spans="1:12" x14ac:dyDescent="0.25">
      <c r="A8" s="25" t="s">
        <v>3</v>
      </c>
      <c r="B8" s="37">
        <v>0</v>
      </c>
      <c r="C8" s="4">
        <v>0</v>
      </c>
      <c r="D8" s="38">
        <v>0</v>
      </c>
      <c r="F8" s="25" t="s">
        <v>19</v>
      </c>
      <c r="G8" s="61">
        <v>60</v>
      </c>
      <c r="I8" s="1" t="s">
        <v>19</v>
      </c>
      <c r="J8" s="61">
        <v>60</v>
      </c>
    </row>
    <row r="9" spans="1:12" x14ac:dyDescent="0.25">
      <c r="A9" s="25" t="s">
        <v>0</v>
      </c>
      <c r="B9" s="37">
        <v>1</v>
      </c>
      <c r="C9" s="4">
        <v>0</v>
      </c>
      <c r="D9" s="38">
        <v>0</v>
      </c>
      <c r="F9" s="25" t="s">
        <v>20</v>
      </c>
      <c r="G9" s="61">
        <v>15</v>
      </c>
      <c r="I9" s="1" t="s">
        <v>20</v>
      </c>
      <c r="J9" s="61">
        <v>20</v>
      </c>
      <c r="L9" s="68" t="s">
        <v>59</v>
      </c>
    </row>
    <row r="10" spans="1:12" x14ac:dyDescent="0.25">
      <c r="A10" s="25" t="s">
        <v>1</v>
      </c>
      <c r="B10" s="37">
        <v>0</v>
      </c>
      <c r="C10" s="4">
        <v>0</v>
      </c>
      <c r="D10" s="38">
        <v>0</v>
      </c>
      <c r="F10" s="25" t="s">
        <v>21</v>
      </c>
      <c r="G10" s="61">
        <v>5</v>
      </c>
      <c r="I10" s="1" t="s">
        <v>21</v>
      </c>
      <c r="J10" s="61">
        <v>5</v>
      </c>
    </row>
    <row r="11" spans="1:12" ht="15.75" thickBot="1" x14ac:dyDescent="0.3">
      <c r="A11" s="25" t="s">
        <v>2</v>
      </c>
      <c r="B11" s="39">
        <v>0</v>
      </c>
      <c r="C11" s="40">
        <v>0</v>
      </c>
      <c r="D11" s="41">
        <v>0</v>
      </c>
      <c r="F11" s="26" t="s">
        <v>22</v>
      </c>
      <c r="G11" s="62">
        <v>5</v>
      </c>
      <c r="I11" s="1" t="s">
        <v>22</v>
      </c>
      <c r="J11" s="62">
        <v>5</v>
      </c>
    </row>
    <row r="12" spans="1:12" ht="16.5" thickTop="1" thickBot="1" x14ac:dyDescent="0.3">
      <c r="A12" s="5" t="s">
        <v>8</v>
      </c>
      <c r="B12" s="33">
        <f>B11*$J11+B10*$J10+B9*$J9+B8*$J8+B7*$J7+B6*$J6+B5*$J5+B4*$J4+B3*$J3+B2*$J2</f>
        <v>185</v>
      </c>
      <c r="C12" s="33">
        <f t="shared" ref="C12:D12" si="0">C11*$G11+C10*$G10+C9*$G9+C8*$G8+C7*$G7+C6*$G6+C5*$G5+C4*$G4+C3*$G3+C2*$G2</f>
        <v>120</v>
      </c>
      <c r="D12" s="33">
        <f t="shared" si="0"/>
        <v>90</v>
      </c>
    </row>
    <row r="13" spans="1:12" ht="15.75" thickBot="1" x14ac:dyDescent="0.3">
      <c r="A13" s="5"/>
      <c r="B13" s="6"/>
      <c r="C13" s="6"/>
      <c r="D13" s="7"/>
      <c r="F13" s="22"/>
      <c r="G13" s="46" t="s">
        <v>53</v>
      </c>
      <c r="H13" s="46" t="s">
        <v>54</v>
      </c>
      <c r="I13" s="23" t="s">
        <v>55</v>
      </c>
    </row>
    <row r="14" spans="1:12" ht="15.75" thickTop="1" x14ac:dyDescent="0.25">
      <c r="A14" s="25" t="s">
        <v>9</v>
      </c>
      <c r="B14" s="34">
        <v>0</v>
      </c>
      <c r="C14" s="35">
        <v>0</v>
      </c>
      <c r="D14" s="36">
        <v>1</v>
      </c>
      <c r="F14" s="42" t="s">
        <v>37</v>
      </c>
      <c r="G14" s="47">
        <v>30</v>
      </c>
      <c r="H14" s="48">
        <v>10</v>
      </c>
      <c r="I14" s="44">
        <f>G14-H14</f>
        <v>20</v>
      </c>
    </row>
    <row r="15" spans="1:12" x14ac:dyDescent="0.25">
      <c r="A15" s="25" t="s">
        <v>10</v>
      </c>
      <c r="B15" s="37">
        <v>0</v>
      </c>
      <c r="C15" s="4">
        <v>0</v>
      </c>
      <c r="D15" s="38">
        <v>0</v>
      </c>
      <c r="F15" s="42" t="s">
        <v>38</v>
      </c>
      <c r="G15" s="49">
        <v>60</v>
      </c>
      <c r="H15" s="50">
        <v>15</v>
      </c>
      <c r="I15" s="44">
        <f t="shared" ref="I15:I17" si="1">G15-H15</f>
        <v>45</v>
      </c>
    </row>
    <row r="16" spans="1:12" x14ac:dyDescent="0.25">
      <c r="A16" s="25" t="s">
        <v>11</v>
      </c>
      <c r="B16" s="37">
        <v>0</v>
      </c>
      <c r="C16" s="4">
        <v>0</v>
      </c>
      <c r="D16" s="38">
        <v>0</v>
      </c>
      <c r="F16" s="42" t="s">
        <v>39</v>
      </c>
      <c r="G16" s="49">
        <v>100</v>
      </c>
      <c r="H16" s="50">
        <v>15</v>
      </c>
      <c r="I16" s="44">
        <f t="shared" si="1"/>
        <v>85</v>
      </c>
    </row>
    <row r="17" spans="1:9" ht="15.75" thickBot="1" x14ac:dyDescent="0.3">
      <c r="A17" s="25" t="s">
        <v>13</v>
      </c>
      <c r="B17" s="39">
        <v>0</v>
      </c>
      <c r="C17" s="40">
        <v>0</v>
      </c>
      <c r="D17" s="41">
        <v>0</v>
      </c>
      <c r="F17" s="43" t="s">
        <v>40</v>
      </c>
      <c r="G17" s="51">
        <v>60</v>
      </c>
      <c r="H17" s="52">
        <v>10</v>
      </c>
      <c r="I17" s="45">
        <f t="shared" si="1"/>
        <v>50</v>
      </c>
    </row>
    <row r="18" spans="1:9" ht="16.5" thickTop="1" thickBot="1" x14ac:dyDescent="0.3">
      <c r="A18" s="8" t="s">
        <v>12</v>
      </c>
      <c r="B18" s="33">
        <f>$H14*B14+$H15*B15+$H16*B16+$H17*B17</f>
        <v>0</v>
      </c>
      <c r="C18" s="33">
        <f>$H14*C14+$H15*C15+$H16*C16+$H17*C17</f>
        <v>0</v>
      </c>
      <c r="D18" s="33">
        <f>$H14*D14+$H15*D15+$H16*D16+$H17*D17</f>
        <v>10</v>
      </c>
    </row>
    <row r="19" spans="1:9" ht="15.75" thickBot="1" x14ac:dyDescent="0.3">
      <c r="A19" s="20" t="s">
        <v>42</v>
      </c>
      <c r="B19" s="17">
        <f>$I14*B14+$I15*B15+$I16*B16+$I17*B17</f>
        <v>0</v>
      </c>
      <c r="C19" s="18">
        <f>$I14*C14+$I15*C15+$I16*C16+$I17*C17</f>
        <v>0</v>
      </c>
      <c r="D19" s="19">
        <f>$I14*D14+$I15*D15+$I16*D16+$I17*D17</f>
        <v>20</v>
      </c>
    </row>
    <row r="20" spans="1:9" ht="15.75" thickBot="1" x14ac:dyDescent="0.3"/>
    <row r="21" spans="1:9" ht="15" customHeight="1" thickTop="1" x14ac:dyDescent="0.25">
      <c r="A21" s="66" t="s">
        <v>24</v>
      </c>
      <c r="B21" s="54" t="s">
        <v>23</v>
      </c>
      <c r="C21" s="35" t="s">
        <v>23</v>
      </c>
      <c r="D21" s="55" t="s">
        <v>23</v>
      </c>
    </row>
    <row r="22" spans="1:9" x14ac:dyDescent="0.25">
      <c r="A22" s="67"/>
      <c r="B22" s="56" t="s">
        <v>23</v>
      </c>
      <c r="C22" s="4" t="s">
        <v>23</v>
      </c>
      <c r="D22" s="57" t="s">
        <v>23</v>
      </c>
    </row>
    <row r="23" spans="1:9" x14ac:dyDescent="0.25">
      <c r="A23" s="67"/>
      <c r="B23" s="56" t="s">
        <v>23</v>
      </c>
      <c r="C23" s="4" t="s">
        <v>23</v>
      </c>
      <c r="D23" s="57" t="s">
        <v>23</v>
      </c>
    </row>
    <row r="24" spans="1:9" x14ac:dyDescent="0.25">
      <c r="A24" s="67"/>
      <c r="B24" s="56" t="s">
        <v>23</v>
      </c>
      <c r="C24" s="4" t="s">
        <v>23</v>
      </c>
      <c r="D24" s="57" t="s">
        <v>23</v>
      </c>
    </row>
    <row r="25" spans="1:9" x14ac:dyDescent="0.25">
      <c r="A25" s="67"/>
      <c r="B25" s="56" t="s">
        <v>23</v>
      </c>
      <c r="C25" s="4" t="s">
        <v>23</v>
      </c>
      <c r="D25" s="57" t="s">
        <v>23</v>
      </c>
    </row>
    <row r="26" spans="1:9" x14ac:dyDescent="0.25">
      <c r="A26" s="67"/>
      <c r="B26" s="56" t="s">
        <v>23</v>
      </c>
      <c r="C26" s="4" t="s">
        <v>23</v>
      </c>
      <c r="D26" s="57" t="s">
        <v>23</v>
      </c>
    </row>
    <row r="27" spans="1:9" x14ac:dyDescent="0.25">
      <c r="A27" s="67"/>
      <c r="B27" s="56" t="s">
        <v>23</v>
      </c>
      <c r="C27" s="4" t="s">
        <v>23</v>
      </c>
      <c r="D27" s="57" t="s">
        <v>23</v>
      </c>
    </row>
    <row r="28" spans="1:9" x14ac:dyDescent="0.25">
      <c r="A28" s="67"/>
      <c r="B28" s="56" t="s">
        <v>23</v>
      </c>
      <c r="C28" s="4" t="s">
        <v>23</v>
      </c>
      <c r="D28" s="57" t="s">
        <v>23</v>
      </c>
    </row>
    <row r="29" spans="1:9" x14ac:dyDescent="0.25">
      <c r="A29" s="67"/>
      <c r="B29" s="56" t="s">
        <v>23</v>
      </c>
      <c r="C29" s="4" t="s">
        <v>23</v>
      </c>
      <c r="D29" s="57" t="s">
        <v>23</v>
      </c>
    </row>
    <row r="30" spans="1:9" x14ac:dyDescent="0.25">
      <c r="A30" s="67"/>
      <c r="B30" s="56" t="s">
        <v>23</v>
      </c>
      <c r="C30" s="4" t="s">
        <v>23</v>
      </c>
      <c r="D30" s="57" t="s">
        <v>23</v>
      </c>
    </row>
    <row r="31" spans="1:9" x14ac:dyDescent="0.25">
      <c r="A31" s="67"/>
      <c r="B31" s="56" t="s">
        <v>23</v>
      </c>
      <c r="C31" s="4" t="s">
        <v>23</v>
      </c>
      <c r="D31" s="57" t="s">
        <v>23</v>
      </c>
    </row>
    <row r="32" spans="1:9" x14ac:dyDescent="0.25">
      <c r="A32" s="67"/>
      <c r="B32" s="56" t="s">
        <v>23</v>
      </c>
      <c r="C32" s="4" t="s">
        <v>23</v>
      </c>
      <c r="D32" s="57" t="s">
        <v>23</v>
      </c>
    </row>
    <row r="33" spans="1:4" x14ac:dyDescent="0.25">
      <c r="A33" s="67"/>
      <c r="B33" s="56" t="s">
        <v>23</v>
      </c>
      <c r="C33" s="4" t="s">
        <v>23</v>
      </c>
      <c r="D33" s="57" t="s">
        <v>23</v>
      </c>
    </row>
    <row r="34" spans="1:4" x14ac:dyDescent="0.25">
      <c r="A34" s="67"/>
      <c r="B34" s="56" t="s">
        <v>23</v>
      </c>
      <c r="C34" s="4" t="s">
        <v>23</v>
      </c>
      <c r="D34" s="57" t="s">
        <v>23</v>
      </c>
    </row>
    <row r="35" spans="1:4" x14ac:dyDescent="0.25">
      <c r="A35" s="67"/>
      <c r="B35" s="56" t="s">
        <v>23</v>
      </c>
      <c r="C35" s="4" t="s">
        <v>23</v>
      </c>
      <c r="D35" s="57" t="s">
        <v>23</v>
      </c>
    </row>
    <row r="36" spans="1:4" x14ac:dyDescent="0.25">
      <c r="A36" s="67"/>
      <c r="B36" s="56" t="s">
        <v>23</v>
      </c>
      <c r="C36" s="4" t="s">
        <v>23</v>
      </c>
      <c r="D36" s="57" t="s">
        <v>23</v>
      </c>
    </row>
    <row r="37" spans="1:4" x14ac:dyDescent="0.25">
      <c r="A37" s="67"/>
      <c r="B37" s="56" t="s">
        <v>23</v>
      </c>
      <c r="C37" s="4" t="s">
        <v>23</v>
      </c>
      <c r="D37" s="57" t="s">
        <v>23</v>
      </c>
    </row>
    <row r="38" spans="1:4" x14ac:dyDescent="0.25">
      <c r="A38" s="67"/>
      <c r="B38" s="56" t="s">
        <v>23</v>
      </c>
      <c r="C38" s="4" t="s">
        <v>23</v>
      </c>
      <c r="D38" s="57" t="s">
        <v>23</v>
      </c>
    </row>
    <row r="39" spans="1:4" x14ac:dyDescent="0.25">
      <c r="A39" s="67"/>
      <c r="B39" s="56" t="s">
        <v>23</v>
      </c>
      <c r="C39" s="4" t="s">
        <v>23</v>
      </c>
      <c r="D39" s="57" t="s">
        <v>23</v>
      </c>
    </row>
    <row r="40" spans="1:4" x14ac:dyDescent="0.25">
      <c r="A40" s="67"/>
      <c r="B40" s="56" t="s">
        <v>23</v>
      </c>
      <c r="C40" s="4" t="s">
        <v>23</v>
      </c>
      <c r="D40" s="57" t="s">
        <v>23</v>
      </c>
    </row>
    <row r="41" spans="1:4" x14ac:dyDescent="0.25">
      <c r="A41" s="67"/>
      <c r="B41" s="56" t="s">
        <v>23</v>
      </c>
      <c r="C41" s="4" t="s">
        <v>23</v>
      </c>
      <c r="D41" s="57" t="s">
        <v>23</v>
      </c>
    </row>
    <row r="42" spans="1:4" x14ac:dyDescent="0.25">
      <c r="A42" s="67"/>
      <c r="B42" s="56" t="s">
        <v>23</v>
      </c>
      <c r="C42" s="4" t="s">
        <v>23</v>
      </c>
      <c r="D42" s="57" t="s">
        <v>23</v>
      </c>
    </row>
    <row r="43" spans="1:4" x14ac:dyDescent="0.25">
      <c r="A43" s="67"/>
      <c r="B43" s="56" t="s">
        <v>23</v>
      </c>
      <c r="C43" s="4" t="s">
        <v>23</v>
      </c>
      <c r="D43" s="57" t="s">
        <v>23</v>
      </c>
    </row>
    <row r="44" spans="1:4" x14ac:dyDescent="0.25">
      <c r="A44" s="67"/>
      <c r="B44" s="56" t="s">
        <v>23</v>
      </c>
      <c r="C44" s="4" t="s">
        <v>23</v>
      </c>
      <c r="D44" s="57" t="s">
        <v>23</v>
      </c>
    </row>
    <row r="45" spans="1:4" x14ac:dyDescent="0.25">
      <c r="A45" s="67"/>
      <c r="B45" s="56" t="s">
        <v>23</v>
      </c>
      <c r="C45" s="4" t="s">
        <v>23</v>
      </c>
      <c r="D45" s="57" t="s">
        <v>23</v>
      </c>
    </row>
    <row r="46" spans="1:4" x14ac:dyDescent="0.25">
      <c r="A46" s="67"/>
      <c r="B46" s="56" t="s">
        <v>23</v>
      </c>
      <c r="C46" s="4" t="s">
        <v>23</v>
      </c>
      <c r="D46" s="57" t="s">
        <v>23</v>
      </c>
    </row>
    <row r="47" spans="1:4" x14ac:dyDescent="0.25">
      <c r="A47" s="67"/>
      <c r="B47" s="56" t="s">
        <v>23</v>
      </c>
      <c r="C47" s="4" t="s">
        <v>23</v>
      </c>
      <c r="D47" s="57" t="s">
        <v>23</v>
      </c>
    </row>
    <row r="48" spans="1:4" x14ac:dyDescent="0.25">
      <c r="A48" s="67"/>
      <c r="B48" s="56" t="s">
        <v>23</v>
      </c>
      <c r="C48" s="4" t="s">
        <v>23</v>
      </c>
      <c r="D48" s="57" t="s">
        <v>23</v>
      </c>
    </row>
    <row r="49" spans="1:4" x14ac:dyDescent="0.25">
      <c r="A49" s="67"/>
      <c r="B49" s="56" t="s">
        <v>23</v>
      </c>
      <c r="C49" s="4" t="s">
        <v>23</v>
      </c>
      <c r="D49" s="57" t="s">
        <v>23</v>
      </c>
    </row>
    <row r="50" spans="1:4" x14ac:dyDescent="0.25">
      <c r="A50" s="67"/>
      <c r="B50" s="56" t="s">
        <v>23</v>
      </c>
      <c r="C50" s="4" t="s">
        <v>23</v>
      </c>
      <c r="D50" s="57" t="s">
        <v>23</v>
      </c>
    </row>
    <row r="51" spans="1:4" x14ac:dyDescent="0.25">
      <c r="A51" s="67"/>
      <c r="B51" s="56" t="s">
        <v>23</v>
      </c>
      <c r="C51" s="4" t="s">
        <v>23</v>
      </c>
      <c r="D51" s="57" t="s">
        <v>23</v>
      </c>
    </row>
    <row r="52" spans="1:4" ht="15.75" thickBot="1" x14ac:dyDescent="0.3">
      <c r="A52" s="67"/>
      <c r="B52" s="58" t="s">
        <v>23</v>
      </c>
      <c r="C52" s="40" t="s">
        <v>23</v>
      </c>
      <c r="D52" s="59" t="s">
        <v>23</v>
      </c>
    </row>
    <row r="53" spans="1:4" ht="16.5" thickTop="1" thickBot="1" x14ac:dyDescent="0.3">
      <c r="A53" s="67"/>
      <c r="B53" s="53">
        <f>SUMPRODUCT(VALUE(MID(B21:B35,SEARCH(";",B21:B35)+1,9)))</f>
        <v>0</v>
      </c>
      <c r="C53" s="53">
        <f>SUMPRODUCT(VALUE(MID(C21:C35,SEARCH(";",C21:C35)+1,9)))</f>
        <v>0</v>
      </c>
      <c r="D53" s="53">
        <f>SUMPRODUCT(VALUE(MID(D21:D35,SEARCH(";",D21:D35)+1,9)))</f>
        <v>0</v>
      </c>
    </row>
  </sheetData>
  <mergeCells count="1">
    <mergeCell ref="A21:A5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F6CE-0CE9-4FA5-A1CE-819E85DD01FD}">
  <sheetPr>
    <tabColor theme="8" tint="-0.249977111117893"/>
  </sheetPr>
  <dimension ref="A1:J53"/>
  <sheetViews>
    <sheetView zoomScale="90" workbookViewId="0">
      <selection activeCell="B10" sqref="B10"/>
    </sheetView>
  </sheetViews>
  <sheetFormatPr defaultColWidth="17.5703125" defaultRowHeight="15" x14ac:dyDescent="0.25"/>
  <cols>
    <col min="1" max="16384" width="17.5703125" style="1"/>
  </cols>
  <sheetData>
    <row r="1" spans="1:10" ht="15.75" thickBot="1" x14ac:dyDescent="0.3">
      <c r="B1" s="2" t="s">
        <v>34</v>
      </c>
      <c r="C1" s="2" t="s">
        <v>35</v>
      </c>
      <c r="D1" s="3" t="s">
        <v>36</v>
      </c>
    </row>
    <row r="2" spans="1:10" ht="15.75" thickTop="1" x14ac:dyDescent="0.25">
      <c r="A2" s="24" t="s">
        <v>52</v>
      </c>
      <c r="B2" s="34">
        <v>0</v>
      </c>
      <c r="C2" s="35">
        <v>3</v>
      </c>
      <c r="D2" s="36">
        <v>3</v>
      </c>
      <c r="F2" s="24" t="s">
        <v>32</v>
      </c>
      <c r="G2" s="60">
        <v>30</v>
      </c>
      <c r="I2" s="1" t="s">
        <v>32</v>
      </c>
      <c r="J2" s="60">
        <v>35</v>
      </c>
    </row>
    <row r="3" spans="1:10" x14ac:dyDescent="0.25">
      <c r="A3" s="25" t="s">
        <v>51</v>
      </c>
      <c r="B3" s="37">
        <v>0</v>
      </c>
      <c r="C3" s="4">
        <v>0</v>
      </c>
      <c r="D3" s="38">
        <v>0</v>
      </c>
      <c r="F3" s="25" t="s">
        <v>14</v>
      </c>
      <c r="G3" s="61">
        <v>35</v>
      </c>
      <c r="I3" s="1" t="s">
        <v>14</v>
      </c>
      <c r="J3" s="61">
        <v>35</v>
      </c>
    </row>
    <row r="4" spans="1:10" x14ac:dyDescent="0.25">
      <c r="A4" s="25" t="s">
        <v>7</v>
      </c>
      <c r="B4" s="37">
        <v>0</v>
      </c>
      <c r="C4" s="4">
        <v>0</v>
      </c>
      <c r="D4" s="38">
        <v>0</v>
      </c>
      <c r="F4" s="25" t="s">
        <v>15</v>
      </c>
      <c r="G4" s="61">
        <v>40</v>
      </c>
      <c r="I4" s="1" t="s">
        <v>15</v>
      </c>
      <c r="J4" s="61">
        <v>40</v>
      </c>
    </row>
    <row r="5" spans="1:10" x14ac:dyDescent="0.25">
      <c r="A5" s="25" t="s">
        <v>6</v>
      </c>
      <c r="B5" s="37">
        <v>2</v>
      </c>
      <c r="C5" s="4">
        <v>0</v>
      </c>
      <c r="D5" s="38">
        <v>0</v>
      </c>
      <c r="F5" s="25" t="s">
        <v>16</v>
      </c>
      <c r="G5" s="61">
        <v>35</v>
      </c>
      <c r="I5" s="1" t="s">
        <v>16</v>
      </c>
      <c r="J5" s="61">
        <v>35</v>
      </c>
    </row>
    <row r="6" spans="1:10" x14ac:dyDescent="0.25">
      <c r="A6" s="25" t="s">
        <v>5</v>
      </c>
      <c r="B6" s="37">
        <v>0</v>
      </c>
      <c r="C6" s="4">
        <v>0</v>
      </c>
      <c r="D6" s="38">
        <v>0</v>
      </c>
      <c r="F6" s="25" t="s">
        <v>17</v>
      </c>
      <c r="G6" s="61">
        <v>50</v>
      </c>
      <c r="I6" s="1" t="s">
        <v>17</v>
      </c>
      <c r="J6" s="61">
        <v>60</v>
      </c>
    </row>
    <row r="7" spans="1:10" x14ac:dyDescent="0.25">
      <c r="A7" s="25" t="s">
        <v>4</v>
      </c>
      <c r="B7" s="37">
        <v>0</v>
      </c>
      <c r="C7" s="4">
        <v>0</v>
      </c>
      <c r="D7" s="38">
        <v>0</v>
      </c>
      <c r="F7" s="25" t="s">
        <v>18</v>
      </c>
      <c r="G7" s="61">
        <v>20</v>
      </c>
      <c r="I7" s="1" t="s">
        <v>18</v>
      </c>
      <c r="J7" s="61">
        <v>20</v>
      </c>
    </row>
    <row r="8" spans="1:10" x14ac:dyDescent="0.25">
      <c r="A8" s="25" t="s">
        <v>3</v>
      </c>
      <c r="B8" s="37">
        <v>0</v>
      </c>
      <c r="C8" s="4">
        <v>0</v>
      </c>
      <c r="D8" s="38">
        <v>0</v>
      </c>
      <c r="F8" s="25" t="s">
        <v>19</v>
      </c>
      <c r="G8" s="61">
        <v>60</v>
      </c>
      <c r="I8" s="1" t="s">
        <v>19</v>
      </c>
      <c r="J8" s="61">
        <v>60</v>
      </c>
    </row>
    <row r="9" spans="1:10" x14ac:dyDescent="0.25">
      <c r="A9" s="25" t="s">
        <v>0</v>
      </c>
      <c r="B9" s="37">
        <v>0</v>
      </c>
      <c r="C9" s="4">
        <v>0</v>
      </c>
      <c r="D9" s="38">
        <v>0</v>
      </c>
      <c r="F9" s="25" t="s">
        <v>20</v>
      </c>
      <c r="G9" s="61">
        <v>15</v>
      </c>
      <c r="I9" s="1" t="s">
        <v>20</v>
      </c>
      <c r="J9" s="61">
        <v>15</v>
      </c>
    </row>
    <row r="10" spans="1:10" x14ac:dyDescent="0.25">
      <c r="A10" s="25" t="s">
        <v>1</v>
      </c>
      <c r="B10" s="37">
        <v>0</v>
      </c>
      <c r="C10" s="4">
        <v>0</v>
      </c>
      <c r="D10" s="38">
        <v>0</v>
      </c>
      <c r="F10" s="25" t="s">
        <v>21</v>
      </c>
      <c r="G10" s="61">
        <v>5</v>
      </c>
      <c r="I10" s="1" t="s">
        <v>21</v>
      </c>
      <c r="J10" s="61">
        <v>5</v>
      </c>
    </row>
    <row r="11" spans="1:10" ht="15.75" thickBot="1" x14ac:dyDescent="0.3">
      <c r="A11" s="25" t="s">
        <v>2</v>
      </c>
      <c r="B11" s="39">
        <v>4</v>
      </c>
      <c r="C11" s="40">
        <v>0</v>
      </c>
      <c r="D11" s="41">
        <v>0</v>
      </c>
      <c r="F11" s="26" t="s">
        <v>22</v>
      </c>
      <c r="G11" s="62">
        <v>5</v>
      </c>
      <c r="I11" s="1" t="s">
        <v>22</v>
      </c>
      <c r="J11" s="62">
        <v>5</v>
      </c>
    </row>
    <row r="12" spans="1:10" ht="16.5" thickTop="1" thickBot="1" x14ac:dyDescent="0.3">
      <c r="A12" s="5" t="s">
        <v>8</v>
      </c>
      <c r="B12" s="33">
        <f>B11*$J11+B10*$J10+B9*$J9+B8*$J8+B7*$J7+B6*$J6+B5*$J5+B4*$J4+B3*$J3+B2*$J2</f>
        <v>90</v>
      </c>
      <c r="C12" s="33">
        <f t="shared" ref="C12:D12" si="0">C11*$G11+C10*$G10+C9*$G9+C8*$G8+C7*$G7+C6*$G6+C5*$G5+C4*$G4+C3*$G3+C2*$G2</f>
        <v>90</v>
      </c>
      <c r="D12" s="33">
        <f t="shared" si="0"/>
        <v>90</v>
      </c>
    </row>
    <row r="13" spans="1:10" ht="15.75" thickBot="1" x14ac:dyDescent="0.3">
      <c r="A13" s="5"/>
      <c r="B13" s="6"/>
      <c r="C13" s="6"/>
      <c r="D13" s="7"/>
      <c r="F13" s="22"/>
      <c r="G13" s="46" t="s">
        <v>53</v>
      </c>
      <c r="H13" s="46" t="s">
        <v>54</v>
      </c>
      <c r="I13" s="23" t="s">
        <v>55</v>
      </c>
    </row>
    <row r="14" spans="1:10" ht="15.75" thickTop="1" x14ac:dyDescent="0.25">
      <c r="A14" s="25" t="s">
        <v>9</v>
      </c>
      <c r="B14" s="34">
        <v>0</v>
      </c>
      <c r="C14" s="35">
        <v>0</v>
      </c>
      <c r="D14" s="36">
        <v>1</v>
      </c>
      <c r="F14" s="42" t="s">
        <v>37</v>
      </c>
      <c r="G14" s="47">
        <v>30</v>
      </c>
      <c r="H14" s="48">
        <v>10</v>
      </c>
      <c r="I14" s="44">
        <f>G14-H14</f>
        <v>20</v>
      </c>
    </row>
    <row r="15" spans="1:10" x14ac:dyDescent="0.25">
      <c r="A15" s="25" t="s">
        <v>10</v>
      </c>
      <c r="B15" s="37">
        <v>0</v>
      </c>
      <c r="C15" s="4">
        <v>0</v>
      </c>
      <c r="D15" s="38">
        <v>0</v>
      </c>
      <c r="F15" s="42" t="s">
        <v>38</v>
      </c>
      <c r="G15" s="49">
        <v>60</v>
      </c>
      <c r="H15" s="50">
        <v>15</v>
      </c>
      <c r="I15" s="44">
        <f t="shared" ref="I15:I17" si="1">G15-H15</f>
        <v>45</v>
      </c>
    </row>
    <row r="16" spans="1:10" x14ac:dyDescent="0.25">
      <c r="A16" s="25" t="s">
        <v>11</v>
      </c>
      <c r="B16" s="37">
        <v>0</v>
      </c>
      <c r="C16" s="4">
        <v>0</v>
      </c>
      <c r="D16" s="38">
        <v>0</v>
      </c>
      <c r="F16" s="42" t="s">
        <v>39</v>
      </c>
      <c r="G16" s="49">
        <v>100</v>
      </c>
      <c r="H16" s="50">
        <v>15</v>
      </c>
      <c r="I16" s="44">
        <f t="shared" si="1"/>
        <v>85</v>
      </c>
    </row>
    <row r="17" spans="1:9" ht="15.75" thickBot="1" x14ac:dyDescent="0.3">
      <c r="A17" s="25" t="s">
        <v>13</v>
      </c>
      <c r="B17" s="39">
        <v>0</v>
      </c>
      <c r="C17" s="40">
        <v>0</v>
      </c>
      <c r="D17" s="41">
        <v>0</v>
      </c>
      <c r="F17" s="43" t="s">
        <v>40</v>
      </c>
      <c r="G17" s="51">
        <v>60</v>
      </c>
      <c r="H17" s="52">
        <v>10</v>
      </c>
      <c r="I17" s="45">
        <f t="shared" si="1"/>
        <v>50</v>
      </c>
    </row>
    <row r="18" spans="1:9" ht="16.5" thickTop="1" thickBot="1" x14ac:dyDescent="0.3">
      <c r="A18" s="8" t="s">
        <v>12</v>
      </c>
      <c r="B18" s="33">
        <f>$H14*B14+$H15*B15+$H16*B16+$H17*B17</f>
        <v>0</v>
      </c>
      <c r="C18" s="33">
        <f>$H14*C14+$H15*C15+$H16*C16+$H17*C17</f>
        <v>0</v>
      </c>
      <c r="D18" s="33">
        <f>$H14*D14+$H15*D15+$H16*D16+$H17*D17</f>
        <v>10</v>
      </c>
    </row>
    <row r="19" spans="1:9" ht="15.75" thickBot="1" x14ac:dyDescent="0.3">
      <c r="A19" s="20" t="s">
        <v>42</v>
      </c>
      <c r="B19" s="17">
        <f>$I14*B14+$I15*B15+$I16*B16+$I17*B17</f>
        <v>0</v>
      </c>
      <c r="C19" s="18">
        <f>$I14*C14+$I15*C15+$I16*C16+$I17*C17</f>
        <v>0</v>
      </c>
      <c r="D19" s="19">
        <f>$I14*D14+$I15*D15+$I16*D16+$I17*D17</f>
        <v>20</v>
      </c>
    </row>
    <row r="20" spans="1:9" ht="15.75" thickBot="1" x14ac:dyDescent="0.3"/>
    <row r="21" spans="1:9" ht="15" customHeight="1" thickTop="1" x14ac:dyDescent="0.25">
      <c r="A21" s="66" t="s">
        <v>24</v>
      </c>
      <c r="B21" s="54" t="s">
        <v>23</v>
      </c>
      <c r="C21" s="35" t="s">
        <v>23</v>
      </c>
      <c r="D21" s="55" t="s">
        <v>23</v>
      </c>
    </row>
    <row r="22" spans="1:9" x14ac:dyDescent="0.25">
      <c r="A22" s="67"/>
      <c r="B22" s="56" t="s">
        <v>23</v>
      </c>
      <c r="C22" s="4" t="s">
        <v>23</v>
      </c>
      <c r="D22" s="57" t="s">
        <v>23</v>
      </c>
    </row>
    <row r="23" spans="1:9" x14ac:dyDescent="0.25">
      <c r="A23" s="67"/>
      <c r="B23" s="56" t="s">
        <v>23</v>
      </c>
      <c r="C23" s="4" t="s">
        <v>23</v>
      </c>
      <c r="D23" s="57" t="s">
        <v>23</v>
      </c>
    </row>
    <row r="24" spans="1:9" x14ac:dyDescent="0.25">
      <c r="A24" s="67"/>
      <c r="B24" s="56" t="s">
        <v>23</v>
      </c>
      <c r="C24" s="4" t="s">
        <v>23</v>
      </c>
      <c r="D24" s="57" t="s">
        <v>23</v>
      </c>
    </row>
    <row r="25" spans="1:9" x14ac:dyDescent="0.25">
      <c r="A25" s="67"/>
      <c r="B25" s="56" t="s">
        <v>23</v>
      </c>
      <c r="C25" s="4" t="s">
        <v>23</v>
      </c>
      <c r="D25" s="57" t="s">
        <v>23</v>
      </c>
    </row>
    <row r="26" spans="1:9" x14ac:dyDescent="0.25">
      <c r="A26" s="67"/>
      <c r="B26" s="56" t="s">
        <v>23</v>
      </c>
      <c r="C26" s="4" t="s">
        <v>23</v>
      </c>
      <c r="D26" s="57" t="s">
        <v>23</v>
      </c>
    </row>
    <row r="27" spans="1:9" x14ac:dyDescent="0.25">
      <c r="A27" s="67"/>
      <c r="B27" s="56" t="s">
        <v>23</v>
      </c>
      <c r="C27" s="4" t="s">
        <v>23</v>
      </c>
      <c r="D27" s="57" t="s">
        <v>23</v>
      </c>
    </row>
    <row r="28" spans="1:9" x14ac:dyDescent="0.25">
      <c r="A28" s="67"/>
      <c r="B28" s="56" t="s">
        <v>23</v>
      </c>
      <c r="C28" s="4" t="s">
        <v>23</v>
      </c>
      <c r="D28" s="57" t="s">
        <v>23</v>
      </c>
    </row>
    <row r="29" spans="1:9" x14ac:dyDescent="0.25">
      <c r="A29" s="67"/>
      <c r="B29" s="56" t="s">
        <v>23</v>
      </c>
      <c r="C29" s="4" t="s">
        <v>23</v>
      </c>
      <c r="D29" s="57" t="s">
        <v>23</v>
      </c>
    </row>
    <row r="30" spans="1:9" x14ac:dyDescent="0.25">
      <c r="A30" s="67"/>
      <c r="B30" s="56" t="s">
        <v>23</v>
      </c>
      <c r="C30" s="4" t="s">
        <v>23</v>
      </c>
      <c r="D30" s="57" t="s">
        <v>23</v>
      </c>
    </row>
    <row r="31" spans="1:9" x14ac:dyDescent="0.25">
      <c r="A31" s="67"/>
      <c r="B31" s="56" t="s">
        <v>23</v>
      </c>
      <c r="C31" s="4" t="s">
        <v>23</v>
      </c>
      <c r="D31" s="57" t="s">
        <v>23</v>
      </c>
    </row>
    <row r="32" spans="1:9" x14ac:dyDescent="0.25">
      <c r="A32" s="67"/>
      <c r="B32" s="56" t="s">
        <v>23</v>
      </c>
      <c r="C32" s="4" t="s">
        <v>23</v>
      </c>
      <c r="D32" s="57" t="s">
        <v>23</v>
      </c>
    </row>
    <row r="33" spans="1:4" x14ac:dyDescent="0.25">
      <c r="A33" s="67"/>
      <c r="B33" s="56" t="s">
        <v>23</v>
      </c>
      <c r="C33" s="4" t="s">
        <v>23</v>
      </c>
      <c r="D33" s="57" t="s">
        <v>23</v>
      </c>
    </row>
    <row r="34" spans="1:4" x14ac:dyDescent="0.25">
      <c r="A34" s="67"/>
      <c r="B34" s="56" t="s">
        <v>23</v>
      </c>
      <c r="C34" s="4" t="s">
        <v>23</v>
      </c>
      <c r="D34" s="57" t="s">
        <v>23</v>
      </c>
    </row>
    <row r="35" spans="1:4" x14ac:dyDescent="0.25">
      <c r="A35" s="67"/>
      <c r="B35" s="56" t="s">
        <v>23</v>
      </c>
      <c r="C35" s="4" t="s">
        <v>23</v>
      </c>
      <c r="D35" s="57" t="s">
        <v>23</v>
      </c>
    </row>
    <row r="36" spans="1:4" x14ac:dyDescent="0.25">
      <c r="A36" s="67"/>
      <c r="B36" s="56" t="s">
        <v>23</v>
      </c>
      <c r="C36" s="4" t="s">
        <v>23</v>
      </c>
      <c r="D36" s="57" t="s">
        <v>23</v>
      </c>
    </row>
    <row r="37" spans="1:4" x14ac:dyDescent="0.25">
      <c r="A37" s="67"/>
      <c r="B37" s="56" t="s">
        <v>23</v>
      </c>
      <c r="C37" s="4" t="s">
        <v>23</v>
      </c>
      <c r="D37" s="57" t="s">
        <v>23</v>
      </c>
    </row>
    <row r="38" spans="1:4" x14ac:dyDescent="0.25">
      <c r="A38" s="67"/>
      <c r="B38" s="56" t="s">
        <v>23</v>
      </c>
      <c r="C38" s="4" t="s">
        <v>23</v>
      </c>
      <c r="D38" s="57" t="s">
        <v>23</v>
      </c>
    </row>
    <row r="39" spans="1:4" x14ac:dyDescent="0.25">
      <c r="A39" s="67"/>
      <c r="B39" s="56" t="s">
        <v>23</v>
      </c>
      <c r="C39" s="4" t="s">
        <v>23</v>
      </c>
      <c r="D39" s="57" t="s">
        <v>23</v>
      </c>
    </row>
    <row r="40" spans="1:4" x14ac:dyDescent="0.25">
      <c r="A40" s="67"/>
      <c r="B40" s="56" t="s">
        <v>23</v>
      </c>
      <c r="C40" s="4" t="s">
        <v>23</v>
      </c>
      <c r="D40" s="57" t="s">
        <v>23</v>
      </c>
    </row>
    <row r="41" spans="1:4" x14ac:dyDescent="0.25">
      <c r="A41" s="67"/>
      <c r="B41" s="56" t="s">
        <v>23</v>
      </c>
      <c r="C41" s="4" t="s">
        <v>23</v>
      </c>
      <c r="D41" s="57" t="s">
        <v>23</v>
      </c>
    </row>
    <row r="42" spans="1:4" x14ac:dyDescent="0.25">
      <c r="A42" s="67"/>
      <c r="B42" s="56" t="s">
        <v>23</v>
      </c>
      <c r="C42" s="4" t="s">
        <v>23</v>
      </c>
      <c r="D42" s="57" t="s">
        <v>23</v>
      </c>
    </row>
    <row r="43" spans="1:4" x14ac:dyDescent="0.25">
      <c r="A43" s="67"/>
      <c r="B43" s="56" t="s">
        <v>23</v>
      </c>
      <c r="C43" s="4" t="s">
        <v>23</v>
      </c>
      <c r="D43" s="57" t="s">
        <v>23</v>
      </c>
    </row>
    <row r="44" spans="1:4" x14ac:dyDescent="0.25">
      <c r="A44" s="67"/>
      <c r="B44" s="56" t="s">
        <v>23</v>
      </c>
      <c r="C44" s="4" t="s">
        <v>23</v>
      </c>
      <c r="D44" s="57" t="s">
        <v>23</v>
      </c>
    </row>
    <row r="45" spans="1:4" x14ac:dyDescent="0.25">
      <c r="A45" s="67"/>
      <c r="B45" s="56" t="s">
        <v>23</v>
      </c>
      <c r="C45" s="4" t="s">
        <v>23</v>
      </c>
      <c r="D45" s="57" t="s">
        <v>23</v>
      </c>
    </row>
    <row r="46" spans="1:4" x14ac:dyDescent="0.25">
      <c r="A46" s="67"/>
      <c r="B46" s="56" t="s">
        <v>23</v>
      </c>
      <c r="C46" s="4" t="s">
        <v>23</v>
      </c>
      <c r="D46" s="57" t="s">
        <v>23</v>
      </c>
    </row>
    <row r="47" spans="1:4" x14ac:dyDescent="0.25">
      <c r="A47" s="67"/>
      <c r="B47" s="56" t="s">
        <v>23</v>
      </c>
      <c r="C47" s="4" t="s">
        <v>23</v>
      </c>
      <c r="D47" s="57" t="s">
        <v>23</v>
      </c>
    </row>
    <row r="48" spans="1:4" x14ac:dyDescent="0.25">
      <c r="A48" s="67"/>
      <c r="B48" s="56" t="s">
        <v>23</v>
      </c>
      <c r="C48" s="4" t="s">
        <v>23</v>
      </c>
      <c r="D48" s="57" t="s">
        <v>23</v>
      </c>
    </row>
    <row r="49" spans="1:4" x14ac:dyDescent="0.25">
      <c r="A49" s="67"/>
      <c r="B49" s="56" t="s">
        <v>23</v>
      </c>
      <c r="C49" s="4" t="s">
        <v>23</v>
      </c>
      <c r="D49" s="57" t="s">
        <v>23</v>
      </c>
    </row>
    <row r="50" spans="1:4" x14ac:dyDescent="0.25">
      <c r="A50" s="67"/>
      <c r="B50" s="56" t="s">
        <v>23</v>
      </c>
      <c r="C50" s="4" t="s">
        <v>23</v>
      </c>
      <c r="D50" s="57" t="s">
        <v>23</v>
      </c>
    </row>
    <row r="51" spans="1:4" x14ac:dyDescent="0.25">
      <c r="A51" s="67"/>
      <c r="B51" s="56" t="s">
        <v>23</v>
      </c>
      <c r="C51" s="4" t="s">
        <v>23</v>
      </c>
      <c r="D51" s="57" t="s">
        <v>23</v>
      </c>
    </row>
    <row r="52" spans="1:4" ht="15.75" thickBot="1" x14ac:dyDescent="0.3">
      <c r="A52" s="67"/>
      <c r="B52" s="58" t="s">
        <v>23</v>
      </c>
      <c r="C52" s="40" t="s">
        <v>23</v>
      </c>
      <c r="D52" s="59" t="s">
        <v>23</v>
      </c>
    </row>
    <row r="53" spans="1:4" ht="16.5" thickTop="1" thickBot="1" x14ac:dyDescent="0.3">
      <c r="A53" s="67"/>
      <c r="B53" s="53">
        <f>SUMPRODUCT(VALUE(MID(B21:B35,SEARCH(";",B21:B35)+1,9)))</f>
        <v>0</v>
      </c>
      <c r="C53" s="53">
        <f>SUMPRODUCT(VALUE(MID(C21:C35,SEARCH(";",C21:C35)+1,9)))</f>
        <v>0</v>
      </c>
      <c r="D53" s="53">
        <f>SUMPRODUCT(VALUE(MID(D21:D35,SEARCH(";",D21:D35)+1,9)))</f>
        <v>0</v>
      </c>
    </row>
  </sheetData>
  <mergeCells count="1">
    <mergeCell ref="A21:A5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A044-510E-4C93-A04A-8512DC496EB9}">
  <sheetPr>
    <tabColor theme="8" tint="-0.249977111117893"/>
  </sheetPr>
  <dimension ref="A1:L53"/>
  <sheetViews>
    <sheetView zoomScale="90" workbookViewId="0">
      <selection activeCell="K11" sqref="K11"/>
    </sheetView>
  </sheetViews>
  <sheetFormatPr defaultColWidth="17.5703125" defaultRowHeight="15" x14ac:dyDescent="0.25"/>
  <cols>
    <col min="1" max="16384" width="17.5703125" style="1"/>
  </cols>
  <sheetData>
    <row r="1" spans="1:12" ht="15.75" thickBot="1" x14ac:dyDescent="0.3">
      <c r="B1" s="2" t="s">
        <v>34</v>
      </c>
      <c r="C1" s="2" t="s">
        <v>35</v>
      </c>
      <c r="D1" s="3" t="s">
        <v>36</v>
      </c>
    </row>
    <row r="2" spans="1:12" ht="15.75" thickTop="1" x14ac:dyDescent="0.25">
      <c r="A2" s="24" t="s">
        <v>52</v>
      </c>
      <c r="B2" s="34">
        <v>0</v>
      </c>
      <c r="C2" s="35">
        <v>2</v>
      </c>
      <c r="D2" s="36">
        <v>3</v>
      </c>
      <c r="F2" s="24" t="s">
        <v>32</v>
      </c>
      <c r="G2" s="60">
        <v>30</v>
      </c>
      <c r="I2" s="1" t="s">
        <v>32</v>
      </c>
      <c r="J2" s="60">
        <v>35</v>
      </c>
    </row>
    <row r="3" spans="1:12" x14ac:dyDescent="0.25">
      <c r="A3" s="25" t="s">
        <v>51</v>
      </c>
      <c r="B3" s="37">
        <v>0</v>
      </c>
      <c r="C3" s="4">
        <v>0</v>
      </c>
      <c r="D3" s="38">
        <v>0</v>
      </c>
      <c r="F3" s="25" t="s">
        <v>14</v>
      </c>
      <c r="G3" s="61">
        <v>35</v>
      </c>
      <c r="I3" s="1" t="s">
        <v>14</v>
      </c>
      <c r="J3" s="61">
        <v>35</v>
      </c>
    </row>
    <row r="4" spans="1:12" x14ac:dyDescent="0.25">
      <c r="A4" s="25" t="s">
        <v>7</v>
      </c>
      <c r="B4" s="37">
        <v>0</v>
      </c>
      <c r="C4" s="4">
        <v>0</v>
      </c>
      <c r="D4" s="38">
        <v>0</v>
      </c>
      <c r="F4" s="25" t="s">
        <v>15</v>
      </c>
      <c r="G4" s="61">
        <v>40</v>
      </c>
      <c r="I4" s="1" t="s">
        <v>15</v>
      </c>
      <c r="J4" s="61">
        <v>40</v>
      </c>
    </row>
    <row r="5" spans="1:12" x14ac:dyDescent="0.25">
      <c r="A5" s="25" t="s">
        <v>6</v>
      </c>
      <c r="B5" s="37">
        <v>1</v>
      </c>
      <c r="C5" s="4">
        <v>0</v>
      </c>
      <c r="D5" s="38">
        <v>0</v>
      </c>
      <c r="F5" s="25" t="s">
        <v>16</v>
      </c>
      <c r="G5" s="61">
        <v>35</v>
      </c>
      <c r="I5" s="1" t="s">
        <v>16</v>
      </c>
      <c r="J5" s="61">
        <v>30</v>
      </c>
    </row>
    <row r="6" spans="1:12" x14ac:dyDescent="0.25">
      <c r="A6" s="25" t="s">
        <v>5</v>
      </c>
      <c r="B6" s="37">
        <v>1</v>
      </c>
      <c r="C6" s="4">
        <v>0</v>
      </c>
      <c r="D6" s="38">
        <v>0</v>
      </c>
      <c r="F6" s="25" t="s">
        <v>17</v>
      </c>
      <c r="G6" s="61">
        <v>50</v>
      </c>
      <c r="I6" s="1" t="s">
        <v>17</v>
      </c>
      <c r="J6" s="61">
        <v>50</v>
      </c>
      <c r="L6" s="68" t="s">
        <v>61</v>
      </c>
    </row>
    <row r="7" spans="1:12" x14ac:dyDescent="0.25">
      <c r="A7" s="25" t="s">
        <v>4</v>
      </c>
      <c r="B7" s="37">
        <v>0</v>
      </c>
      <c r="C7" s="4">
        <v>0</v>
      </c>
      <c r="D7" s="38">
        <v>0</v>
      </c>
      <c r="F7" s="25" t="s">
        <v>18</v>
      </c>
      <c r="G7" s="61">
        <v>20</v>
      </c>
      <c r="I7" s="1" t="s">
        <v>18</v>
      </c>
      <c r="J7" s="61">
        <v>20</v>
      </c>
    </row>
    <row r="8" spans="1:12" x14ac:dyDescent="0.25">
      <c r="A8" s="25" t="s">
        <v>3</v>
      </c>
      <c r="B8" s="37">
        <v>0</v>
      </c>
      <c r="C8" s="4">
        <v>0</v>
      </c>
      <c r="D8" s="38">
        <v>0</v>
      </c>
      <c r="F8" s="25" t="s">
        <v>19</v>
      </c>
      <c r="G8" s="61">
        <v>60</v>
      </c>
      <c r="I8" s="1" t="s">
        <v>19</v>
      </c>
      <c r="J8" s="61">
        <v>60</v>
      </c>
    </row>
    <row r="9" spans="1:12" x14ac:dyDescent="0.25">
      <c r="A9" s="25" t="s">
        <v>0</v>
      </c>
      <c r="B9" s="37">
        <v>0</v>
      </c>
      <c r="C9" s="4">
        <v>0</v>
      </c>
      <c r="D9" s="38">
        <v>0</v>
      </c>
      <c r="F9" s="25" t="s">
        <v>20</v>
      </c>
      <c r="G9" s="61">
        <v>15</v>
      </c>
      <c r="I9" s="1" t="s">
        <v>20</v>
      </c>
      <c r="J9" s="61">
        <v>15</v>
      </c>
    </row>
    <row r="10" spans="1:12" x14ac:dyDescent="0.25">
      <c r="A10" s="25" t="s">
        <v>1</v>
      </c>
      <c r="B10" s="37">
        <v>0</v>
      </c>
      <c r="C10" s="4">
        <v>0</v>
      </c>
      <c r="D10" s="38">
        <v>0</v>
      </c>
      <c r="F10" s="25" t="s">
        <v>21</v>
      </c>
      <c r="G10" s="61">
        <v>5</v>
      </c>
      <c r="I10" s="1" t="s">
        <v>21</v>
      </c>
      <c r="J10" s="61">
        <v>5</v>
      </c>
    </row>
    <row r="11" spans="1:12" ht="15.75" thickBot="1" x14ac:dyDescent="0.3">
      <c r="A11" s="25" t="s">
        <v>2</v>
      </c>
      <c r="B11" s="39">
        <v>0</v>
      </c>
      <c r="C11" s="40">
        <v>0</v>
      </c>
      <c r="D11" s="41">
        <v>0</v>
      </c>
      <c r="F11" s="26" t="s">
        <v>22</v>
      </c>
      <c r="G11" s="62">
        <v>5</v>
      </c>
      <c r="I11" s="1" t="s">
        <v>22</v>
      </c>
      <c r="J11" s="62">
        <v>5</v>
      </c>
    </row>
    <row r="12" spans="1:12" ht="16.5" thickTop="1" thickBot="1" x14ac:dyDescent="0.3">
      <c r="A12" s="5" t="s">
        <v>8</v>
      </c>
      <c r="B12" s="33">
        <f>B11*$J11+B10*$J10+B9*$J9+B8*$J8+B7*$J7+B6*$J6+B5*$J5+B4*$J4+B3*$J3+B2*$J2</f>
        <v>80</v>
      </c>
      <c r="C12" s="33">
        <f t="shared" ref="C12:D12" si="0">C11*$G11+C10*$G10+C9*$G9+C8*$G8+C7*$G7+C6*$G6+C5*$G5+C4*$G4+C3*$G3+C2*$G2</f>
        <v>60</v>
      </c>
      <c r="D12" s="33">
        <f t="shared" si="0"/>
        <v>90</v>
      </c>
    </row>
    <row r="13" spans="1:12" ht="15.75" thickBot="1" x14ac:dyDescent="0.3">
      <c r="A13" s="5"/>
      <c r="B13" s="6"/>
      <c r="C13" s="6"/>
      <c r="D13" s="7"/>
      <c r="F13" s="22"/>
      <c r="G13" s="46" t="s">
        <v>53</v>
      </c>
      <c r="H13" s="46" t="s">
        <v>54</v>
      </c>
      <c r="I13" s="23" t="s">
        <v>55</v>
      </c>
    </row>
    <row r="14" spans="1:12" ht="15.75" thickTop="1" x14ac:dyDescent="0.25">
      <c r="A14" s="25" t="s">
        <v>9</v>
      </c>
      <c r="B14" s="34">
        <v>0</v>
      </c>
      <c r="C14" s="35">
        <v>0</v>
      </c>
      <c r="D14" s="36">
        <v>1</v>
      </c>
      <c r="F14" s="42" t="s">
        <v>37</v>
      </c>
      <c r="G14" s="47">
        <v>30</v>
      </c>
      <c r="H14" s="48">
        <v>10</v>
      </c>
      <c r="I14" s="44">
        <f>G14-H14</f>
        <v>20</v>
      </c>
    </row>
    <row r="15" spans="1:12" x14ac:dyDescent="0.25">
      <c r="A15" s="25" t="s">
        <v>10</v>
      </c>
      <c r="B15" s="37">
        <v>0</v>
      </c>
      <c r="C15" s="4">
        <v>0</v>
      </c>
      <c r="D15" s="38">
        <v>0</v>
      </c>
      <c r="F15" s="42" t="s">
        <v>38</v>
      </c>
      <c r="G15" s="49">
        <v>60</v>
      </c>
      <c r="H15" s="50">
        <v>15</v>
      </c>
      <c r="I15" s="44">
        <f t="shared" ref="I15:I17" si="1">G15-H15</f>
        <v>45</v>
      </c>
    </row>
    <row r="16" spans="1:12" x14ac:dyDescent="0.25">
      <c r="A16" s="25" t="s">
        <v>11</v>
      </c>
      <c r="B16" s="37">
        <v>0</v>
      </c>
      <c r="C16" s="4">
        <v>0</v>
      </c>
      <c r="D16" s="38">
        <v>0</v>
      </c>
      <c r="F16" s="42" t="s">
        <v>39</v>
      </c>
      <c r="G16" s="49">
        <v>100</v>
      </c>
      <c r="H16" s="50">
        <v>15</v>
      </c>
      <c r="I16" s="44">
        <f t="shared" si="1"/>
        <v>85</v>
      </c>
    </row>
    <row r="17" spans="1:9" ht="15.75" thickBot="1" x14ac:dyDescent="0.3">
      <c r="A17" s="25" t="s">
        <v>13</v>
      </c>
      <c r="B17" s="39">
        <v>0</v>
      </c>
      <c r="C17" s="40">
        <v>0</v>
      </c>
      <c r="D17" s="41">
        <v>0</v>
      </c>
      <c r="F17" s="43" t="s">
        <v>40</v>
      </c>
      <c r="G17" s="51">
        <v>60</v>
      </c>
      <c r="H17" s="52">
        <v>10</v>
      </c>
      <c r="I17" s="45">
        <f t="shared" si="1"/>
        <v>50</v>
      </c>
    </row>
    <row r="18" spans="1:9" ht="16.5" thickTop="1" thickBot="1" x14ac:dyDescent="0.3">
      <c r="A18" s="8" t="s">
        <v>12</v>
      </c>
      <c r="B18" s="33">
        <f>$H14*B14+$H15*B15+$H16*B16+$H17*B17</f>
        <v>0</v>
      </c>
      <c r="C18" s="33">
        <f>$H14*C14+$H15*C15+$H16*C16+$H17*C17</f>
        <v>0</v>
      </c>
      <c r="D18" s="33">
        <f>$H14*D14+$H15*D15+$H16*D16+$H17*D17</f>
        <v>10</v>
      </c>
    </row>
    <row r="19" spans="1:9" ht="15.75" thickBot="1" x14ac:dyDescent="0.3">
      <c r="A19" s="20" t="s">
        <v>42</v>
      </c>
      <c r="B19" s="17">
        <f>$I14*B14+$I15*B15+$I16*B16+$I17*B17</f>
        <v>0</v>
      </c>
      <c r="C19" s="18">
        <f>$I14*C14+$I15*C15+$I16*C16+$I17*C17</f>
        <v>0</v>
      </c>
      <c r="D19" s="19">
        <f>$I14*D14+$I15*D15+$I16*D16+$I17*D17</f>
        <v>20</v>
      </c>
    </row>
    <row r="20" spans="1:9" ht="15.75" thickBot="1" x14ac:dyDescent="0.3"/>
    <row r="21" spans="1:9" ht="15" customHeight="1" thickTop="1" x14ac:dyDescent="0.25">
      <c r="A21" s="66" t="s">
        <v>24</v>
      </c>
      <c r="B21" s="54" t="s">
        <v>23</v>
      </c>
      <c r="C21" s="35" t="s">
        <v>23</v>
      </c>
      <c r="D21" s="55" t="s">
        <v>58</v>
      </c>
    </row>
    <row r="22" spans="1:9" x14ac:dyDescent="0.25">
      <c r="A22" s="67"/>
      <c r="B22" s="56" t="s">
        <v>23</v>
      </c>
      <c r="C22" s="4" t="s">
        <v>23</v>
      </c>
      <c r="D22" s="57" t="s">
        <v>23</v>
      </c>
    </row>
    <row r="23" spans="1:9" x14ac:dyDescent="0.25">
      <c r="A23" s="67"/>
      <c r="B23" s="56" t="s">
        <v>23</v>
      </c>
      <c r="C23" s="4" t="s">
        <v>23</v>
      </c>
      <c r="D23" s="57" t="s">
        <v>23</v>
      </c>
    </row>
    <row r="24" spans="1:9" x14ac:dyDescent="0.25">
      <c r="A24" s="67"/>
      <c r="B24" s="56" t="s">
        <v>23</v>
      </c>
      <c r="C24" s="4" t="s">
        <v>23</v>
      </c>
      <c r="D24" s="57" t="s">
        <v>23</v>
      </c>
    </row>
    <row r="25" spans="1:9" x14ac:dyDescent="0.25">
      <c r="A25" s="67"/>
      <c r="B25" s="56" t="s">
        <v>23</v>
      </c>
      <c r="C25" s="4" t="s">
        <v>23</v>
      </c>
      <c r="D25" s="57" t="s">
        <v>23</v>
      </c>
    </row>
    <row r="26" spans="1:9" x14ac:dyDescent="0.25">
      <c r="A26" s="67"/>
      <c r="B26" s="56" t="s">
        <v>23</v>
      </c>
      <c r="C26" s="4" t="s">
        <v>23</v>
      </c>
      <c r="D26" s="57" t="s">
        <v>23</v>
      </c>
    </row>
    <row r="27" spans="1:9" x14ac:dyDescent="0.25">
      <c r="A27" s="67"/>
      <c r="B27" s="56" t="s">
        <v>23</v>
      </c>
      <c r="C27" s="4" t="s">
        <v>23</v>
      </c>
      <c r="D27" s="57" t="s">
        <v>23</v>
      </c>
    </row>
    <row r="28" spans="1:9" x14ac:dyDescent="0.25">
      <c r="A28" s="67"/>
      <c r="B28" s="56" t="s">
        <v>23</v>
      </c>
      <c r="C28" s="4" t="s">
        <v>23</v>
      </c>
      <c r="D28" s="57" t="s">
        <v>23</v>
      </c>
    </row>
    <row r="29" spans="1:9" x14ac:dyDescent="0.25">
      <c r="A29" s="67"/>
      <c r="B29" s="56" t="s">
        <v>23</v>
      </c>
      <c r="C29" s="4" t="s">
        <v>23</v>
      </c>
      <c r="D29" s="57" t="s">
        <v>23</v>
      </c>
    </row>
    <row r="30" spans="1:9" x14ac:dyDescent="0.25">
      <c r="A30" s="67"/>
      <c r="B30" s="56" t="s">
        <v>23</v>
      </c>
      <c r="C30" s="4" t="s">
        <v>23</v>
      </c>
      <c r="D30" s="57" t="s">
        <v>23</v>
      </c>
    </row>
    <row r="31" spans="1:9" x14ac:dyDescent="0.25">
      <c r="A31" s="67"/>
      <c r="B31" s="56" t="s">
        <v>23</v>
      </c>
      <c r="C31" s="4" t="s">
        <v>23</v>
      </c>
      <c r="D31" s="57" t="s">
        <v>23</v>
      </c>
    </row>
    <row r="32" spans="1:9" x14ac:dyDescent="0.25">
      <c r="A32" s="67"/>
      <c r="B32" s="56" t="s">
        <v>23</v>
      </c>
      <c r="C32" s="4" t="s">
        <v>23</v>
      </c>
      <c r="D32" s="57" t="s">
        <v>23</v>
      </c>
    </row>
    <row r="33" spans="1:4" x14ac:dyDescent="0.25">
      <c r="A33" s="67"/>
      <c r="B33" s="56" t="s">
        <v>23</v>
      </c>
      <c r="C33" s="4" t="s">
        <v>23</v>
      </c>
      <c r="D33" s="57" t="s">
        <v>23</v>
      </c>
    </row>
    <row r="34" spans="1:4" x14ac:dyDescent="0.25">
      <c r="A34" s="67"/>
      <c r="B34" s="56" t="s">
        <v>23</v>
      </c>
      <c r="C34" s="4" t="s">
        <v>23</v>
      </c>
      <c r="D34" s="57" t="s">
        <v>23</v>
      </c>
    </row>
    <row r="35" spans="1:4" x14ac:dyDescent="0.25">
      <c r="A35" s="67"/>
      <c r="B35" s="56" t="s">
        <v>23</v>
      </c>
      <c r="C35" s="4" t="s">
        <v>23</v>
      </c>
      <c r="D35" s="57" t="s">
        <v>23</v>
      </c>
    </row>
    <row r="36" spans="1:4" x14ac:dyDescent="0.25">
      <c r="A36" s="67"/>
      <c r="B36" s="56" t="s">
        <v>23</v>
      </c>
      <c r="C36" s="4" t="s">
        <v>23</v>
      </c>
      <c r="D36" s="57" t="s">
        <v>23</v>
      </c>
    </row>
    <row r="37" spans="1:4" x14ac:dyDescent="0.25">
      <c r="A37" s="67"/>
      <c r="B37" s="56" t="s">
        <v>23</v>
      </c>
      <c r="C37" s="4" t="s">
        <v>23</v>
      </c>
      <c r="D37" s="57" t="s">
        <v>23</v>
      </c>
    </row>
    <row r="38" spans="1:4" x14ac:dyDescent="0.25">
      <c r="A38" s="67"/>
      <c r="B38" s="56" t="s">
        <v>23</v>
      </c>
      <c r="C38" s="4" t="s">
        <v>23</v>
      </c>
      <c r="D38" s="57" t="s">
        <v>23</v>
      </c>
    </row>
    <row r="39" spans="1:4" x14ac:dyDescent="0.25">
      <c r="A39" s="67"/>
      <c r="B39" s="56" t="s">
        <v>23</v>
      </c>
      <c r="C39" s="4" t="s">
        <v>23</v>
      </c>
      <c r="D39" s="57" t="s">
        <v>23</v>
      </c>
    </row>
    <row r="40" spans="1:4" x14ac:dyDescent="0.25">
      <c r="A40" s="67"/>
      <c r="B40" s="56" t="s">
        <v>23</v>
      </c>
      <c r="C40" s="4" t="s">
        <v>23</v>
      </c>
      <c r="D40" s="57" t="s">
        <v>23</v>
      </c>
    </row>
    <row r="41" spans="1:4" x14ac:dyDescent="0.25">
      <c r="A41" s="67"/>
      <c r="B41" s="56" t="s">
        <v>23</v>
      </c>
      <c r="C41" s="4" t="s">
        <v>23</v>
      </c>
      <c r="D41" s="57" t="s">
        <v>23</v>
      </c>
    </row>
    <row r="42" spans="1:4" x14ac:dyDescent="0.25">
      <c r="A42" s="67"/>
      <c r="B42" s="56" t="s">
        <v>23</v>
      </c>
      <c r="C42" s="4" t="s">
        <v>23</v>
      </c>
      <c r="D42" s="57" t="s">
        <v>23</v>
      </c>
    </row>
    <row r="43" spans="1:4" x14ac:dyDescent="0.25">
      <c r="A43" s="67"/>
      <c r="B43" s="56" t="s">
        <v>23</v>
      </c>
      <c r="C43" s="4" t="s">
        <v>23</v>
      </c>
      <c r="D43" s="57" t="s">
        <v>23</v>
      </c>
    </row>
    <row r="44" spans="1:4" x14ac:dyDescent="0.25">
      <c r="A44" s="67"/>
      <c r="B44" s="56" t="s">
        <v>23</v>
      </c>
      <c r="C44" s="4" t="s">
        <v>23</v>
      </c>
      <c r="D44" s="57" t="s">
        <v>23</v>
      </c>
    </row>
    <row r="45" spans="1:4" x14ac:dyDescent="0.25">
      <c r="A45" s="67"/>
      <c r="B45" s="56" t="s">
        <v>23</v>
      </c>
      <c r="C45" s="4" t="s">
        <v>23</v>
      </c>
      <c r="D45" s="57" t="s">
        <v>23</v>
      </c>
    </row>
    <row r="46" spans="1:4" x14ac:dyDescent="0.25">
      <c r="A46" s="67"/>
      <c r="B46" s="56" t="s">
        <v>23</v>
      </c>
      <c r="C46" s="4" t="s">
        <v>23</v>
      </c>
      <c r="D46" s="57" t="s">
        <v>23</v>
      </c>
    </row>
    <row r="47" spans="1:4" x14ac:dyDescent="0.25">
      <c r="A47" s="67"/>
      <c r="B47" s="56" t="s">
        <v>23</v>
      </c>
      <c r="C47" s="4" t="s">
        <v>23</v>
      </c>
      <c r="D47" s="57" t="s">
        <v>23</v>
      </c>
    </row>
    <row r="48" spans="1:4" x14ac:dyDescent="0.25">
      <c r="A48" s="67"/>
      <c r="B48" s="56" t="s">
        <v>23</v>
      </c>
      <c r="C48" s="4" t="s">
        <v>23</v>
      </c>
      <c r="D48" s="57" t="s">
        <v>23</v>
      </c>
    </row>
    <row r="49" spans="1:4" x14ac:dyDescent="0.25">
      <c r="A49" s="67"/>
      <c r="B49" s="56" t="s">
        <v>23</v>
      </c>
      <c r="C49" s="4" t="s">
        <v>23</v>
      </c>
      <c r="D49" s="57" t="s">
        <v>23</v>
      </c>
    </row>
    <row r="50" spans="1:4" x14ac:dyDescent="0.25">
      <c r="A50" s="67"/>
      <c r="B50" s="56" t="s">
        <v>23</v>
      </c>
      <c r="C50" s="4" t="s">
        <v>23</v>
      </c>
      <c r="D50" s="57" t="s">
        <v>23</v>
      </c>
    </row>
    <row r="51" spans="1:4" x14ac:dyDescent="0.25">
      <c r="A51" s="67"/>
      <c r="B51" s="56" t="s">
        <v>23</v>
      </c>
      <c r="C51" s="4" t="s">
        <v>23</v>
      </c>
      <c r="D51" s="57" t="s">
        <v>23</v>
      </c>
    </row>
    <row r="52" spans="1:4" ht="15.75" thickBot="1" x14ac:dyDescent="0.3">
      <c r="A52" s="67"/>
      <c r="B52" s="58" t="s">
        <v>23</v>
      </c>
      <c r="C52" s="40" t="s">
        <v>23</v>
      </c>
      <c r="D52" s="59" t="s">
        <v>23</v>
      </c>
    </row>
    <row r="53" spans="1:4" ht="16.5" thickTop="1" thickBot="1" x14ac:dyDescent="0.3">
      <c r="A53" s="67"/>
      <c r="B53" s="53">
        <f>SUMPRODUCT(VALUE(MID(B21:B35,SEARCH(";",B21:B35)+1,9)))</f>
        <v>0</v>
      </c>
      <c r="C53" s="53">
        <f>SUMPRODUCT(VALUE(MID(C21:C35,SEARCH(";",C21:C35)+1,9)))</f>
        <v>0</v>
      </c>
      <c r="D53" s="53">
        <f>SUMPRODUCT(VALUE(MID(D21:D35,SEARCH(";",D21:D35)+1,9)))</f>
        <v>30</v>
      </c>
    </row>
  </sheetData>
  <mergeCells count="1">
    <mergeCell ref="A21:A5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C9FB-836F-4A2F-801C-815C97259460}">
  <sheetPr>
    <tabColor theme="8" tint="-0.249977111117893"/>
  </sheetPr>
  <dimension ref="A1:J53"/>
  <sheetViews>
    <sheetView zoomScale="90" workbookViewId="0">
      <selection activeCell="B2" sqref="B2"/>
    </sheetView>
  </sheetViews>
  <sheetFormatPr defaultColWidth="17.5703125" defaultRowHeight="15" x14ac:dyDescent="0.25"/>
  <cols>
    <col min="1" max="16384" width="17.5703125" style="1"/>
  </cols>
  <sheetData>
    <row r="1" spans="1:10" ht="15.75" thickBot="1" x14ac:dyDescent="0.3">
      <c r="B1" s="2" t="s">
        <v>34</v>
      </c>
      <c r="C1" s="2" t="s">
        <v>35</v>
      </c>
      <c r="D1" s="3" t="s">
        <v>36</v>
      </c>
    </row>
    <row r="2" spans="1:10" ht="15.75" thickTop="1" x14ac:dyDescent="0.25">
      <c r="A2" s="24" t="s">
        <v>52</v>
      </c>
      <c r="B2" s="34">
        <v>4</v>
      </c>
      <c r="C2" s="35">
        <v>2</v>
      </c>
      <c r="D2" s="36">
        <v>1</v>
      </c>
      <c r="F2" s="24" t="s">
        <v>32</v>
      </c>
      <c r="G2" s="60">
        <v>30</v>
      </c>
      <c r="I2" s="1" t="s">
        <v>32</v>
      </c>
      <c r="J2" s="60">
        <v>35</v>
      </c>
    </row>
    <row r="3" spans="1:10" x14ac:dyDescent="0.25">
      <c r="A3" s="25" t="s">
        <v>51</v>
      </c>
      <c r="B3" s="37">
        <v>0</v>
      </c>
      <c r="C3" s="4">
        <v>0</v>
      </c>
      <c r="D3" s="38">
        <v>0</v>
      </c>
      <c r="F3" s="25" t="s">
        <v>14</v>
      </c>
      <c r="G3" s="61">
        <v>35</v>
      </c>
      <c r="I3" s="1" t="s">
        <v>14</v>
      </c>
      <c r="J3" s="61">
        <v>35</v>
      </c>
    </row>
    <row r="4" spans="1:10" x14ac:dyDescent="0.25">
      <c r="A4" s="25" t="s">
        <v>7</v>
      </c>
      <c r="B4" s="37">
        <v>0</v>
      </c>
      <c r="C4" s="4">
        <v>0</v>
      </c>
      <c r="D4" s="38">
        <v>0</v>
      </c>
      <c r="F4" s="25" t="s">
        <v>15</v>
      </c>
      <c r="G4" s="61">
        <v>40</v>
      </c>
      <c r="I4" s="1" t="s">
        <v>15</v>
      </c>
      <c r="J4" s="61">
        <v>40</v>
      </c>
    </row>
    <row r="5" spans="1:10" x14ac:dyDescent="0.25">
      <c r="A5" s="25" t="s">
        <v>6</v>
      </c>
      <c r="B5" s="37">
        <v>0</v>
      </c>
      <c r="C5" s="4">
        <v>0</v>
      </c>
      <c r="D5" s="38">
        <v>0</v>
      </c>
      <c r="F5" s="25" t="s">
        <v>16</v>
      </c>
      <c r="G5" s="61">
        <v>35</v>
      </c>
      <c r="I5" s="1" t="s">
        <v>16</v>
      </c>
      <c r="J5" s="61">
        <v>35</v>
      </c>
    </row>
    <row r="6" spans="1:10" x14ac:dyDescent="0.25">
      <c r="A6" s="25" t="s">
        <v>5</v>
      </c>
      <c r="B6" s="37">
        <v>2</v>
      </c>
      <c r="C6" s="4">
        <v>1</v>
      </c>
      <c r="D6" s="38">
        <v>0</v>
      </c>
      <c r="F6" s="25" t="s">
        <v>17</v>
      </c>
      <c r="G6" s="61">
        <v>50</v>
      </c>
      <c r="I6" s="1" t="s">
        <v>17</v>
      </c>
      <c r="J6" s="61">
        <v>60</v>
      </c>
    </row>
    <row r="7" spans="1:10" x14ac:dyDescent="0.25">
      <c r="A7" s="25" t="s">
        <v>4</v>
      </c>
      <c r="B7" s="37">
        <v>0</v>
      </c>
      <c r="C7" s="4">
        <v>0</v>
      </c>
      <c r="D7" s="38">
        <v>0</v>
      </c>
      <c r="F7" s="25" t="s">
        <v>18</v>
      </c>
      <c r="G7" s="61">
        <v>20</v>
      </c>
      <c r="I7" s="1" t="s">
        <v>18</v>
      </c>
      <c r="J7" s="61">
        <v>20</v>
      </c>
    </row>
    <row r="8" spans="1:10" x14ac:dyDescent="0.25">
      <c r="A8" s="25" t="s">
        <v>3</v>
      </c>
      <c r="B8" s="37">
        <v>0</v>
      </c>
      <c r="C8" s="4">
        <v>0</v>
      </c>
      <c r="D8" s="38">
        <v>0</v>
      </c>
      <c r="F8" s="25" t="s">
        <v>19</v>
      </c>
      <c r="G8" s="61">
        <v>60</v>
      </c>
      <c r="I8" s="1" t="s">
        <v>19</v>
      </c>
      <c r="J8" s="61">
        <v>60</v>
      </c>
    </row>
    <row r="9" spans="1:10" x14ac:dyDescent="0.25">
      <c r="A9" s="25" t="s">
        <v>0</v>
      </c>
      <c r="B9" s="37">
        <v>0</v>
      </c>
      <c r="C9" s="4">
        <v>0</v>
      </c>
      <c r="D9" s="38">
        <v>0</v>
      </c>
      <c r="F9" s="25" t="s">
        <v>20</v>
      </c>
      <c r="G9" s="61">
        <v>15</v>
      </c>
      <c r="I9" s="1" t="s">
        <v>20</v>
      </c>
      <c r="J9" s="61">
        <v>15</v>
      </c>
    </row>
    <row r="10" spans="1:10" x14ac:dyDescent="0.25">
      <c r="A10" s="25" t="s">
        <v>1</v>
      </c>
      <c r="B10" s="37">
        <v>0</v>
      </c>
      <c r="C10" s="4">
        <v>0</v>
      </c>
      <c r="D10" s="38">
        <v>0</v>
      </c>
      <c r="F10" s="25" t="s">
        <v>21</v>
      </c>
      <c r="G10" s="61">
        <v>5</v>
      </c>
      <c r="I10" s="1" t="s">
        <v>21</v>
      </c>
      <c r="J10" s="61">
        <v>5</v>
      </c>
    </row>
    <row r="11" spans="1:10" ht="15.75" thickBot="1" x14ac:dyDescent="0.3">
      <c r="A11" s="25" t="s">
        <v>2</v>
      </c>
      <c r="B11" s="39">
        <v>0</v>
      </c>
      <c r="C11" s="40">
        <v>0</v>
      </c>
      <c r="D11" s="41">
        <v>0</v>
      </c>
      <c r="F11" s="26" t="s">
        <v>22</v>
      </c>
      <c r="G11" s="62">
        <v>5</v>
      </c>
      <c r="I11" s="1" t="s">
        <v>22</v>
      </c>
      <c r="J11" s="62">
        <v>5</v>
      </c>
    </row>
    <row r="12" spans="1:10" ht="16.5" thickTop="1" thickBot="1" x14ac:dyDescent="0.3">
      <c r="A12" s="5" t="s">
        <v>8</v>
      </c>
      <c r="B12" s="33">
        <f>B11*$J11+B10*$J10+B9*$J9+B8*$J8+B7*$J7+B6*$J6+B5*$J5+B4*$J4+B3*$J3+B2*$J2</f>
        <v>260</v>
      </c>
      <c r="C12" s="33">
        <f t="shared" ref="C12:D12" si="0">C11*$G11+C10*$G10+C9*$G9+C8*$G8+C7*$G7+C6*$G6+C5*$G5+C4*$G4+C3*$G3+C2*$G2</f>
        <v>110</v>
      </c>
      <c r="D12" s="33">
        <f t="shared" si="0"/>
        <v>30</v>
      </c>
    </row>
    <row r="13" spans="1:10" ht="15.75" thickBot="1" x14ac:dyDescent="0.3">
      <c r="A13" s="5"/>
      <c r="B13" s="6"/>
      <c r="C13" s="6"/>
      <c r="D13" s="7"/>
      <c r="F13" s="22"/>
      <c r="G13" s="46" t="s">
        <v>53</v>
      </c>
      <c r="H13" s="46" t="s">
        <v>54</v>
      </c>
      <c r="I13" s="23" t="s">
        <v>55</v>
      </c>
    </row>
    <row r="14" spans="1:10" ht="15.75" thickTop="1" x14ac:dyDescent="0.25">
      <c r="A14" s="25" t="s">
        <v>9</v>
      </c>
      <c r="B14" s="34">
        <v>1</v>
      </c>
      <c r="C14" s="35">
        <v>0</v>
      </c>
      <c r="D14" s="36">
        <v>1</v>
      </c>
      <c r="F14" s="42" t="s">
        <v>37</v>
      </c>
      <c r="G14" s="47">
        <v>30</v>
      </c>
      <c r="H14" s="48">
        <v>10</v>
      </c>
      <c r="I14" s="44">
        <f>G14-H14</f>
        <v>20</v>
      </c>
    </row>
    <row r="15" spans="1:10" x14ac:dyDescent="0.25">
      <c r="A15" s="25" t="s">
        <v>10</v>
      </c>
      <c r="B15" s="37">
        <v>0</v>
      </c>
      <c r="C15" s="4">
        <v>0</v>
      </c>
      <c r="D15" s="38">
        <v>0</v>
      </c>
      <c r="F15" s="42" t="s">
        <v>38</v>
      </c>
      <c r="G15" s="49">
        <v>60</v>
      </c>
      <c r="H15" s="50">
        <v>15</v>
      </c>
      <c r="I15" s="44">
        <f t="shared" ref="I15:I17" si="1">G15-H15</f>
        <v>45</v>
      </c>
    </row>
    <row r="16" spans="1:10" x14ac:dyDescent="0.25">
      <c r="A16" s="25" t="s">
        <v>11</v>
      </c>
      <c r="B16" s="37">
        <v>0</v>
      </c>
      <c r="C16" s="4">
        <v>0</v>
      </c>
      <c r="D16" s="38">
        <v>0</v>
      </c>
      <c r="F16" s="42" t="s">
        <v>39</v>
      </c>
      <c r="G16" s="49">
        <v>100</v>
      </c>
      <c r="H16" s="50">
        <v>15</v>
      </c>
      <c r="I16" s="44">
        <f t="shared" si="1"/>
        <v>85</v>
      </c>
    </row>
    <row r="17" spans="1:9" ht="15.75" thickBot="1" x14ac:dyDescent="0.3">
      <c r="A17" s="25" t="s">
        <v>13</v>
      </c>
      <c r="B17" s="39">
        <v>0</v>
      </c>
      <c r="C17" s="40">
        <v>0</v>
      </c>
      <c r="D17" s="41">
        <v>0</v>
      </c>
      <c r="F17" s="43" t="s">
        <v>40</v>
      </c>
      <c r="G17" s="51">
        <v>60</v>
      </c>
      <c r="H17" s="52">
        <v>10</v>
      </c>
      <c r="I17" s="45">
        <f t="shared" si="1"/>
        <v>50</v>
      </c>
    </row>
    <row r="18" spans="1:9" ht="16.5" thickTop="1" thickBot="1" x14ac:dyDescent="0.3">
      <c r="A18" s="8" t="s">
        <v>12</v>
      </c>
      <c r="B18" s="33">
        <f>$H14*B14+$H15*B15+$H16*B16+$H17*B17</f>
        <v>10</v>
      </c>
      <c r="C18" s="33">
        <f>$H14*C14+$H15*C15+$H16*C16+$H17*C17</f>
        <v>0</v>
      </c>
      <c r="D18" s="33">
        <f>$H14*D14+$H15*D15+$H16*D16+$H17*D17</f>
        <v>10</v>
      </c>
    </row>
    <row r="19" spans="1:9" ht="15.75" thickBot="1" x14ac:dyDescent="0.3">
      <c r="A19" s="20" t="s">
        <v>42</v>
      </c>
      <c r="B19" s="17">
        <f>$I14*B14+$I15*B15+$I16*B16+$I17*B17</f>
        <v>20</v>
      </c>
      <c r="C19" s="18">
        <f>$I14*C14+$I15*C15+$I16*C16+$I17*C17</f>
        <v>0</v>
      </c>
      <c r="D19" s="19">
        <f>$I14*D14+$I15*D15+$I16*D16+$I17*D17</f>
        <v>20</v>
      </c>
    </row>
    <row r="20" spans="1:9" ht="15.75" thickBot="1" x14ac:dyDescent="0.3"/>
    <row r="21" spans="1:9" ht="15" customHeight="1" thickTop="1" x14ac:dyDescent="0.25">
      <c r="A21" s="66" t="s">
        <v>24</v>
      </c>
      <c r="B21" s="54" t="s">
        <v>56</v>
      </c>
      <c r="C21" s="35" t="s">
        <v>23</v>
      </c>
      <c r="D21" s="55" t="s">
        <v>57</v>
      </c>
    </row>
    <row r="22" spans="1:9" x14ac:dyDescent="0.25">
      <c r="A22" s="67"/>
      <c r="B22" s="56" t="s">
        <v>23</v>
      </c>
      <c r="C22" s="4" t="s">
        <v>23</v>
      </c>
      <c r="D22" s="57" t="s">
        <v>23</v>
      </c>
    </row>
    <row r="23" spans="1:9" x14ac:dyDescent="0.25">
      <c r="A23" s="67"/>
      <c r="B23" s="56" t="s">
        <v>23</v>
      </c>
      <c r="C23" s="4" t="s">
        <v>23</v>
      </c>
      <c r="D23" s="57" t="s">
        <v>23</v>
      </c>
    </row>
    <row r="24" spans="1:9" x14ac:dyDescent="0.25">
      <c r="A24" s="67"/>
      <c r="B24" s="56" t="s">
        <v>23</v>
      </c>
      <c r="C24" s="4" t="s">
        <v>23</v>
      </c>
      <c r="D24" s="57" t="s">
        <v>23</v>
      </c>
    </row>
    <row r="25" spans="1:9" x14ac:dyDescent="0.25">
      <c r="A25" s="67"/>
      <c r="B25" s="56" t="s">
        <v>23</v>
      </c>
      <c r="C25" s="4" t="s">
        <v>23</v>
      </c>
      <c r="D25" s="57" t="s">
        <v>23</v>
      </c>
    </row>
    <row r="26" spans="1:9" x14ac:dyDescent="0.25">
      <c r="A26" s="67"/>
      <c r="B26" s="56" t="s">
        <v>23</v>
      </c>
      <c r="C26" s="4" t="s">
        <v>23</v>
      </c>
      <c r="D26" s="57" t="s">
        <v>23</v>
      </c>
    </row>
    <row r="27" spans="1:9" x14ac:dyDescent="0.25">
      <c r="A27" s="67"/>
      <c r="B27" s="56" t="s">
        <v>23</v>
      </c>
      <c r="C27" s="4" t="s">
        <v>23</v>
      </c>
      <c r="D27" s="57" t="s">
        <v>23</v>
      </c>
    </row>
    <row r="28" spans="1:9" x14ac:dyDescent="0.25">
      <c r="A28" s="67"/>
      <c r="B28" s="56" t="s">
        <v>23</v>
      </c>
      <c r="C28" s="4" t="s">
        <v>23</v>
      </c>
      <c r="D28" s="57" t="s">
        <v>23</v>
      </c>
    </row>
    <row r="29" spans="1:9" x14ac:dyDescent="0.25">
      <c r="A29" s="67"/>
      <c r="B29" s="56" t="s">
        <v>23</v>
      </c>
      <c r="C29" s="4" t="s">
        <v>23</v>
      </c>
      <c r="D29" s="57" t="s">
        <v>23</v>
      </c>
    </row>
    <row r="30" spans="1:9" x14ac:dyDescent="0.25">
      <c r="A30" s="67"/>
      <c r="B30" s="56" t="s">
        <v>23</v>
      </c>
      <c r="C30" s="4" t="s">
        <v>23</v>
      </c>
      <c r="D30" s="57" t="s">
        <v>23</v>
      </c>
    </row>
    <row r="31" spans="1:9" x14ac:dyDescent="0.25">
      <c r="A31" s="67"/>
      <c r="B31" s="56" t="s">
        <v>23</v>
      </c>
      <c r="C31" s="4" t="s">
        <v>23</v>
      </c>
      <c r="D31" s="57" t="s">
        <v>23</v>
      </c>
    </row>
    <row r="32" spans="1:9" x14ac:dyDescent="0.25">
      <c r="A32" s="67"/>
      <c r="B32" s="56" t="s">
        <v>23</v>
      </c>
      <c r="C32" s="4" t="s">
        <v>23</v>
      </c>
      <c r="D32" s="57" t="s">
        <v>23</v>
      </c>
    </row>
    <row r="33" spans="1:4" x14ac:dyDescent="0.25">
      <c r="A33" s="67"/>
      <c r="B33" s="56" t="s">
        <v>23</v>
      </c>
      <c r="C33" s="4" t="s">
        <v>23</v>
      </c>
      <c r="D33" s="57" t="s">
        <v>23</v>
      </c>
    </row>
    <row r="34" spans="1:4" x14ac:dyDescent="0.25">
      <c r="A34" s="67"/>
      <c r="B34" s="56" t="s">
        <v>23</v>
      </c>
      <c r="C34" s="4" t="s">
        <v>23</v>
      </c>
      <c r="D34" s="57" t="s">
        <v>23</v>
      </c>
    </row>
    <row r="35" spans="1:4" x14ac:dyDescent="0.25">
      <c r="A35" s="67"/>
      <c r="B35" s="56" t="s">
        <v>23</v>
      </c>
      <c r="C35" s="4" t="s">
        <v>23</v>
      </c>
      <c r="D35" s="57" t="s">
        <v>23</v>
      </c>
    </row>
    <row r="36" spans="1:4" x14ac:dyDescent="0.25">
      <c r="A36" s="67"/>
      <c r="B36" s="56" t="s">
        <v>23</v>
      </c>
      <c r="C36" s="4" t="s">
        <v>23</v>
      </c>
      <c r="D36" s="57" t="s">
        <v>23</v>
      </c>
    </row>
    <row r="37" spans="1:4" x14ac:dyDescent="0.25">
      <c r="A37" s="67"/>
      <c r="B37" s="56" t="s">
        <v>23</v>
      </c>
      <c r="C37" s="4" t="s">
        <v>23</v>
      </c>
      <c r="D37" s="57" t="s">
        <v>23</v>
      </c>
    </row>
    <row r="38" spans="1:4" x14ac:dyDescent="0.25">
      <c r="A38" s="67"/>
      <c r="B38" s="56" t="s">
        <v>23</v>
      </c>
      <c r="C38" s="4" t="s">
        <v>23</v>
      </c>
      <c r="D38" s="57" t="s">
        <v>23</v>
      </c>
    </row>
    <row r="39" spans="1:4" x14ac:dyDescent="0.25">
      <c r="A39" s="67"/>
      <c r="B39" s="56" t="s">
        <v>23</v>
      </c>
      <c r="C39" s="4" t="s">
        <v>23</v>
      </c>
      <c r="D39" s="57" t="s">
        <v>23</v>
      </c>
    </row>
    <row r="40" spans="1:4" x14ac:dyDescent="0.25">
      <c r="A40" s="67"/>
      <c r="B40" s="56" t="s">
        <v>23</v>
      </c>
      <c r="C40" s="4" t="s">
        <v>23</v>
      </c>
      <c r="D40" s="57" t="s">
        <v>23</v>
      </c>
    </row>
    <row r="41" spans="1:4" x14ac:dyDescent="0.25">
      <c r="A41" s="67"/>
      <c r="B41" s="56" t="s">
        <v>23</v>
      </c>
      <c r="C41" s="4" t="s">
        <v>23</v>
      </c>
      <c r="D41" s="57" t="s">
        <v>23</v>
      </c>
    </row>
    <row r="42" spans="1:4" x14ac:dyDescent="0.25">
      <c r="A42" s="67"/>
      <c r="B42" s="56" t="s">
        <v>23</v>
      </c>
      <c r="C42" s="4" t="s">
        <v>23</v>
      </c>
      <c r="D42" s="57" t="s">
        <v>23</v>
      </c>
    </row>
    <row r="43" spans="1:4" x14ac:dyDescent="0.25">
      <c r="A43" s="67"/>
      <c r="B43" s="56" t="s">
        <v>23</v>
      </c>
      <c r="C43" s="4" t="s">
        <v>23</v>
      </c>
      <c r="D43" s="57" t="s">
        <v>23</v>
      </c>
    </row>
    <row r="44" spans="1:4" x14ac:dyDescent="0.25">
      <c r="A44" s="67"/>
      <c r="B44" s="56" t="s">
        <v>23</v>
      </c>
      <c r="C44" s="4" t="s">
        <v>23</v>
      </c>
      <c r="D44" s="57" t="s">
        <v>23</v>
      </c>
    </row>
    <row r="45" spans="1:4" x14ac:dyDescent="0.25">
      <c r="A45" s="67"/>
      <c r="B45" s="56" t="s">
        <v>23</v>
      </c>
      <c r="C45" s="4" t="s">
        <v>23</v>
      </c>
      <c r="D45" s="57" t="s">
        <v>23</v>
      </c>
    </row>
    <row r="46" spans="1:4" x14ac:dyDescent="0.25">
      <c r="A46" s="67"/>
      <c r="B46" s="56" t="s">
        <v>23</v>
      </c>
      <c r="C46" s="4" t="s">
        <v>23</v>
      </c>
      <c r="D46" s="57" t="s">
        <v>23</v>
      </c>
    </row>
    <row r="47" spans="1:4" x14ac:dyDescent="0.25">
      <c r="A47" s="67"/>
      <c r="B47" s="56" t="s">
        <v>23</v>
      </c>
      <c r="C47" s="4" t="s">
        <v>23</v>
      </c>
      <c r="D47" s="57" t="s">
        <v>23</v>
      </c>
    </row>
    <row r="48" spans="1:4" x14ac:dyDescent="0.25">
      <c r="A48" s="67"/>
      <c r="B48" s="56" t="s">
        <v>23</v>
      </c>
      <c r="C48" s="4" t="s">
        <v>23</v>
      </c>
      <c r="D48" s="57" t="s">
        <v>23</v>
      </c>
    </row>
    <row r="49" spans="1:4" x14ac:dyDescent="0.25">
      <c r="A49" s="67"/>
      <c r="B49" s="56" t="s">
        <v>23</v>
      </c>
      <c r="C49" s="4" t="s">
        <v>23</v>
      </c>
      <c r="D49" s="57" t="s">
        <v>23</v>
      </c>
    </row>
    <row r="50" spans="1:4" x14ac:dyDescent="0.25">
      <c r="A50" s="67"/>
      <c r="B50" s="56" t="s">
        <v>23</v>
      </c>
      <c r="C50" s="4" t="s">
        <v>23</v>
      </c>
      <c r="D50" s="57" t="s">
        <v>23</v>
      </c>
    </row>
    <row r="51" spans="1:4" x14ac:dyDescent="0.25">
      <c r="A51" s="67"/>
      <c r="B51" s="56" t="s">
        <v>23</v>
      </c>
      <c r="C51" s="4" t="s">
        <v>23</v>
      </c>
      <c r="D51" s="57" t="s">
        <v>23</v>
      </c>
    </row>
    <row r="52" spans="1:4" ht="15.75" thickBot="1" x14ac:dyDescent="0.3">
      <c r="A52" s="67"/>
      <c r="B52" s="58" t="s">
        <v>23</v>
      </c>
      <c r="C52" s="40" t="s">
        <v>23</v>
      </c>
      <c r="D52" s="59" t="s">
        <v>23</v>
      </c>
    </row>
    <row r="53" spans="1:4" ht="16.5" thickTop="1" thickBot="1" x14ac:dyDescent="0.3">
      <c r="A53" s="67"/>
      <c r="B53" s="53">
        <f>SUMPRODUCT(VALUE(MID(B21:B35,SEARCH(";",B21:B35)+1,9)))</f>
        <v>10</v>
      </c>
      <c r="C53" s="53">
        <f>SUMPRODUCT(VALUE(MID(C21:C35,SEARCH(";",C21:C35)+1,9)))</f>
        <v>0</v>
      </c>
      <c r="D53" s="53">
        <f>SUMPRODUCT(VALUE(MID(D21:D35,SEARCH(";",D21:D35)+1,9)))</f>
        <v>50</v>
      </c>
    </row>
  </sheetData>
  <mergeCells count="1">
    <mergeCell ref="A21:A5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47EC-526C-4B76-870D-8E4D72BAC427}">
  <sheetPr codeName="Planilha6">
    <tabColor rgb="FF7030A0"/>
  </sheetPr>
  <dimension ref="A1"/>
  <sheetViews>
    <sheetView workbookViewId="0">
      <selection activeCell="K29" sqref="K29"/>
    </sheetView>
  </sheetViews>
  <sheetFormatPr defaultRowHeight="15" x14ac:dyDescent="0.25"/>
  <sheetData>
    <row r="1" spans="1:1" x14ac:dyDescent="0.25">
      <c r="A1" t="s">
        <v>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01D7-343A-4961-9E5C-DE2A27D419C8}">
  <sheetPr codeName="Planilha12">
    <tabColor theme="8" tint="-0.249977111117893"/>
  </sheetPr>
  <dimension ref="A1:J53"/>
  <sheetViews>
    <sheetView zoomScale="90" workbookViewId="0">
      <selection activeCell="J7" sqref="J7"/>
    </sheetView>
  </sheetViews>
  <sheetFormatPr defaultColWidth="17.5703125" defaultRowHeight="15" x14ac:dyDescent="0.25"/>
  <cols>
    <col min="1" max="16384" width="17.5703125" style="1"/>
  </cols>
  <sheetData>
    <row r="1" spans="1:10" ht="15.75" thickBot="1" x14ac:dyDescent="0.3">
      <c r="B1" s="2" t="s">
        <v>34</v>
      </c>
      <c r="C1" s="2" t="s">
        <v>35</v>
      </c>
      <c r="D1" s="3" t="s">
        <v>36</v>
      </c>
    </row>
    <row r="2" spans="1:10" ht="15.75" thickTop="1" x14ac:dyDescent="0.25">
      <c r="A2" s="24" t="s">
        <v>52</v>
      </c>
      <c r="B2" s="34">
        <v>0</v>
      </c>
      <c r="C2" s="35">
        <v>0</v>
      </c>
      <c r="D2" s="36">
        <v>0</v>
      </c>
      <c r="F2" s="24" t="s">
        <v>32</v>
      </c>
      <c r="G2" s="60">
        <v>30</v>
      </c>
      <c r="I2" s="1" t="s">
        <v>32</v>
      </c>
      <c r="J2" s="60">
        <v>35</v>
      </c>
    </row>
    <row r="3" spans="1:10" x14ac:dyDescent="0.25">
      <c r="A3" s="25" t="s">
        <v>51</v>
      </c>
      <c r="B3" s="37">
        <v>0</v>
      </c>
      <c r="C3" s="4">
        <v>0</v>
      </c>
      <c r="D3" s="38">
        <v>0</v>
      </c>
      <c r="F3" s="25" t="s">
        <v>14</v>
      </c>
      <c r="G3" s="61">
        <v>35</v>
      </c>
      <c r="I3" s="1" t="s">
        <v>14</v>
      </c>
      <c r="J3" s="61">
        <v>35</v>
      </c>
    </row>
    <row r="4" spans="1:10" x14ac:dyDescent="0.25">
      <c r="A4" s="25" t="s">
        <v>7</v>
      </c>
      <c r="B4" s="37">
        <v>0</v>
      </c>
      <c r="C4" s="4">
        <v>0</v>
      </c>
      <c r="D4" s="38">
        <v>0</v>
      </c>
      <c r="F4" s="25" t="s">
        <v>15</v>
      </c>
      <c r="G4" s="61">
        <v>40</v>
      </c>
      <c r="I4" s="1" t="s">
        <v>15</v>
      </c>
      <c r="J4" s="61">
        <v>40</v>
      </c>
    </row>
    <row r="5" spans="1:10" x14ac:dyDescent="0.25">
      <c r="A5" s="25" t="s">
        <v>6</v>
      </c>
      <c r="B5" s="37">
        <v>0</v>
      </c>
      <c r="C5" s="4">
        <v>0</v>
      </c>
      <c r="D5" s="38">
        <v>0</v>
      </c>
      <c r="F5" s="25" t="s">
        <v>16</v>
      </c>
      <c r="G5" s="61">
        <v>35</v>
      </c>
      <c r="I5" s="1" t="s">
        <v>16</v>
      </c>
      <c r="J5" s="61">
        <v>35</v>
      </c>
    </row>
    <row r="6" spans="1:10" x14ac:dyDescent="0.25">
      <c r="A6" s="25" t="s">
        <v>5</v>
      </c>
      <c r="B6" s="37">
        <v>0</v>
      </c>
      <c r="C6" s="4">
        <v>0</v>
      </c>
      <c r="D6" s="38">
        <v>0</v>
      </c>
      <c r="F6" s="25" t="s">
        <v>17</v>
      </c>
      <c r="G6" s="61">
        <v>50</v>
      </c>
      <c r="I6" s="1" t="s">
        <v>17</v>
      </c>
      <c r="J6" s="61">
        <v>60</v>
      </c>
    </row>
    <row r="7" spans="1:10" x14ac:dyDescent="0.25">
      <c r="A7" s="25" t="s">
        <v>4</v>
      </c>
      <c r="B7" s="37">
        <v>0</v>
      </c>
      <c r="C7" s="4">
        <v>0</v>
      </c>
      <c r="D7" s="38">
        <v>0</v>
      </c>
      <c r="F7" s="25" t="s">
        <v>18</v>
      </c>
      <c r="G7" s="61">
        <v>20</v>
      </c>
      <c r="I7" s="1" t="s">
        <v>18</v>
      </c>
      <c r="J7" s="61">
        <v>20</v>
      </c>
    </row>
    <row r="8" spans="1:10" x14ac:dyDescent="0.25">
      <c r="A8" s="25" t="s">
        <v>3</v>
      </c>
      <c r="B8" s="37">
        <v>0</v>
      </c>
      <c r="C8" s="4">
        <v>0</v>
      </c>
      <c r="D8" s="38">
        <v>0</v>
      </c>
      <c r="F8" s="25" t="s">
        <v>19</v>
      </c>
      <c r="G8" s="61">
        <v>60</v>
      </c>
      <c r="I8" s="1" t="s">
        <v>19</v>
      </c>
      <c r="J8" s="61">
        <v>60</v>
      </c>
    </row>
    <row r="9" spans="1:10" x14ac:dyDescent="0.25">
      <c r="A9" s="25" t="s">
        <v>0</v>
      </c>
      <c r="B9" s="37">
        <v>0</v>
      </c>
      <c r="C9" s="4">
        <v>0</v>
      </c>
      <c r="D9" s="38">
        <v>0</v>
      </c>
      <c r="F9" s="25" t="s">
        <v>20</v>
      </c>
      <c r="G9" s="61">
        <v>20</v>
      </c>
      <c r="I9" s="1" t="s">
        <v>20</v>
      </c>
      <c r="J9" s="61">
        <v>20</v>
      </c>
    </row>
    <row r="10" spans="1:10" x14ac:dyDescent="0.25">
      <c r="A10" s="25" t="s">
        <v>1</v>
      </c>
      <c r="B10" s="37">
        <v>0</v>
      </c>
      <c r="C10" s="4">
        <v>0</v>
      </c>
      <c r="D10" s="38">
        <v>0</v>
      </c>
      <c r="F10" s="25" t="s">
        <v>21</v>
      </c>
      <c r="G10" s="61">
        <v>5</v>
      </c>
      <c r="I10" s="1" t="s">
        <v>21</v>
      </c>
      <c r="J10" s="61">
        <v>5</v>
      </c>
    </row>
    <row r="11" spans="1:10" ht="15.75" thickBot="1" x14ac:dyDescent="0.3">
      <c r="A11" s="25" t="s">
        <v>2</v>
      </c>
      <c r="B11" s="39">
        <v>0</v>
      </c>
      <c r="C11" s="40">
        <v>0</v>
      </c>
      <c r="D11" s="41">
        <v>0</v>
      </c>
      <c r="F11" s="26" t="s">
        <v>22</v>
      </c>
      <c r="G11" s="62">
        <v>5</v>
      </c>
      <c r="I11" s="1" t="s">
        <v>22</v>
      </c>
      <c r="J11" s="62">
        <v>5</v>
      </c>
    </row>
    <row r="12" spans="1:10" ht="16.5" thickTop="1" thickBot="1" x14ac:dyDescent="0.3">
      <c r="A12" s="5" t="s">
        <v>8</v>
      </c>
      <c r="B12" s="33">
        <f>B11*$J11+B10*$J10+B9*$J9+B8*$J8+B7*$J7+B6*$J6+B5*$J5+B4*$J4+B3*$J3+B2*$J2</f>
        <v>0</v>
      </c>
      <c r="C12" s="33">
        <f t="shared" ref="C12:D12" si="0">C11*$G11+C10*$G10+C9*$G9+C8*$G8+C7*$G7+C6*$G6+C5*$G5+C4*$G4+C3*$G3+C2*$G2</f>
        <v>0</v>
      </c>
      <c r="D12" s="33">
        <f t="shared" si="0"/>
        <v>0</v>
      </c>
    </row>
    <row r="13" spans="1:10" ht="15.75" thickBot="1" x14ac:dyDescent="0.3">
      <c r="A13" s="5"/>
      <c r="B13" s="6"/>
      <c r="C13" s="6"/>
      <c r="D13" s="7"/>
      <c r="F13" s="22"/>
      <c r="G13" s="46" t="s">
        <v>53</v>
      </c>
      <c r="H13" s="46" t="s">
        <v>54</v>
      </c>
      <c r="I13" s="23" t="s">
        <v>55</v>
      </c>
    </row>
    <row r="14" spans="1:10" ht="15.75" thickTop="1" x14ac:dyDescent="0.25">
      <c r="A14" s="25" t="s">
        <v>9</v>
      </c>
      <c r="B14" s="34">
        <v>0</v>
      </c>
      <c r="C14" s="35">
        <v>0</v>
      </c>
      <c r="D14" s="36">
        <v>0</v>
      </c>
      <c r="F14" s="42" t="s">
        <v>37</v>
      </c>
      <c r="G14" s="47">
        <v>30</v>
      </c>
      <c r="H14" s="48">
        <v>10</v>
      </c>
      <c r="I14" s="44">
        <f>G14-H14</f>
        <v>20</v>
      </c>
    </row>
    <row r="15" spans="1:10" x14ac:dyDescent="0.25">
      <c r="A15" s="25" t="s">
        <v>10</v>
      </c>
      <c r="B15" s="37">
        <v>0</v>
      </c>
      <c r="C15" s="4">
        <v>0</v>
      </c>
      <c r="D15" s="38">
        <v>0</v>
      </c>
      <c r="F15" s="42" t="s">
        <v>38</v>
      </c>
      <c r="G15" s="49">
        <v>60</v>
      </c>
      <c r="H15" s="50">
        <v>15</v>
      </c>
      <c r="I15" s="44">
        <f t="shared" ref="I15:I17" si="1">G15-H15</f>
        <v>45</v>
      </c>
    </row>
    <row r="16" spans="1:10" x14ac:dyDescent="0.25">
      <c r="A16" s="25" t="s">
        <v>11</v>
      </c>
      <c r="B16" s="37">
        <v>0</v>
      </c>
      <c r="C16" s="4">
        <v>0</v>
      </c>
      <c r="D16" s="38">
        <v>0</v>
      </c>
      <c r="F16" s="42" t="s">
        <v>39</v>
      </c>
      <c r="G16" s="49">
        <v>100</v>
      </c>
      <c r="H16" s="50">
        <v>15</v>
      </c>
      <c r="I16" s="44">
        <f t="shared" si="1"/>
        <v>85</v>
      </c>
    </row>
    <row r="17" spans="1:9" ht="15.75" thickBot="1" x14ac:dyDescent="0.3">
      <c r="A17" s="25" t="s">
        <v>13</v>
      </c>
      <c r="B17" s="39">
        <v>0</v>
      </c>
      <c r="C17" s="40">
        <v>0</v>
      </c>
      <c r="D17" s="41">
        <v>0</v>
      </c>
      <c r="F17" s="43" t="s">
        <v>40</v>
      </c>
      <c r="G17" s="51">
        <v>60</v>
      </c>
      <c r="H17" s="52">
        <v>10</v>
      </c>
      <c r="I17" s="45">
        <f t="shared" si="1"/>
        <v>50</v>
      </c>
    </row>
    <row r="18" spans="1:9" ht="16.5" thickTop="1" thickBot="1" x14ac:dyDescent="0.3">
      <c r="A18" s="8" t="s">
        <v>12</v>
      </c>
      <c r="B18" s="33">
        <f>$H14*B14+$H15*B15+$H16*B16+$H17*B17</f>
        <v>0</v>
      </c>
      <c r="C18" s="33">
        <f>$H14*C14+$H15*C15+$H16*C16+$H17*C17</f>
        <v>0</v>
      </c>
      <c r="D18" s="33">
        <f>$H14*D14+$H15*D15+$H16*D16+$H17*D17</f>
        <v>0</v>
      </c>
    </row>
    <row r="19" spans="1:9" ht="15.75" thickBot="1" x14ac:dyDescent="0.3">
      <c r="A19" s="20" t="s">
        <v>42</v>
      </c>
      <c r="B19" s="17">
        <f>$I14*B14+$I15*B15+$I16*B16+$I17*B17</f>
        <v>0</v>
      </c>
      <c r="C19" s="18">
        <f>$I14*C14+$I15*C15+$I16*C16+$I17*C17</f>
        <v>0</v>
      </c>
      <c r="D19" s="19">
        <f>$I14*D14+$I15*D15+$I16*D16+$I17*D17</f>
        <v>0</v>
      </c>
    </row>
    <row r="20" spans="1:9" ht="15.75" thickBot="1" x14ac:dyDescent="0.3"/>
    <row r="21" spans="1:9" ht="15" customHeight="1" thickTop="1" x14ac:dyDescent="0.25">
      <c r="A21" s="66" t="s">
        <v>24</v>
      </c>
      <c r="B21" s="54" t="s">
        <v>23</v>
      </c>
      <c r="C21" s="35" t="s">
        <v>23</v>
      </c>
      <c r="D21" s="55" t="s">
        <v>23</v>
      </c>
    </row>
    <row r="22" spans="1:9" x14ac:dyDescent="0.25">
      <c r="A22" s="67"/>
      <c r="B22" s="56" t="s">
        <v>23</v>
      </c>
      <c r="C22" s="4" t="s">
        <v>23</v>
      </c>
      <c r="D22" s="57" t="s">
        <v>23</v>
      </c>
    </row>
    <row r="23" spans="1:9" x14ac:dyDescent="0.25">
      <c r="A23" s="67"/>
      <c r="B23" s="56" t="s">
        <v>23</v>
      </c>
      <c r="C23" s="4" t="s">
        <v>23</v>
      </c>
      <c r="D23" s="57" t="s">
        <v>23</v>
      </c>
    </row>
    <row r="24" spans="1:9" x14ac:dyDescent="0.25">
      <c r="A24" s="67"/>
      <c r="B24" s="56" t="s">
        <v>23</v>
      </c>
      <c r="C24" s="4" t="s">
        <v>23</v>
      </c>
      <c r="D24" s="57" t="s">
        <v>23</v>
      </c>
    </row>
    <row r="25" spans="1:9" x14ac:dyDescent="0.25">
      <c r="A25" s="67"/>
      <c r="B25" s="56" t="s">
        <v>23</v>
      </c>
      <c r="C25" s="4" t="s">
        <v>23</v>
      </c>
      <c r="D25" s="57" t="s">
        <v>23</v>
      </c>
    </row>
    <row r="26" spans="1:9" x14ac:dyDescent="0.25">
      <c r="A26" s="67"/>
      <c r="B26" s="56" t="s">
        <v>23</v>
      </c>
      <c r="C26" s="4" t="s">
        <v>23</v>
      </c>
      <c r="D26" s="57" t="s">
        <v>23</v>
      </c>
    </row>
    <row r="27" spans="1:9" x14ac:dyDescent="0.25">
      <c r="A27" s="67"/>
      <c r="B27" s="56" t="s">
        <v>23</v>
      </c>
      <c r="C27" s="4" t="s">
        <v>23</v>
      </c>
      <c r="D27" s="57" t="s">
        <v>23</v>
      </c>
    </row>
    <row r="28" spans="1:9" x14ac:dyDescent="0.25">
      <c r="A28" s="67"/>
      <c r="B28" s="56" t="s">
        <v>23</v>
      </c>
      <c r="C28" s="4" t="s">
        <v>23</v>
      </c>
      <c r="D28" s="57" t="s">
        <v>23</v>
      </c>
    </row>
    <row r="29" spans="1:9" x14ac:dyDescent="0.25">
      <c r="A29" s="67"/>
      <c r="B29" s="56" t="s">
        <v>23</v>
      </c>
      <c r="C29" s="4" t="s">
        <v>23</v>
      </c>
      <c r="D29" s="57" t="s">
        <v>23</v>
      </c>
    </row>
    <row r="30" spans="1:9" x14ac:dyDescent="0.25">
      <c r="A30" s="67"/>
      <c r="B30" s="56" t="s">
        <v>23</v>
      </c>
      <c r="C30" s="4" t="s">
        <v>23</v>
      </c>
      <c r="D30" s="57" t="s">
        <v>23</v>
      </c>
    </row>
    <row r="31" spans="1:9" x14ac:dyDescent="0.25">
      <c r="A31" s="67"/>
      <c r="B31" s="56" t="s">
        <v>23</v>
      </c>
      <c r="C31" s="4" t="s">
        <v>23</v>
      </c>
      <c r="D31" s="57" t="s">
        <v>23</v>
      </c>
    </row>
    <row r="32" spans="1:9" x14ac:dyDescent="0.25">
      <c r="A32" s="67"/>
      <c r="B32" s="56" t="s">
        <v>23</v>
      </c>
      <c r="C32" s="4" t="s">
        <v>23</v>
      </c>
      <c r="D32" s="57" t="s">
        <v>23</v>
      </c>
    </row>
    <row r="33" spans="1:4" x14ac:dyDescent="0.25">
      <c r="A33" s="67"/>
      <c r="B33" s="56" t="s">
        <v>23</v>
      </c>
      <c r="C33" s="4" t="s">
        <v>23</v>
      </c>
      <c r="D33" s="57" t="s">
        <v>23</v>
      </c>
    </row>
    <row r="34" spans="1:4" x14ac:dyDescent="0.25">
      <c r="A34" s="67"/>
      <c r="B34" s="56" t="s">
        <v>23</v>
      </c>
      <c r="C34" s="4" t="s">
        <v>23</v>
      </c>
      <c r="D34" s="57" t="s">
        <v>23</v>
      </c>
    </row>
    <row r="35" spans="1:4" x14ac:dyDescent="0.25">
      <c r="A35" s="67"/>
      <c r="B35" s="56" t="s">
        <v>23</v>
      </c>
      <c r="C35" s="4" t="s">
        <v>23</v>
      </c>
      <c r="D35" s="57" t="s">
        <v>23</v>
      </c>
    </row>
    <row r="36" spans="1:4" x14ac:dyDescent="0.25">
      <c r="A36" s="67"/>
      <c r="B36" s="56" t="s">
        <v>23</v>
      </c>
      <c r="C36" s="4" t="s">
        <v>23</v>
      </c>
      <c r="D36" s="57" t="s">
        <v>23</v>
      </c>
    </row>
    <row r="37" spans="1:4" x14ac:dyDescent="0.25">
      <c r="A37" s="67"/>
      <c r="B37" s="56" t="s">
        <v>23</v>
      </c>
      <c r="C37" s="4" t="s">
        <v>23</v>
      </c>
      <c r="D37" s="57" t="s">
        <v>23</v>
      </c>
    </row>
    <row r="38" spans="1:4" x14ac:dyDescent="0.25">
      <c r="A38" s="67"/>
      <c r="B38" s="56" t="s">
        <v>23</v>
      </c>
      <c r="C38" s="4" t="s">
        <v>23</v>
      </c>
      <c r="D38" s="57" t="s">
        <v>23</v>
      </c>
    </row>
    <row r="39" spans="1:4" x14ac:dyDescent="0.25">
      <c r="A39" s="67"/>
      <c r="B39" s="56" t="s">
        <v>23</v>
      </c>
      <c r="C39" s="4" t="s">
        <v>23</v>
      </c>
      <c r="D39" s="57" t="s">
        <v>23</v>
      </c>
    </row>
    <row r="40" spans="1:4" x14ac:dyDescent="0.25">
      <c r="A40" s="67"/>
      <c r="B40" s="56" t="s">
        <v>23</v>
      </c>
      <c r="C40" s="4" t="s">
        <v>23</v>
      </c>
      <c r="D40" s="57" t="s">
        <v>23</v>
      </c>
    </row>
    <row r="41" spans="1:4" x14ac:dyDescent="0.25">
      <c r="A41" s="67"/>
      <c r="B41" s="56" t="s">
        <v>23</v>
      </c>
      <c r="C41" s="4" t="s">
        <v>23</v>
      </c>
      <c r="D41" s="57" t="s">
        <v>23</v>
      </c>
    </row>
    <row r="42" spans="1:4" x14ac:dyDescent="0.25">
      <c r="A42" s="67"/>
      <c r="B42" s="56" t="s">
        <v>23</v>
      </c>
      <c r="C42" s="4" t="s">
        <v>23</v>
      </c>
      <c r="D42" s="57" t="s">
        <v>23</v>
      </c>
    </row>
    <row r="43" spans="1:4" x14ac:dyDescent="0.25">
      <c r="A43" s="67"/>
      <c r="B43" s="56" t="s">
        <v>23</v>
      </c>
      <c r="C43" s="4" t="s">
        <v>23</v>
      </c>
      <c r="D43" s="57" t="s">
        <v>23</v>
      </c>
    </row>
    <row r="44" spans="1:4" x14ac:dyDescent="0.25">
      <c r="A44" s="67"/>
      <c r="B44" s="56" t="s">
        <v>23</v>
      </c>
      <c r="C44" s="4" t="s">
        <v>23</v>
      </c>
      <c r="D44" s="57" t="s">
        <v>23</v>
      </c>
    </row>
    <row r="45" spans="1:4" x14ac:dyDescent="0.25">
      <c r="A45" s="67"/>
      <c r="B45" s="56" t="s">
        <v>23</v>
      </c>
      <c r="C45" s="4" t="s">
        <v>23</v>
      </c>
      <c r="D45" s="57" t="s">
        <v>23</v>
      </c>
    </row>
    <row r="46" spans="1:4" x14ac:dyDescent="0.25">
      <c r="A46" s="67"/>
      <c r="B46" s="56" t="s">
        <v>23</v>
      </c>
      <c r="C46" s="4" t="s">
        <v>23</v>
      </c>
      <c r="D46" s="57" t="s">
        <v>23</v>
      </c>
    </row>
    <row r="47" spans="1:4" x14ac:dyDescent="0.25">
      <c r="A47" s="67"/>
      <c r="B47" s="56" t="s">
        <v>23</v>
      </c>
      <c r="C47" s="4" t="s">
        <v>23</v>
      </c>
      <c r="D47" s="57" t="s">
        <v>23</v>
      </c>
    </row>
    <row r="48" spans="1:4" x14ac:dyDescent="0.25">
      <c r="A48" s="67"/>
      <c r="B48" s="56" t="s">
        <v>23</v>
      </c>
      <c r="C48" s="4" t="s">
        <v>23</v>
      </c>
      <c r="D48" s="57" t="s">
        <v>23</v>
      </c>
    </row>
    <row r="49" spans="1:4" x14ac:dyDescent="0.25">
      <c r="A49" s="67"/>
      <c r="B49" s="56" t="s">
        <v>23</v>
      </c>
      <c r="C49" s="4" t="s">
        <v>23</v>
      </c>
      <c r="D49" s="57" t="s">
        <v>23</v>
      </c>
    </row>
    <row r="50" spans="1:4" x14ac:dyDescent="0.25">
      <c r="A50" s="67"/>
      <c r="B50" s="56" t="s">
        <v>23</v>
      </c>
      <c r="C50" s="4" t="s">
        <v>23</v>
      </c>
      <c r="D50" s="57" t="s">
        <v>23</v>
      </c>
    </row>
    <row r="51" spans="1:4" x14ac:dyDescent="0.25">
      <c r="A51" s="67"/>
      <c r="B51" s="56" t="s">
        <v>23</v>
      </c>
      <c r="C51" s="4" t="s">
        <v>23</v>
      </c>
      <c r="D51" s="57" t="s">
        <v>23</v>
      </c>
    </row>
    <row r="52" spans="1:4" ht="15.75" thickBot="1" x14ac:dyDescent="0.3">
      <c r="A52" s="67"/>
      <c r="B52" s="58" t="s">
        <v>23</v>
      </c>
      <c r="C52" s="40" t="s">
        <v>23</v>
      </c>
      <c r="D52" s="59" t="s">
        <v>23</v>
      </c>
    </row>
    <row r="53" spans="1:4" ht="16.5" thickTop="1" thickBot="1" x14ac:dyDescent="0.3">
      <c r="A53" s="67"/>
      <c r="B53" s="53">
        <f>SUMPRODUCT(VALUE(MID(B21:B35,SEARCH(";",B21:B35)+1,9)))</f>
        <v>0</v>
      </c>
      <c r="C53" s="53">
        <f>SUMPRODUCT(VALUE(MID(C21:C35,SEARCH(";",C21:C35)+1,9)))</f>
        <v>0</v>
      </c>
      <c r="D53" s="53">
        <f>SUMPRODUCT(VALUE(MID(D21:D35,SEARCH(";",D21:D35)+1,9)))</f>
        <v>0</v>
      </c>
    </row>
  </sheetData>
  <mergeCells count="1">
    <mergeCell ref="A21:A5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1ED9-6906-495F-AE80-36F1C737AB80}">
  <sheetPr codeName="Planilha5">
    <tabColor rgb="FF7030A0"/>
  </sheetPr>
  <dimension ref="A1"/>
  <sheetViews>
    <sheetView workbookViewId="0">
      <selection activeCell="K29" sqref="K29"/>
    </sheetView>
  </sheetViews>
  <sheetFormatPr defaultRowHeight="15" x14ac:dyDescent="0.25"/>
  <sheetData>
    <row r="1" spans="1:1" x14ac:dyDescent="0.25">
      <c r="A1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171A-94F8-48E4-90E3-021B7C130CAD}">
  <sheetPr>
    <tabColor theme="8" tint="-0.249977111117893"/>
  </sheetPr>
  <dimension ref="A1:J53"/>
  <sheetViews>
    <sheetView zoomScale="90" workbookViewId="0">
      <selection activeCell="C22" sqref="C22"/>
    </sheetView>
  </sheetViews>
  <sheetFormatPr defaultColWidth="17.5703125" defaultRowHeight="15" x14ac:dyDescent="0.25"/>
  <cols>
    <col min="1" max="16384" width="17.5703125" style="1"/>
  </cols>
  <sheetData>
    <row r="1" spans="1:10" ht="15.75" thickBot="1" x14ac:dyDescent="0.3">
      <c r="B1" s="2" t="s">
        <v>34</v>
      </c>
      <c r="C1" s="2" t="s">
        <v>35</v>
      </c>
      <c r="D1" s="3" t="s">
        <v>36</v>
      </c>
    </row>
    <row r="2" spans="1:10" ht="15.75" thickTop="1" x14ac:dyDescent="0.25">
      <c r="A2" s="24" t="s">
        <v>52</v>
      </c>
      <c r="B2" s="34">
        <v>5</v>
      </c>
      <c r="C2" s="35">
        <v>15</v>
      </c>
      <c r="D2" s="36">
        <v>12</v>
      </c>
      <c r="F2" s="24" t="s">
        <v>32</v>
      </c>
      <c r="G2" s="60">
        <v>30</v>
      </c>
      <c r="I2" s="1" t="s">
        <v>32</v>
      </c>
      <c r="J2" s="60">
        <v>35</v>
      </c>
    </row>
    <row r="3" spans="1:10" x14ac:dyDescent="0.25">
      <c r="A3" s="25" t="s">
        <v>51</v>
      </c>
      <c r="B3" s="37">
        <v>0</v>
      </c>
      <c r="C3" s="4">
        <v>0</v>
      </c>
      <c r="D3" s="38">
        <v>0</v>
      </c>
      <c r="F3" s="25" t="s">
        <v>14</v>
      </c>
      <c r="G3" s="61">
        <v>35</v>
      </c>
      <c r="I3" s="1" t="s">
        <v>14</v>
      </c>
      <c r="J3" s="61">
        <v>35</v>
      </c>
    </row>
    <row r="4" spans="1:10" x14ac:dyDescent="0.25">
      <c r="A4" s="25" t="s">
        <v>7</v>
      </c>
      <c r="B4" s="37">
        <v>0</v>
      </c>
      <c r="C4" s="4">
        <v>0</v>
      </c>
      <c r="D4" s="38">
        <v>1</v>
      </c>
      <c r="F4" s="25" t="s">
        <v>15</v>
      </c>
      <c r="G4" s="61">
        <v>35</v>
      </c>
      <c r="I4" s="1" t="s">
        <v>15</v>
      </c>
      <c r="J4" s="61">
        <v>40</v>
      </c>
    </row>
    <row r="5" spans="1:10" x14ac:dyDescent="0.25">
      <c r="A5" s="25" t="s">
        <v>6</v>
      </c>
      <c r="B5" s="37">
        <v>1</v>
      </c>
      <c r="C5" s="4">
        <v>0</v>
      </c>
      <c r="D5" s="38">
        <v>1</v>
      </c>
      <c r="F5" s="25" t="s">
        <v>16</v>
      </c>
      <c r="G5" s="61">
        <v>35</v>
      </c>
      <c r="I5" s="1" t="s">
        <v>16</v>
      </c>
      <c r="J5" s="61">
        <v>35</v>
      </c>
    </row>
    <row r="6" spans="1:10" x14ac:dyDescent="0.25">
      <c r="A6" s="25" t="s">
        <v>5</v>
      </c>
      <c r="B6" s="37">
        <v>5</v>
      </c>
      <c r="C6" s="4">
        <v>2</v>
      </c>
      <c r="D6" s="38">
        <v>3</v>
      </c>
      <c r="F6" s="25" t="s">
        <v>17</v>
      </c>
      <c r="G6" s="61">
        <v>50</v>
      </c>
      <c r="I6" s="1" t="s">
        <v>17</v>
      </c>
      <c r="J6" s="61">
        <v>60</v>
      </c>
    </row>
    <row r="7" spans="1:10" x14ac:dyDescent="0.25">
      <c r="A7" s="25" t="s">
        <v>4</v>
      </c>
      <c r="B7" s="37">
        <v>0</v>
      </c>
      <c r="C7" s="4">
        <v>0</v>
      </c>
      <c r="D7" s="38">
        <v>0</v>
      </c>
      <c r="F7" s="25" t="s">
        <v>18</v>
      </c>
      <c r="G7" s="61">
        <v>20</v>
      </c>
      <c r="I7" s="1" t="s">
        <v>18</v>
      </c>
      <c r="J7" s="61">
        <v>20</v>
      </c>
    </row>
    <row r="8" spans="1:10" x14ac:dyDescent="0.25">
      <c r="A8" s="25" t="s">
        <v>3</v>
      </c>
      <c r="B8" s="37">
        <v>0</v>
      </c>
      <c r="C8" s="4">
        <v>0</v>
      </c>
      <c r="D8" s="38">
        <v>0</v>
      </c>
      <c r="F8" s="25" t="s">
        <v>19</v>
      </c>
      <c r="G8" s="61">
        <v>60</v>
      </c>
      <c r="I8" s="1" t="s">
        <v>19</v>
      </c>
      <c r="J8" s="61">
        <v>60</v>
      </c>
    </row>
    <row r="9" spans="1:10" x14ac:dyDescent="0.25">
      <c r="A9" s="25" t="s">
        <v>0</v>
      </c>
      <c r="B9" s="37">
        <v>0</v>
      </c>
      <c r="C9" s="4">
        <v>0</v>
      </c>
      <c r="D9" s="38">
        <v>0</v>
      </c>
      <c r="F9" s="25" t="s">
        <v>20</v>
      </c>
      <c r="G9" s="61">
        <v>20</v>
      </c>
      <c r="I9" s="1" t="s">
        <v>20</v>
      </c>
      <c r="J9" s="61">
        <v>20</v>
      </c>
    </row>
    <row r="10" spans="1:10" x14ac:dyDescent="0.25">
      <c r="A10" s="25" t="s">
        <v>1</v>
      </c>
      <c r="B10" s="37">
        <v>0</v>
      </c>
      <c r="C10" s="4">
        <v>0</v>
      </c>
      <c r="D10" s="38">
        <v>0</v>
      </c>
      <c r="F10" s="25" t="s">
        <v>21</v>
      </c>
      <c r="G10" s="61">
        <v>5</v>
      </c>
      <c r="I10" s="1" t="s">
        <v>21</v>
      </c>
      <c r="J10" s="61">
        <v>5</v>
      </c>
    </row>
    <row r="11" spans="1:10" ht="15.75" thickBot="1" x14ac:dyDescent="0.3">
      <c r="A11" s="25" t="s">
        <v>2</v>
      </c>
      <c r="B11" s="39">
        <v>0</v>
      </c>
      <c r="C11" s="40">
        <v>0</v>
      </c>
      <c r="D11" s="41">
        <v>0</v>
      </c>
      <c r="F11" s="26" t="s">
        <v>22</v>
      </c>
      <c r="G11" s="62">
        <v>5</v>
      </c>
      <c r="I11" s="1" t="s">
        <v>22</v>
      </c>
      <c r="J11" s="62">
        <v>5</v>
      </c>
    </row>
    <row r="12" spans="1:10" ht="16.5" thickTop="1" thickBot="1" x14ac:dyDescent="0.3">
      <c r="A12" s="5" t="s">
        <v>8</v>
      </c>
      <c r="B12" s="33">
        <f>B11*$J11+B10*$J10+B9*$J9+B8*$J8+B7*$J7+B6*$J6+B5*$J5+B4*$J4+B3*$J3+B2*$J2</f>
        <v>510</v>
      </c>
      <c r="C12" s="33">
        <f t="shared" ref="C12:D12" si="0">C11*$G11+C10*$G10+C9*$G9+C8*$G8+C7*$G7+C6*$G6+C5*$G5+C4*$G4+C3*$G3+C2*$G2</f>
        <v>550</v>
      </c>
      <c r="D12" s="33">
        <f t="shared" si="0"/>
        <v>580</v>
      </c>
    </row>
    <row r="13" spans="1:10" ht="15.75" thickBot="1" x14ac:dyDescent="0.3">
      <c r="A13" s="5"/>
      <c r="B13" s="6"/>
      <c r="C13" s="6"/>
      <c r="D13" s="7"/>
      <c r="F13" s="22"/>
      <c r="G13" s="46" t="s">
        <v>53</v>
      </c>
      <c r="H13" s="46" t="s">
        <v>54</v>
      </c>
      <c r="I13" s="23" t="s">
        <v>55</v>
      </c>
    </row>
    <row r="14" spans="1:10" ht="15.75" thickTop="1" x14ac:dyDescent="0.25">
      <c r="A14" s="25" t="s">
        <v>9</v>
      </c>
      <c r="B14" s="34">
        <v>0</v>
      </c>
      <c r="C14" s="35">
        <v>0</v>
      </c>
      <c r="D14" s="36">
        <v>0</v>
      </c>
      <c r="F14" s="42" t="s">
        <v>37</v>
      </c>
      <c r="G14" s="47">
        <v>30</v>
      </c>
      <c r="H14" s="48">
        <v>10</v>
      </c>
      <c r="I14" s="44">
        <f>G14-H14</f>
        <v>20</v>
      </c>
    </row>
    <row r="15" spans="1:10" x14ac:dyDescent="0.25">
      <c r="A15" s="25" t="s">
        <v>10</v>
      </c>
      <c r="B15" s="37">
        <v>0</v>
      </c>
      <c r="C15" s="4">
        <v>0</v>
      </c>
      <c r="D15" s="38">
        <v>0</v>
      </c>
      <c r="F15" s="42" t="s">
        <v>38</v>
      </c>
      <c r="G15" s="49">
        <v>60</v>
      </c>
      <c r="H15" s="50">
        <v>15</v>
      </c>
      <c r="I15" s="44">
        <f t="shared" ref="I15:I17" si="1">G15-H15</f>
        <v>45</v>
      </c>
    </row>
    <row r="16" spans="1:10" x14ac:dyDescent="0.25">
      <c r="A16" s="25" t="s">
        <v>11</v>
      </c>
      <c r="B16" s="37">
        <v>0</v>
      </c>
      <c r="C16" s="4">
        <v>0</v>
      </c>
      <c r="D16" s="38">
        <v>0</v>
      </c>
      <c r="F16" s="42" t="s">
        <v>39</v>
      </c>
      <c r="G16" s="49">
        <v>100</v>
      </c>
      <c r="H16" s="50">
        <v>15</v>
      </c>
      <c r="I16" s="44">
        <f t="shared" si="1"/>
        <v>85</v>
      </c>
    </row>
    <row r="17" spans="1:9" ht="15.75" thickBot="1" x14ac:dyDescent="0.3">
      <c r="A17" s="25" t="s">
        <v>13</v>
      </c>
      <c r="B17" s="39">
        <v>0</v>
      </c>
      <c r="C17" s="40">
        <v>0</v>
      </c>
      <c r="D17" s="41">
        <v>0</v>
      </c>
      <c r="F17" s="43" t="s">
        <v>40</v>
      </c>
      <c r="G17" s="51">
        <v>60</v>
      </c>
      <c r="H17" s="52">
        <v>10</v>
      </c>
      <c r="I17" s="45">
        <f t="shared" si="1"/>
        <v>50</v>
      </c>
    </row>
    <row r="18" spans="1:9" ht="16.5" thickTop="1" thickBot="1" x14ac:dyDescent="0.3">
      <c r="A18" s="8" t="s">
        <v>12</v>
      </c>
      <c r="B18" s="33">
        <f>$H14*B14+$H15*B15+$H16*B16+$H17*B17</f>
        <v>0</v>
      </c>
      <c r="C18" s="33">
        <f>$H14*C14+$H15*C15+$H16*C16+$H17*C17</f>
        <v>0</v>
      </c>
      <c r="D18" s="33">
        <f>$H14*D14+$H15*D15+$H16*D16+$H17*D17</f>
        <v>0</v>
      </c>
    </row>
    <row r="19" spans="1:9" ht="15.75" thickBot="1" x14ac:dyDescent="0.3">
      <c r="A19" s="20" t="s">
        <v>42</v>
      </c>
      <c r="B19" s="17">
        <f>$I14*B14+$I15*B15+$I16*B16+$I17*B17</f>
        <v>0</v>
      </c>
      <c r="C19" s="18">
        <f>$I14*C14+$I15*C15+$I16*C16+$I17*C17</f>
        <v>0</v>
      </c>
      <c r="D19" s="19">
        <f>$I14*D14+$I15*D15+$I16*D16+$I17*D17</f>
        <v>0</v>
      </c>
    </row>
    <row r="20" spans="1:9" ht="15.75" thickBot="1" x14ac:dyDescent="0.3"/>
    <row r="21" spans="1:9" ht="15" customHeight="1" thickTop="1" x14ac:dyDescent="0.25">
      <c r="A21" s="66" t="s">
        <v>24</v>
      </c>
      <c r="B21" s="54" t="s">
        <v>56</v>
      </c>
      <c r="C21" s="35" t="s">
        <v>56</v>
      </c>
      <c r="D21" s="55" t="s">
        <v>56</v>
      </c>
    </row>
    <row r="22" spans="1:9" x14ac:dyDescent="0.25">
      <c r="A22" s="67"/>
      <c r="B22" s="56" t="s">
        <v>23</v>
      </c>
      <c r="C22" s="4" t="s">
        <v>23</v>
      </c>
      <c r="D22" s="57" t="s">
        <v>23</v>
      </c>
    </row>
    <row r="23" spans="1:9" x14ac:dyDescent="0.25">
      <c r="A23" s="67"/>
      <c r="B23" s="56" t="s">
        <v>23</v>
      </c>
      <c r="C23" s="4" t="s">
        <v>23</v>
      </c>
      <c r="D23" s="57" t="s">
        <v>23</v>
      </c>
    </row>
    <row r="24" spans="1:9" x14ac:dyDescent="0.25">
      <c r="A24" s="67"/>
      <c r="B24" s="56" t="s">
        <v>23</v>
      </c>
      <c r="C24" s="4" t="s">
        <v>23</v>
      </c>
      <c r="D24" s="57" t="s">
        <v>23</v>
      </c>
    </row>
    <row r="25" spans="1:9" x14ac:dyDescent="0.25">
      <c r="A25" s="67"/>
      <c r="B25" s="56" t="s">
        <v>23</v>
      </c>
      <c r="C25" s="4" t="s">
        <v>23</v>
      </c>
      <c r="D25" s="57" t="s">
        <v>23</v>
      </c>
    </row>
    <row r="26" spans="1:9" x14ac:dyDescent="0.25">
      <c r="A26" s="67"/>
      <c r="B26" s="56" t="s">
        <v>23</v>
      </c>
      <c r="C26" s="4" t="s">
        <v>23</v>
      </c>
      <c r="D26" s="57" t="s">
        <v>23</v>
      </c>
    </row>
    <row r="27" spans="1:9" x14ac:dyDescent="0.25">
      <c r="A27" s="67"/>
      <c r="B27" s="56" t="s">
        <v>23</v>
      </c>
      <c r="C27" s="4" t="s">
        <v>23</v>
      </c>
      <c r="D27" s="57" t="s">
        <v>23</v>
      </c>
    </row>
    <row r="28" spans="1:9" x14ac:dyDescent="0.25">
      <c r="A28" s="67"/>
      <c r="B28" s="56" t="s">
        <v>23</v>
      </c>
      <c r="C28" s="4" t="s">
        <v>23</v>
      </c>
      <c r="D28" s="57" t="s">
        <v>23</v>
      </c>
    </row>
    <row r="29" spans="1:9" x14ac:dyDescent="0.25">
      <c r="A29" s="67"/>
      <c r="B29" s="56" t="s">
        <v>23</v>
      </c>
      <c r="C29" s="4" t="s">
        <v>23</v>
      </c>
      <c r="D29" s="57" t="s">
        <v>23</v>
      </c>
    </row>
    <row r="30" spans="1:9" x14ac:dyDescent="0.25">
      <c r="A30" s="67"/>
      <c r="B30" s="56" t="s">
        <v>23</v>
      </c>
      <c r="C30" s="4" t="s">
        <v>23</v>
      </c>
      <c r="D30" s="57" t="s">
        <v>23</v>
      </c>
    </row>
    <row r="31" spans="1:9" x14ac:dyDescent="0.25">
      <c r="A31" s="67"/>
      <c r="B31" s="56" t="s">
        <v>23</v>
      </c>
      <c r="C31" s="4" t="s">
        <v>23</v>
      </c>
      <c r="D31" s="57" t="s">
        <v>23</v>
      </c>
    </row>
    <row r="32" spans="1:9" x14ac:dyDescent="0.25">
      <c r="A32" s="67"/>
      <c r="B32" s="56" t="s">
        <v>23</v>
      </c>
      <c r="C32" s="4" t="s">
        <v>23</v>
      </c>
      <c r="D32" s="57" t="s">
        <v>23</v>
      </c>
    </row>
    <row r="33" spans="1:4" x14ac:dyDescent="0.25">
      <c r="A33" s="67"/>
      <c r="B33" s="56" t="s">
        <v>23</v>
      </c>
      <c r="C33" s="4" t="s">
        <v>23</v>
      </c>
      <c r="D33" s="57" t="s">
        <v>23</v>
      </c>
    </row>
    <row r="34" spans="1:4" x14ac:dyDescent="0.25">
      <c r="A34" s="67"/>
      <c r="B34" s="56" t="s">
        <v>23</v>
      </c>
      <c r="C34" s="4" t="s">
        <v>23</v>
      </c>
      <c r="D34" s="57" t="s">
        <v>23</v>
      </c>
    </row>
    <row r="35" spans="1:4" x14ac:dyDescent="0.25">
      <c r="A35" s="67"/>
      <c r="B35" s="56" t="s">
        <v>23</v>
      </c>
      <c r="C35" s="4" t="s">
        <v>23</v>
      </c>
      <c r="D35" s="57" t="s">
        <v>23</v>
      </c>
    </row>
    <row r="36" spans="1:4" x14ac:dyDescent="0.25">
      <c r="A36" s="67"/>
      <c r="B36" s="56" t="s">
        <v>23</v>
      </c>
      <c r="C36" s="4" t="s">
        <v>23</v>
      </c>
      <c r="D36" s="57" t="s">
        <v>23</v>
      </c>
    </row>
    <row r="37" spans="1:4" x14ac:dyDescent="0.25">
      <c r="A37" s="67"/>
      <c r="B37" s="56" t="s">
        <v>23</v>
      </c>
      <c r="C37" s="4" t="s">
        <v>23</v>
      </c>
      <c r="D37" s="57" t="s">
        <v>23</v>
      </c>
    </row>
    <row r="38" spans="1:4" x14ac:dyDescent="0.25">
      <c r="A38" s="67"/>
      <c r="B38" s="56" t="s">
        <v>23</v>
      </c>
      <c r="C38" s="4" t="s">
        <v>23</v>
      </c>
      <c r="D38" s="57" t="s">
        <v>23</v>
      </c>
    </row>
    <row r="39" spans="1:4" x14ac:dyDescent="0.25">
      <c r="A39" s="67"/>
      <c r="B39" s="56" t="s">
        <v>23</v>
      </c>
      <c r="C39" s="4" t="s">
        <v>23</v>
      </c>
      <c r="D39" s="57" t="s">
        <v>23</v>
      </c>
    </row>
    <row r="40" spans="1:4" x14ac:dyDescent="0.25">
      <c r="A40" s="67"/>
      <c r="B40" s="56" t="s">
        <v>23</v>
      </c>
      <c r="C40" s="4" t="s">
        <v>23</v>
      </c>
      <c r="D40" s="57" t="s">
        <v>23</v>
      </c>
    </row>
    <row r="41" spans="1:4" x14ac:dyDescent="0.25">
      <c r="A41" s="67"/>
      <c r="B41" s="56" t="s">
        <v>23</v>
      </c>
      <c r="C41" s="4" t="s">
        <v>23</v>
      </c>
      <c r="D41" s="57" t="s">
        <v>23</v>
      </c>
    </row>
    <row r="42" spans="1:4" x14ac:dyDescent="0.25">
      <c r="A42" s="67"/>
      <c r="B42" s="56" t="s">
        <v>23</v>
      </c>
      <c r="C42" s="4" t="s">
        <v>23</v>
      </c>
      <c r="D42" s="57" t="s">
        <v>23</v>
      </c>
    </row>
    <row r="43" spans="1:4" x14ac:dyDescent="0.25">
      <c r="A43" s="67"/>
      <c r="B43" s="56" t="s">
        <v>23</v>
      </c>
      <c r="C43" s="4" t="s">
        <v>23</v>
      </c>
      <c r="D43" s="57" t="s">
        <v>23</v>
      </c>
    </row>
    <row r="44" spans="1:4" x14ac:dyDescent="0.25">
      <c r="A44" s="67"/>
      <c r="B44" s="56" t="s">
        <v>23</v>
      </c>
      <c r="C44" s="4" t="s">
        <v>23</v>
      </c>
      <c r="D44" s="57" t="s">
        <v>23</v>
      </c>
    </row>
    <row r="45" spans="1:4" x14ac:dyDescent="0.25">
      <c r="A45" s="67"/>
      <c r="B45" s="56" t="s">
        <v>23</v>
      </c>
      <c r="C45" s="4" t="s">
        <v>23</v>
      </c>
      <c r="D45" s="57" t="s">
        <v>23</v>
      </c>
    </row>
    <row r="46" spans="1:4" x14ac:dyDescent="0.25">
      <c r="A46" s="67"/>
      <c r="B46" s="56" t="s">
        <v>23</v>
      </c>
      <c r="C46" s="4" t="s">
        <v>23</v>
      </c>
      <c r="D46" s="57" t="s">
        <v>23</v>
      </c>
    </row>
    <row r="47" spans="1:4" x14ac:dyDescent="0.25">
      <c r="A47" s="67"/>
      <c r="B47" s="56" t="s">
        <v>23</v>
      </c>
      <c r="C47" s="4" t="s">
        <v>23</v>
      </c>
      <c r="D47" s="57" t="s">
        <v>23</v>
      </c>
    </row>
    <row r="48" spans="1:4" x14ac:dyDescent="0.25">
      <c r="A48" s="67"/>
      <c r="B48" s="56" t="s">
        <v>23</v>
      </c>
      <c r="C48" s="4" t="s">
        <v>23</v>
      </c>
      <c r="D48" s="57" t="s">
        <v>23</v>
      </c>
    </row>
    <row r="49" spans="1:4" x14ac:dyDescent="0.25">
      <c r="A49" s="67"/>
      <c r="B49" s="56" t="s">
        <v>23</v>
      </c>
      <c r="C49" s="4" t="s">
        <v>23</v>
      </c>
      <c r="D49" s="57" t="s">
        <v>23</v>
      </c>
    </row>
    <row r="50" spans="1:4" x14ac:dyDescent="0.25">
      <c r="A50" s="67"/>
      <c r="B50" s="56" t="s">
        <v>23</v>
      </c>
      <c r="C50" s="4" t="s">
        <v>23</v>
      </c>
      <c r="D50" s="57" t="s">
        <v>23</v>
      </c>
    </row>
    <row r="51" spans="1:4" x14ac:dyDescent="0.25">
      <c r="A51" s="67"/>
      <c r="B51" s="56" t="s">
        <v>23</v>
      </c>
      <c r="C51" s="4" t="s">
        <v>23</v>
      </c>
      <c r="D51" s="57" t="s">
        <v>23</v>
      </c>
    </row>
    <row r="52" spans="1:4" ht="15.75" thickBot="1" x14ac:dyDescent="0.3">
      <c r="A52" s="67"/>
      <c r="B52" s="58" t="s">
        <v>23</v>
      </c>
      <c r="C52" s="40" t="s">
        <v>23</v>
      </c>
      <c r="D52" s="59" t="s">
        <v>23</v>
      </c>
    </row>
    <row r="53" spans="1:4" ht="16.5" thickTop="1" thickBot="1" x14ac:dyDescent="0.3">
      <c r="A53" s="67"/>
      <c r="B53" s="53">
        <f>SUMPRODUCT(VALUE(MID(B21:B35,SEARCH(";",B21:B35)+1,9)))</f>
        <v>10</v>
      </c>
      <c r="C53" s="53">
        <f>SUMPRODUCT(VALUE(MID(C21:C35,SEARCH(";",C21:C35)+1,9)))</f>
        <v>10</v>
      </c>
      <c r="D53" s="53">
        <f>SUMPRODUCT(VALUE(MID(D21:D35,SEARCH(";",D21:D35)+1,9)))</f>
        <v>10</v>
      </c>
    </row>
  </sheetData>
  <mergeCells count="1">
    <mergeCell ref="A21:A5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7589-138F-4740-B289-42C38855D07B}">
  <sheetPr>
    <tabColor theme="8" tint="-0.249977111117893"/>
  </sheetPr>
  <dimension ref="A1:J53"/>
  <sheetViews>
    <sheetView zoomScale="90" workbookViewId="0">
      <selection activeCell="B25" sqref="B25"/>
    </sheetView>
  </sheetViews>
  <sheetFormatPr defaultColWidth="17.5703125" defaultRowHeight="15" x14ac:dyDescent="0.25"/>
  <cols>
    <col min="1" max="16384" width="17.5703125" style="1"/>
  </cols>
  <sheetData>
    <row r="1" spans="1:10" ht="15.75" thickBot="1" x14ac:dyDescent="0.3">
      <c r="B1" s="2" t="s">
        <v>34</v>
      </c>
      <c r="C1" s="2" t="s">
        <v>35</v>
      </c>
      <c r="D1" s="3" t="s">
        <v>36</v>
      </c>
    </row>
    <row r="2" spans="1:10" ht="15.75" thickTop="1" x14ac:dyDescent="0.25">
      <c r="A2" s="24" t="s">
        <v>52</v>
      </c>
      <c r="B2" s="34">
        <v>3</v>
      </c>
      <c r="C2" s="35">
        <v>7</v>
      </c>
      <c r="D2" s="36">
        <v>2</v>
      </c>
      <c r="F2" s="24" t="s">
        <v>32</v>
      </c>
      <c r="G2" s="60">
        <v>30</v>
      </c>
      <c r="I2" s="1" t="s">
        <v>32</v>
      </c>
      <c r="J2" s="60">
        <v>35</v>
      </c>
    </row>
    <row r="3" spans="1:10" x14ac:dyDescent="0.25">
      <c r="A3" s="25" t="s">
        <v>51</v>
      </c>
      <c r="B3" s="37">
        <v>0</v>
      </c>
      <c r="C3" s="4">
        <v>0</v>
      </c>
      <c r="D3" s="38">
        <v>0</v>
      </c>
      <c r="F3" s="25" t="s">
        <v>14</v>
      </c>
      <c r="G3" s="61">
        <v>35</v>
      </c>
      <c r="I3" s="1" t="s">
        <v>14</v>
      </c>
      <c r="J3" s="61">
        <v>35</v>
      </c>
    </row>
    <row r="4" spans="1:10" x14ac:dyDescent="0.25">
      <c r="A4" s="25" t="s">
        <v>7</v>
      </c>
      <c r="B4" s="37">
        <v>0</v>
      </c>
      <c r="C4" s="4">
        <v>0</v>
      </c>
      <c r="D4" s="38">
        <v>0</v>
      </c>
      <c r="F4" s="25" t="s">
        <v>15</v>
      </c>
      <c r="G4" s="61">
        <v>40</v>
      </c>
      <c r="I4" s="1" t="s">
        <v>15</v>
      </c>
      <c r="J4" s="61">
        <v>40</v>
      </c>
    </row>
    <row r="5" spans="1:10" x14ac:dyDescent="0.25">
      <c r="A5" s="25" t="s">
        <v>6</v>
      </c>
      <c r="B5" s="37">
        <v>0</v>
      </c>
      <c r="C5" s="4">
        <v>0</v>
      </c>
      <c r="D5" s="38">
        <v>0</v>
      </c>
      <c r="F5" s="25" t="s">
        <v>16</v>
      </c>
      <c r="G5" s="61">
        <v>35</v>
      </c>
      <c r="I5" s="1" t="s">
        <v>16</v>
      </c>
      <c r="J5" s="61">
        <v>35</v>
      </c>
    </row>
    <row r="6" spans="1:10" x14ac:dyDescent="0.25">
      <c r="A6" s="25" t="s">
        <v>5</v>
      </c>
      <c r="B6" s="37">
        <v>1</v>
      </c>
      <c r="C6" s="4">
        <v>0</v>
      </c>
      <c r="D6" s="38">
        <v>0</v>
      </c>
      <c r="F6" s="25" t="s">
        <v>17</v>
      </c>
      <c r="G6" s="61">
        <v>50</v>
      </c>
      <c r="I6" s="1" t="s">
        <v>17</v>
      </c>
      <c r="J6" s="61">
        <v>60</v>
      </c>
    </row>
    <row r="7" spans="1:10" x14ac:dyDescent="0.25">
      <c r="A7" s="25" t="s">
        <v>4</v>
      </c>
      <c r="B7" s="37">
        <v>0</v>
      </c>
      <c r="C7" s="4">
        <v>0</v>
      </c>
      <c r="D7" s="38">
        <v>0</v>
      </c>
      <c r="F7" s="25" t="s">
        <v>18</v>
      </c>
      <c r="G7" s="61">
        <v>20</v>
      </c>
      <c r="I7" s="1" t="s">
        <v>18</v>
      </c>
      <c r="J7" s="61">
        <v>20</v>
      </c>
    </row>
    <row r="8" spans="1:10" x14ac:dyDescent="0.25">
      <c r="A8" s="25" t="s">
        <v>3</v>
      </c>
      <c r="B8" s="37">
        <v>0</v>
      </c>
      <c r="C8" s="4">
        <v>0</v>
      </c>
      <c r="D8" s="38">
        <v>0</v>
      </c>
      <c r="F8" s="25" t="s">
        <v>19</v>
      </c>
      <c r="G8" s="61">
        <v>60</v>
      </c>
      <c r="I8" s="1" t="s">
        <v>19</v>
      </c>
      <c r="J8" s="61">
        <v>60</v>
      </c>
    </row>
    <row r="9" spans="1:10" x14ac:dyDescent="0.25">
      <c r="A9" s="25" t="s">
        <v>0</v>
      </c>
      <c r="B9" s="37">
        <v>0</v>
      </c>
      <c r="C9" s="4">
        <v>0</v>
      </c>
      <c r="D9" s="38">
        <v>0</v>
      </c>
      <c r="F9" s="25" t="s">
        <v>20</v>
      </c>
      <c r="G9" s="61">
        <v>20</v>
      </c>
      <c r="I9" s="1" t="s">
        <v>20</v>
      </c>
      <c r="J9" s="61">
        <v>20</v>
      </c>
    </row>
    <row r="10" spans="1:10" x14ac:dyDescent="0.25">
      <c r="A10" s="25" t="s">
        <v>1</v>
      </c>
      <c r="B10" s="37">
        <v>0</v>
      </c>
      <c r="C10" s="4">
        <v>0</v>
      </c>
      <c r="D10" s="38">
        <v>0</v>
      </c>
      <c r="F10" s="25" t="s">
        <v>21</v>
      </c>
      <c r="G10" s="61">
        <v>5</v>
      </c>
      <c r="I10" s="1" t="s">
        <v>21</v>
      </c>
      <c r="J10" s="61">
        <v>5</v>
      </c>
    </row>
    <row r="11" spans="1:10" ht="15.75" thickBot="1" x14ac:dyDescent="0.3">
      <c r="A11" s="25" t="s">
        <v>2</v>
      </c>
      <c r="B11" s="39">
        <v>0</v>
      </c>
      <c r="C11" s="40">
        <v>0</v>
      </c>
      <c r="D11" s="41">
        <v>0</v>
      </c>
      <c r="F11" s="26" t="s">
        <v>22</v>
      </c>
      <c r="G11" s="62">
        <v>5</v>
      </c>
      <c r="I11" s="1" t="s">
        <v>22</v>
      </c>
      <c r="J11" s="62">
        <v>5</v>
      </c>
    </row>
    <row r="12" spans="1:10" ht="16.5" thickTop="1" thickBot="1" x14ac:dyDescent="0.3">
      <c r="A12" s="5" t="s">
        <v>8</v>
      </c>
      <c r="B12" s="33">
        <f>B11*$J11+B10*$J10+B9*$J9+B8*$J8+B7*$J7+B6*$J6+B5*$J5+B4*$J4+B3*$J3+B2*$J2</f>
        <v>165</v>
      </c>
      <c r="C12" s="33">
        <f t="shared" ref="C12:D12" si="0">C11*$G11+C10*$G10+C9*$G9+C8*$G8+C7*$G7+C6*$G6+C5*$G5+C4*$G4+C3*$G3+C2*$G2</f>
        <v>210</v>
      </c>
      <c r="D12" s="33">
        <f t="shared" si="0"/>
        <v>60</v>
      </c>
    </row>
    <row r="13" spans="1:10" ht="15.75" thickBot="1" x14ac:dyDescent="0.3">
      <c r="A13" s="5"/>
      <c r="B13" s="6"/>
      <c r="C13" s="6"/>
      <c r="D13" s="7"/>
      <c r="F13" s="22"/>
      <c r="G13" s="46" t="s">
        <v>53</v>
      </c>
      <c r="H13" s="46" t="s">
        <v>54</v>
      </c>
      <c r="I13" s="23" t="s">
        <v>55</v>
      </c>
    </row>
    <row r="14" spans="1:10" ht="15.75" thickTop="1" x14ac:dyDescent="0.25">
      <c r="A14" s="25" t="s">
        <v>9</v>
      </c>
      <c r="B14" s="34">
        <v>0</v>
      </c>
      <c r="C14" s="35">
        <v>0</v>
      </c>
      <c r="D14" s="36">
        <v>0</v>
      </c>
      <c r="F14" s="42" t="s">
        <v>37</v>
      </c>
      <c r="G14" s="47">
        <v>30</v>
      </c>
      <c r="H14" s="48">
        <v>10</v>
      </c>
      <c r="I14" s="44">
        <f>G14-H14</f>
        <v>20</v>
      </c>
    </row>
    <row r="15" spans="1:10" x14ac:dyDescent="0.25">
      <c r="A15" s="25" t="s">
        <v>10</v>
      </c>
      <c r="B15" s="37">
        <v>0</v>
      </c>
      <c r="C15" s="4">
        <v>0</v>
      </c>
      <c r="D15" s="38">
        <v>0</v>
      </c>
      <c r="F15" s="42" t="s">
        <v>38</v>
      </c>
      <c r="G15" s="49">
        <v>60</v>
      </c>
      <c r="H15" s="50">
        <v>15</v>
      </c>
      <c r="I15" s="44">
        <f t="shared" ref="I15:I17" si="1">G15-H15</f>
        <v>45</v>
      </c>
    </row>
    <row r="16" spans="1:10" x14ac:dyDescent="0.25">
      <c r="A16" s="25" t="s">
        <v>11</v>
      </c>
      <c r="B16" s="37">
        <v>0</v>
      </c>
      <c r="C16" s="4">
        <v>0</v>
      </c>
      <c r="D16" s="38">
        <v>0</v>
      </c>
      <c r="F16" s="42" t="s">
        <v>39</v>
      </c>
      <c r="G16" s="49">
        <v>100</v>
      </c>
      <c r="H16" s="50">
        <v>15</v>
      </c>
      <c r="I16" s="44">
        <f t="shared" si="1"/>
        <v>85</v>
      </c>
    </row>
    <row r="17" spans="1:9" ht="15.75" thickBot="1" x14ac:dyDescent="0.3">
      <c r="A17" s="25" t="s">
        <v>13</v>
      </c>
      <c r="B17" s="39">
        <v>0</v>
      </c>
      <c r="C17" s="40">
        <v>0</v>
      </c>
      <c r="D17" s="41">
        <v>0</v>
      </c>
      <c r="F17" s="43" t="s">
        <v>40</v>
      </c>
      <c r="G17" s="51">
        <v>60</v>
      </c>
      <c r="H17" s="52">
        <v>10</v>
      </c>
      <c r="I17" s="45">
        <f t="shared" si="1"/>
        <v>50</v>
      </c>
    </row>
    <row r="18" spans="1:9" ht="16.5" thickTop="1" thickBot="1" x14ac:dyDescent="0.3">
      <c r="A18" s="8" t="s">
        <v>12</v>
      </c>
      <c r="B18" s="33">
        <f>$H14*B14+$H15*B15+$H16*B16+$H17*B17</f>
        <v>0</v>
      </c>
      <c r="C18" s="33">
        <f>$H14*C14+$H15*C15+$H16*C16+$H17*C17</f>
        <v>0</v>
      </c>
      <c r="D18" s="33">
        <f>$H14*D14+$H15*D15+$H16*D16+$H17*D17</f>
        <v>0</v>
      </c>
    </row>
    <row r="19" spans="1:9" ht="15.75" thickBot="1" x14ac:dyDescent="0.3">
      <c r="A19" s="20" t="s">
        <v>42</v>
      </c>
      <c r="B19" s="17">
        <f>$I14*B14+$I15*B15+$I16*B16+$I17*B17</f>
        <v>0</v>
      </c>
      <c r="C19" s="18">
        <f>$I14*C14+$I15*C15+$I16*C16+$I17*C17</f>
        <v>0</v>
      </c>
      <c r="D19" s="19">
        <f>$I14*D14+$I15*D15+$I16*D16+$I17*D17</f>
        <v>0</v>
      </c>
    </row>
    <row r="20" spans="1:9" ht="15.75" thickBot="1" x14ac:dyDescent="0.3"/>
    <row r="21" spans="1:9" ht="15" customHeight="1" thickTop="1" x14ac:dyDescent="0.25">
      <c r="A21" s="66" t="s">
        <v>24</v>
      </c>
      <c r="B21" s="54" t="s">
        <v>64</v>
      </c>
      <c r="C21" s="35" t="s">
        <v>23</v>
      </c>
      <c r="D21" s="55" t="s">
        <v>23</v>
      </c>
    </row>
    <row r="22" spans="1:9" x14ac:dyDescent="0.25">
      <c r="A22" s="67"/>
      <c r="B22" s="56" t="s">
        <v>57</v>
      </c>
      <c r="C22" s="4" t="s">
        <v>23</v>
      </c>
      <c r="D22" s="57" t="s">
        <v>23</v>
      </c>
    </row>
    <row r="23" spans="1:9" x14ac:dyDescent="0.25">
      <c r="A23" s="67"/>
      <c r="B23" s="56" t="s">
        <v>65</v>
      </c>
      <c r="C23" s="4" t="s">
        <v>23</v>
      </c>
      <c r="D23" s="57" t="s">
        <v>23</v>
      </c>
    </row>
    <row r="24" spans="1:9" x14ac:dyDescent="0.25">
      <c r="A24" s="67"/>
      <c r="B24" s="56" t="s">
        <v>23</v>
      </c>
      <c r="C24" s="4" t="s">
        <v>23</v>
      </c>
      <c r="D24" s="57" t="s">
        <v>23</v>
      </c>
    </row>
    <row r="25" spans="1:9" x14ac:dyDescent="0.25">
      <c r="A25" s="67"/>
      <c r="B25" s="56" t="s">
        <v>23</v>
      </c>
      <c r="C25" s="4" t="s">
        <v>23</v>
      </c>
      <c r="D25" s="57" t="s">
        <v>23</v>
      </c>
    </row>
    <row r="26" spans="1:9" x14ac:dyDescent="0.25">
      <c r="A26" s="67"/>
      <c r="B26" s="56" t="s">
        <v>23</v>
      </c>
      <c r="C26" s="4" t="s">
        <v>23</v>
      </c>
      <c r="D26" s="57" t="s">
        <v>23</v>
      </c>
    </row>
    <row r="27" spans="1:9" x14ac:dyDescent="0.25">
      <c r="A27" s="67"/>
      <c r="B27" s="56" t="s">
        <v>23</v>
      </c>
      <c r="C27" s="4" t="s">
        <v>23</v>
      </c>
      <c r="D27" s="57" t="s">
        <v>23</v>
      </c>
    </row>
    <row r="28" spans="1:9" x14ac:dyDescent="0.25">
      <c r="A28" s="67"/>
      <c r="B28" s="56" t="s">
        <v>23</v>
      </c>
      <c r="C28" s="4" t="s">
        <v>23</v>
      </c>
      <c r="D28" s="57" t="s">
        <v>23</v>
      </c>
    </row>
    <row r="29" spans="1:9" x14ac:dyDescent="0.25">
      <c r="A29" s="67"/>
      <c r="B29" s="56" t="s">
        <v>23</v>
      </c>
      <c r="C29" s="4" t="s">
        <v>23</v>
      </c>
      <c r="D29" s="57" t="s">
        <v>23</v>
      </c>
    </row>
    <row r="30" spans="1:9" x14ac:dyDescent="0.25">
      <c r="A30" s="67"/>
      <c r="B30" s="56" t="s">
        <v>23</v>
      </c>
      <c r="C30" s="4" t="s">
        <v>23</v>
      </c>
      <c r="D30" s="57" t="s">
        <v>23</v>
      </c>
    </row>
    <row r="31" spans="1:9" x14ac:dyDescent="0.25">
      <c r="A31" s="67"/>
      <c r="B31" s="56" t="s">
        <v>23</v>
      </c>
      <c r="C31" s="4" t="s">
        <v>23</v>
      </c>
      <c r="D31" s="57" t="s">
        <v>23</v>
      </c>
    </row>
    <row r="32" spans="1:9" x14ac:dyDescent="0.25">
      <c r="A32" s="67"/>
      <c r="B32" s="56" t="s">
        <v>23</v>
      </c>
      <c r="C32" s="4" t="s">
        <v>23</v>
      </c>
      <c r="D32" s="57" t="s">
        <v>23</v>
      </c>
    </row>
    <row r="33" spans="1:4" x14ac:dyDescent="0.25">
      <c r="A33" s="67"/>
      <c r="B33" s="56" t="s">
        <v>23</v>
      </c>
      <c r="C33" s="4" t="s">
        <v>23</v>
      </c>
      <c r="D33" s="57" t="s">
        <v>23</v>
      </c>
    </row>
    <row r="34" spans="1:4" x14ac:dyDescent="0.25">
      <c r="A34" s="67"/>
      <c r="B34" s="56" t="s">
        <v>23</v>
      </c>
      <c r="C34" s="4" t="s">
        <v>23</v>
      </c>
      <c r="D34" s="57" t="s">
        <v>23</v>
      </c>
    </row>
    <row r="35" spans="1:4" x14ac:dyDescent="0.25">
      <c r="A35" s="67"/>
      <c r="B35" s="56" t="s">
        <v>23</v>
      </c>
      <c r="C35" s="4" t="s">
        <v>23</v>
      </c>
      <c r="D35" s="57" t="s">
        <v>23</v>
      </c>
    </row>
    <row r="36" spans="1:4" x14ac:dyDescent="0.25">
      <c r="A36" s="67"/>
      <c r="B36" s="56" t="s">
        <v>23</v>
      </c>
      <c r="C36" s="4" t="s">
        <v>23</v>
      </c>
      <c r="D36" s="57" t="s">
        <v>23</v>
      </c>
    </row>
    <row r="37" spans="1:4" x14ac:dyDescent="0.25">
      <c r="A37" s="67"/>
      <c r="B37" s="56" t="s">
        <v>23</v>
      </c>
      <c r="C37" s="4" t="s">
        <v>23</v>
      </c>
      <c r="D37" s="57" t="s">
        <v>23</v>
      </c>
    </row>
    <row r="38" spans="1:4" x14ac:dyDescent="0.25">
      <c r="A38" s="67"/>
      <c r="B38" s="56" t="s">
        <v>23</v>
      </c>
      <c r="C38" s="4" t="s">
        <v>23</v>
      </c>
      <c r="D38" s="57" t="s">
        <v>23</v>
      </c>
    </row>
    <row r="39" spans="1:4" x14ac:dyDescent="0.25">
      <c r="A39" s="67"/>
      <c r="B39" s="56" t="s">
        <v>23</v>
      </c>
      <c r="C39" s="4" t="s">
        <v>23</v>
      </c>
      <c r="D39" s="57" t="s">
        <v>23</v>
      </c>
    </row>
    <row r="40" spans="1:4" x14ac:dyDescent="0.25">
      <c r="A40" s="67"/>
      <c r="B40" s="56" t="s">
        <v>23</v>
      </c>
      <c r="C40" s="4" t="s">
        <v>23</v>
      </c>
      <c r="D40" s="57" t="s">
        <v>23</v>
      </c>
    </row>
    <row r="41" spans="1:4" x14ac:dyDescent="0.25">
      <c r="A41" s="67"/>
      <c r="B41" s="56" t="s">
        <v>23</v>
      </c>
      <c r="C41" s="4" t="s">
        <v>23</v>
      </c>
      <c r="D41" s="57" t="s">
        <v>23</v>
      </c>
    </row>
    <row r="42" spans="1:4" x14ac:dyDescent="0.25">
      <c r="A42" s="67"/>
      <c r="B42" s="56" t="s">
        <v>23</v>
      </c>
      <c r="C42" s="4" t="s">
        <v>23</v>
      </c>
      <c r="D42" s="57" t="s">
        <v>23</v>
      </c>
    </row>
    <row r="43" spans="1:4" x14ac:dyDescent="0.25">
      <c r="A43" s="67"/>
      <c r="B43" s="56" t="s">
        <v>23</v>
      </c>
      <c r="C43" s="4" t="s">
        <v>23</v>
      </c>
      <c r="D43" s="57" t="s">
        <v>23</v>
      </c>
    </row>
    <row r="44" spans="1:4" x14ac:dyDescent="0.25">
      <c r="A44" s="67"/>
      <c r="B44" s="56" t="s">
        <v>23</v>
      </c>
      <c r="C44" s="4" t="s">
        <v>23</v>
      </c>
      <c r="D44" s="57" t="s">
        <v>23</v>
      </c>
    </row>
    <row r="45" spans="1:4" x14ac:dyDescent="0.25">
      <c r="A45" s="67"/>
      <c r="B45" s="56" t="s">
        <v>23</v>
      </c>
      <c r="C45" s="4" t="s">
        <v>23</v>
      </c>
      <c r="D45" s="57" t="s">
        <v>23</v>
      </c>
    </row>
    <row r="46" spans="1:4" x14ac:dyDescent="0.25">
      <c r="A46" s="67"/>
      <c r="B46" s="56" t="s">
        <v>23</v>
      </c>
      <c r="C46" s="4" t="s">
        <v>23</v>
      </c>
      <c r="D46" s="57" t="s">
        <v>23</v>
      </c>
    </row>
    <row r="47" spans="1:4" x14ac:dyDescent="0.25">
      <c r="A47" s="67"/>
      <c r="B47" s="56" t="s">
        <v>23</v>
      </c>
      <c r="C47" s="4" t="s">
        <v>23</v>
      </c>
      <c r="D47" s="57" t="s">
        <v>23</v>
      </c>
    </row>
    <row r="48" spans="1:4" x14ac:dyDescent="0.25">
      <c r="A48" s="67"/>
      <c r="B48" s="56" t="s">
        <v>23</v>
      </c>
      <c r="C48" s="4" t="s">
        <v>23</v>
      </c>
      <c r="D48" s="57" t="s">
        <v>23</v>
      </c>
    </row>
    <row r="49" spans="1:4" x14ac:dyDescent="0.25">
      <c r="A49" s="67"/>
      <c r="B49" s="56" t="s">
        <v>23</v>
      </c>
      <c r="C49" s="4" t="s">
        <v>23</v>
      </c>
      <c r="D49" s="57" t="s">
        <v>23</v>
      </c>
    </row>
    <row r="50" spans="1:4" x14ac:dyDescent="0.25">
      <c r="A50" s="67"/>
      <c r="B50" s="56" t="s">
        <v>23</v>
      </c>
      <c r="C50" s="4" t="s">
        <v>23</v>
      </c>
      <c r="D50" s="57" t="s">
        <v>23</v>
      </c>
    </row>
    <row r="51" spans="1:4" x14ac:dyDescent="0.25">
      <c r="A51" s="67"/>
      <c r="B51" s="56" t="s">
        <v>23</v>
      </c>
      <c r="C51" s="4" t="s">
        <v>23</v>
      </c>
      <c r="D51" s="57" t="s">
        <v>23</v>
      </c>
    </row>
    <row r="52" spans="1:4" ht="15.75" thickBot="1" x14ac:dyDescent="0.3">
      <c r="A52" s="67"/>
      <c r="B52" s="58" t="s">
        <v>23</v>
      </c>
      <c r="C52" s="40" t="s">
        <v>23</v>
      </c>
      <c r="D52" s="59" t="s">
        <v>23</v>
      </c>
    </row>
    <row r="53" spans="1:4" ht="16.5" thickTop="1" thickBot="1" x14ac:dyDescent="0.3">
      <c r="A53" s="67"/>
      <c r="B53" s="53">
        <f>SUMPRODUCT(VALUE(MID(B21:B35,SEARCH(";",B21:B35)+1,9)))</f>
        <v>126</v>
      </c>
      <c r="C53" s="53">
        <f>SUMPRODUCT(VALUE(MID(C21:C35,SEARCH(";",C21:C35)+1,9)))</f>
        <v>0</v>
      </c>
      <c r="D53" s="53">
        <f>SUMPRODUCT(VALUE(MID(D21:D35,SEARCH(";",D21:D35)+1,9)))</f>
        <v>0</v>
      </c>
    </row>
  </sheetData>
  <mergeCells count="1">
    <mergeCell ref="A21:A5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DC31-1F73-4420-BF98-48561755B0BC}">
  <sheetPr>
    <tabColor theme="8" tint="-0.249977111117893"/>
  </sheetPr>
  <dimension ref="A1:J53"/>
  <sheetViews>
    <sheetView zoomScale="90" workbookViewId="0">
      <selection activeCell="C27" sqref="C27"/>
    </sheetView>
  </sheetViews>
  <sheetFormatPr defaultColWidth="17.5703125" defaultRowHeight="15" x14ac:dyDescent="0.25"/>
  <cols>
    <col min="1" max="16384" width="17.5703125" style="1"/>
  </cols>
  <sheetData>
    <row r="1" spans="1:10" ht="15.75" thickBot="1" x14ac:dyDescent="0.3">
      <c r="B1" s="2" t="s">
        <v>34</v>
      </c>
      <c r="C1" s="2" t="s">
        <v>35</v>
      </c>
      <c r="D1" s="3" t="s">
        <v>36</v>
      </c>
    </row>
    <row r="2" spans="1:10" ht="15.75" thickTop="1" x14ac:dyDescent="0.25">
      <c r="A2" s="24" t="s">
        <v>52</v>
      </c>
      <c r="B2" s="34">
        <v>4</v>
      </c>
      <c r="C2" s="35">
        <v>6</v>
      </c>
      <c r="D2" s="36">
        <v>5</v>
      </c>
      <c r="F2" s="24" t="s">
        <v>32</v>
      </c>
      <c r="G2" s="60">
        <v>30</v>
      </c>
      <c r="I2" s="1" t="s">
        <v>32</v>
      </c>
      <c r="J2" s="60">
        <v>35</v>
      </c>
    </row>
    <row r="3" spans="1:10" x14ac:dyDescent="0.25">
      <c r="A3" s="25" t="s">
        <v>51</v>
      </c>
      <c r="B3" s="37">
        <v>0</v>
      </c>
      <c r="C3" s="4">
        <v>0</v>
      </c>
      <c r="D3" s="38">
        <v>0</v>
      </c>
      <c r="F3" s="25" t="s">
        <v>14</v>
      </c>
      <c r="G3" s="61">
        <v>35</v>
      </c>
      <c r="I3" s="1" t="s">
        <v>14</v>
      </c>
      <c r="J3" s="61">
        <v>35</v>
      </c>
    </row>
    <row r="4" spans="1:10" x14ac:dyDescent="0.25">
      <c r="A4" s="25" t="s">
        <v>7</v>
      </c>
      <c r="B4" s="37">
        <v>0</v>
      </c>
      <c r="C4" s="4">
        <v>0</v>
      </c>
      <c r="D4" s="38">
        <v>0</v>
      </c>
      <c r="F4" s="25" t="s">
        <v>15</v>
      </c>
      <c r="G4" s="61">
        <v>40</v>
      </c>
      <c r="I4" s="1" t="s">
        <v>15</v>
      </c>
      <c r="J4" s="61">
        <v>40</v>
      </c>
    </row>
    <row r="5" spans="1:10" x14ac:dyDescent="0.25">
      <c r="A5" s="25" t="s">
        <v>6</v>
      </c>
      <c r="B5" s="37">
        <v>0</v>
      </c>
      <c r="C5" s="4">
        <v>0</v>
      </c>
      <c r="D5" s="38">
        <v>0</v>
      </c>
      <c r="F5" s="25" t="s">
        <v>16</v>
      </c>
      <c r="G5" s="61">
        <v>35</v>
      </c>
      <c r="I5" s="1" t="s">
        <v>16</v>
      </c>
      <c r="J5" s="61">
        <v>35</v>
      </c>
    </row>
    <row r="6" spans="1:10" x14ac:dyDescent="0.25">
      <c r="A6" s="25" t="s">
        <v>5</v>
      </c>
      <c r="B6" s="37">
        <v>1</v>
      </c>
      <c r="C6" s="4">
        <v>0</v>
      </c>
      <c r="D6" s="38">
        <v>1</v>
      </c>
      <c r="F6" s="25" t="s">
        <v>17</v>
      </c>
      <c r="G6" s="61">
        <v>50</v>
      </c>
      <c r="I6" s="1" t="s">
        <v>17</v>
      </c>
      <c r="J6" s="61">
        <v>60</v>
      </c>
    </row>
    <row r="7" spans="1:10" x14ac:dyDescent="0.25">
      <c r="A7" s="25" t="s">
        <v>4</v>
      </c>
      <c r="B7" s="37">
        <v>0</v>
      </c>
      <c r="C7" s="4">
        <v>0</v>
      </c>
      <c r="D7" s="38">
        <v>0</v>
      </c>
      <c r="F7" s="25" t="s">
        <v>18</v>
      </c>
      <c r="G7" s="61">
        <v>20</v>
      </c>
      <c r="I7" s="1" t="s">
        <v>18</v>
      </c>
      <c r="J7" s="61">
        <v>20</v>
      </c>
    </row>
    <row r="8" spans="1:10" x14ac:dyDescent="0.25">
      <c r="A8" s="25" t="s">
        <v>3</v>
      </c>
      <c r="B8" s="37">
        <v>0</v>
      </c>
      <c r="C8" s="4">
        <v>0</v>
      </c>
      <c r="D8" s="38">
        <v>0</v>
      </c>
      <c r="F8" s="25" t="s">
        <v>19</v>
      </c>
      <c r="G8" s="61">
        <v>60</v>
      </c>
      <c r="I8" s="1" t="s">
        <v>19</v>
      </c>
      <c r="J8" s="61">
        <v>60</v>
      </c>
    </row>
    <row r="9" spans="1:10" x14ac:dyDescent="0.25">
      <c r="A9" s="25" t="s">
        <v>0</v>
      </c>
      <c r="B9" s="37">
        <v>0</v>
      </c>
      <c r="C9" s="4">
        <v>0</v>
      </c>
      <c r="D9" s="38">
        <v>0</v>
      </c>
      <c r="F9" s="25" t="s">
        <v>20</v>
      </c>
      <c r="G9" s="61">
        <v>20</v>
      </c>
      <c r="I9" s="1" t="s">
        <v>20</v>
      </c>
      <c r="J9" s="61">
        <v>20</v>
      </c>
    </row>
    <row r="10" spans="1:10" x14ac:dyDescent="0.25">
      <c r="A10" s="25" t="s">
        <v>1</v>
      </c>
      <c r="B10" s="37">
        <v>0</v>
      </c>
      <c r="C10" s="4">
        <v>0</v>
      </c>
      <c r="D10" s="38">
        <v>0</v>
      </c>
      <c r="F10" s="25" t="s">
        <v>21</v>
      </c>
      <c r="G10" s="61">
        <v>5</v>
      </c>
      <c r="I10" s="1" t="s">
        <v>21</v>
      </c>
      <c r="J10" s="61">
        <v>5</v>
      </c>
    </row>
    <row r="11" spans="1:10" ht="15.75" thickBot="1" x14ac:dyDescent="0.3">
      <c r="A11" s="25" t="s">
        <v>2</v>
      </c>
      <c r="B11" s="39">
        <v>0</v>
      </c>
      <c r="C11" s="40">
        <v>0</v>
      </c>
      <c r="D11" s="41">
        <v>0</v>
      </c>
      <c r="F11" s="26" t="s">
        <v>22</v>
      </c>
      <c r="G11" s="62">
        <v>5</v>
      </c>
      <c r="I11" s="1" t="s">
        <v>22</v>
      </c>
      <c r="J11" s="62">
        <v>5</v>
      </c>
    </row>
    <row r="12" spans="1:10" ht="16.5" thickTop="1" thickBot="1" x14ac:dyDescent="0.3">
      <c r="A12" s="5" t="s">
        <v>8</v>
      </c>
      <c r="B12" s="33">
        <f>B11*$J11+B10*$J10+B9*$J9+B8*$J8+B7*$J7+B6*$J6+B5*$J5+B4*$J4+B3*$J3+B2*$J2</f>
        <v>200</v>
      </c>
      <c r="C12" s="33">
        <f t="shared" ref="C12:D12" si="0">C11*$G11+C10*$G10+C9*$G9+C8*$G8+C7*$G7+C6*$G6+C5*$G5+C4*$G4+C3*$G3+C2*$G2</f>
        <v>180</v>
      </c>
      <c r="D12" s="33">
        <f t="shared" si="0"/>
        <v>200</v>
      </c>
    </row>
    <row r="13" spans="1:10" ht="15.75" thickBot="1" x14ac:dyDescent="0.3">
      <c r="A13" s="5"/>
      <c r="B13" s="6"/>
      <c r="C13" s="6"/>
      <c r="D13" s="7"/>
      <c r="F13" s="22"/>
      <c r="G13" s="46" t="s">
        <v>53</v>
      </c>
      <c r="H13" s="46" t="s">
        <v>54</v>
      </c>
      <c r="I13" s="23" t="s">
        <v>55</v>
      </c>
    </row>
    <row r="14" spans="1:10" ht="15.75" thickTop="1" x14ac:dyDescent="0.25">
      <c r="A14" s="25" t="s">
        <v>9</v>
      </c>
      <c r="B14" s="34">
        <v>0</v>
      </c>
      <c r="C14" s="35">
        <v>0</v>
      </c>
      <c r="D14" s="36">
        <v>1</v>
      </c>
      <c r="F14" s="42" t="s">
        <v>37</v>
      </c>
      <c r="G14" s="47">
        <v>30</v>
      </c>
      <c r="H14" s="48">
        <v>10</v>
      </c>
      <c r="I14" s="44">
        <f>G14-H14</f>
        <v>20</v>
      </c>
    </row>
    <row r="15" spans="1:10" x14ac:dyDescent="0.25">
      <c r="A15" s="25" t="s">
        <v>10</v>
      </c>
      <c r="B15" s="37">
        <v>0</v>
      </c>
      <c r="C15" s="4">
        <v>0</v>
      </c>
      <c r="D15" s="38">
        <v>0</v>
      </c>
      <c r="F15" s="42" t="s">
        <v>38</v>
      </c>
      <c r="G15" s="49">
        <v>60</v>
      </c>
      <c r="H15" s="50">
        <v>15</v>
      </c>
      <c r="I15" s="44">
        <f t="shared" ref="I15:I17" si="1">G15-H15</f>
        <v>45</v>
      </c>
    </row>
    <row r="16" spans="1:10" x14ac:dyDescent="0.25">
      <c r="A16" s="25" t="s">
        <v>11</v>
      </c>
      <c r="B16" s="37">
        <v>0</v>
      </c>
      <c r="C16" s="4">
        <v>0</v>
      </c>
      <c r="D16" s="38">
        <v>0</v>
      </c>
      <c r="F16" s="42" t="s">
        <v>39</v>
      </c>
      <c r="G16" s="49">
        <v>100</v>
      </c>
      <c r="H16" s="50">
        <v>15</v>
      </c>
      <c r="I16" s="44">
        <f t="shared" si="1"/>
        <v>85</v>
      </c>
    </row>
    <row r="17" spans="1:9" ht="15.75" thickBot="1" x14ac:dyDescent="0.3">
      <c r="A17" s="25" t="s">
        <v>13</v>
      </c>
      <c r="B17" s="39">
        <v>0</v>
      </c>
      <c r="C17" s="40">
        <v>0</v>
      </c>
      <c r="D17" s="41">
        <v>0</v>
      </c>
      <c r="F17" s="43" t="s">
        <v>40</v>
      </c>
      <c r="G17" s="51">
        <v>60</v>
      </c>
      <c r="H17" s="52">
        <v>10</v>
      </c>
      <c r="I17" s="45">
        <f t="shared" si="1"/>
        <v>50</v>
      </c>
    </row>
    <row r="18" spans="1:9" ht="16.5" thickTop="1" thickBot="1" x14ac:dyDescent="0.3">
      <c r="A18" s="8" t="s">
        <v>12</v>
      </c>
      <c r="B18" s="33">
        <f>$H14*B14+$H15*B15+$H16*B16+$H17*B17</f>
        <v>0</v>
      </c>
      <c r="C18" s="33">
        <f>$H14*C14+$H15*C15+$H16*C16+$H17*C17</f>
        <v>0</v>
      </c>
      <c r="D18" s="33">
        <f>$H14*D14+$H15*D15+$H16*D16+$H17*D17</f>
        <v>10</v>
      </c>
    </row>
    <row r="19" spans="1:9" ht="15.75" thickBot="1" x14ac:dyDescent="0.3">
      <c r="A19" s="20" t="s">
        <v>42</v>
      </c>
      <c r="B19" s="17">
        <f>$I14*B14+$I15*B15+$I16*B16+$I17*B17</f>
        <v>0</v>
      </c>
      <c r="C19" s="18">
        <f>$I14*C14+$I15*C15+$I16*C16+$I17*C17</f>
        <v>0</v>
      </c>
      <c r="D19" s="19">
        <f>$I14*D14+$I15*D15+$I16*D16+$I17*D17</f>
        <v>20</v>
      </c>
    </row>
    <row r="20" spans="1:9" ht="15.75" thickBot="1" x14ac:dyDescent="0.3"/>
    <row r="21" spans="1:9" ht="15" customHeight="1" thickTop="1" x14ac:dyDescent="0.25">
      <c r="A21" s="66" t="s">
        <v>24</v>
      </c>
      <c r="B21" s="54" t="s">
        <v>56</v>
      </c>
      <c r="C21" s="35" t="s">
        <v>23</v>
      </c>
      <c r="D21" s="55" t="s">
        <v>63</v>
      </c>
    </row>
    <row r="22" spans="1:9" x14ac:dyDescent="0.25">
      <c r="A22" s="67"/>
      <c r="B22" s="56" t="s">
        <v>23</v>
      </c>
      <c r="C22" s="4" t="s">
        <v>23</v>
      </c>
      <c r="D22" s="57" t="s">
        <v>23</v>
      </c>
    </row>
    <row r="23" spans="1:9" x14ac:dyDescent="0.25">
      <c r="A23" s="67"/>
      <c r="B23" s="56" t="s">
        <v>23</v>
      </c>
      <c r="C23" s="4" t="s">
        <v>23</v>
      </c>
      <c r="D23" s="57" t="s">
        <v>23</v>
      </c>
    </row>
    <row r="24" spans="1:9" x14ac:dyDescent="0.25">
      <c r="A24" s="67"/>
      <c r="B24" s="56" t="s">
        <v>23</v>
      </c>
      <c r="C24" s="4" t="s">
        <v>23</v>
      </c>
      <c r="D24" s="57" t="s">
        <v>23</v>
      </c>
    </row>
    <row r="25" spans="1:9" x14ac:dyDescent="0.25">
      <c r="A25" s="67"/>
      <c r="B25" s="56" t="s">
        <v>23</v>
      </c>
      <c r="C25" s="4" t="s">
        <v>23</v>
      </c>
      <c r="D25" s="57" t="s">
        <v>23</v>
      </c>
    </row>
    <row r="26" spans="1:9" x14ac:dyDescent="0.25">
      <c r="A26" s="67"/>
      <c r="B26" s="56" t="s">
        <v>23</v>
      </c>
      <c r="C26" s="4" t="s">
        <v>23</v>
      </c>
      <c r="D26" s="57" t="s">
        <v>23</v>
      </c>
    </row>
    <row r="27" spans="1:9" x14ac:dyDescent="0.25">
      <c r="A27" s="67"/>
      <c r="B27" s="56" t="s">
        <v>23</v>
      </c>
      <c r="C27" s="4" t="s">
        <v>23</v>
      </c>
      <c r="D27" s="57" t="s">
        <v>23</v>
      </c>
    </row>
    <row r="28" spans="1:9" x14ac:dyDescent="0.25">
      <c r="A28" s="67"/>
      <c r="B28" s="56" t="s">
        <v>23</v>
      </c>
      <c r="C28" s="4" t="s">
        <v>23</v>
      </c>
      <c r="D28" s="57" t="s">
        <v>23</v>
      </c>
    </row>
    <row r="29" spans="1:9" x14ac:dyDescent="0.25">
      <c r="A29" s="67"/>
      <c r="B29" s="56" t="s">
        <v>23</v>
      </c>
      <c r="C29" s="4" t="s">
        <v>23</v>
      </c>
      <c r="D29" s="57" t="s">
        <v>23</v>
      </c>
    </row>
    <row r="30" spans="1:9" x14ac:dyDescent="0.25">
      <c r="A30" s="67"/>
      <c r="B30" s="56" t="s">
        <v>23</v>
      </c>
      <c r="C30" s="4" t="s">
        <v>23</v>
      </c>
      <c r="D30" s="57" t="s">
        <v>23</v>
      </c>
    </row>
    <row r="31" spans="1:9" x14ac:dyDescent="0.25">
      <c r="A31" s="67"/>
      <c r="B31" s="56" t="s">
        <v>23</v>
      </c>
      <c r="C31" s="4" t="s">
        <v>23</v>
      </c>
      <c r="D31" s="57" t="s">
        <v>23</v>
      </c>
    </row>
    <row r="32" spans="1:9" x14ac:dyDescent="0.25">
      <c r="A32" s="67"/>
      <c r="B32" s="56" t="s">
        <v>23</v>
      </c>
      <c r="C32" s="4" t="s">
        <v>23</v>
      </c>
      <c r="D32" s="57" t="s">
        <v>23</v>
      </c>
    </row>
    <row r="33" spans="1:4" x14ac:dyDescent="0.25">
      <c r="A33" s="67"/>
      <c r="B33" s="56" t="s">
        <v>23</v>
      </c>
      <c r="C33" s="4" t="s">
        <v>23</v>
      </c>
      <c r="D33" s="57" t="s">
        <v>23</v>
      </c>
    </row>
    <row r="34" spans="1:4" x14ac:dyDescent="0.25">
      <c r="A34" s="67"/>
      <c r="B34" s="56" t="s">
        <v>23</v>
      </c>
      <c r="C34" s="4" t="s">
        <v>23</v>
      </c>
      <c r="D34" s="57" t="s">
        <v>23</v>
      </c>
    </row>
    <row r="35" spans="1:4" x14ac:dyDescent="0.25">
      <c r="A35" s="67"/>
      <c r="B35" s="56" t="s">
        <v>23</v>
      </c>
      <c r="C35" s="4" t="s">
        <v>23</v>
      </c>
      <c r="D35" s="57" t="s">
        <v>23</v>
      </c>
    </row>
    <row r="36" spans="1:4" x14ac:dyDescent="0.25">
      <c r="A36" s="67"/>
      <c r="B36" s="56" t="s">
        <v>23</v>
      </c>
      <c r="C36" s="4" t="s">
        <v>23</v>
      </c>
      <c r="D36" s="57" t="s">
        <v>23</v>
      </c>
    </row>
    <row r="37" spans="1:4" x14ac:dyDescent="0.25">
      <c r="A37" s="67"/>
      <c r="B37" s="56" t="s">
        <v>23</v>
      </c>
      <c r="C37" s="4" t="s">
        <v>23</v>
      </c>
      <c r="D37" s="57" t="s">
        <v>23</v>
      </c>
    </row>
    <row r="38" spans="1:4" x14ac:dyDescent="0.25">
      <c r="A38" s="67"/>
      <c r="B38" s="56" t="s">
        <v>23</v>
      </c>
      <c r="C38" s="4" t="s">
        <v>23</v>
      </c>
      <c r="D38" s="57" t="s">
        <v>23</v>
      </c>
    </row>
    <row r="39" spans="1:4" x14ac:dyDescent="0.25">
      <c r="A39" s="67"/>
      <c r="B39" s="56" t="s">
        <v>23</v>
      </c>
      <c r="C39" s="4" t="s">
        <v>23</v>
      </c>
      <c r="D39" s="57" t="s">
        <v>23</v>
      </c>
    </row>
    <row r="40" spans="1:4" x14ac:dyDescent="0.25">
      <c r="A40" s="67"/>
      <c r="B40" s="56" t="s">
        <v>23</v>
      </c>
      <c r="C40" s="4" t="s">
        <v>23</v>
      </c>
      <c r="D40" s="57" t="s">
        <v>23</v>
      </c>
    </row>
    <row r="41" spans="1:4" x14ac:dyDescent="0.25">
      <c r="A41" s="67"/>
      <c r="B41" s="56" t="s">
        <v>23</v>
      </c>
      <c r="C41" s="4" t="s">
        <v>23</v>
      </c>
      <c r="D41" s="57" t="s">
        <v>23</v>
      </c>
    </row>
    <row r="42" spans="1:4" x14ac:dyDescent="0.25">
      <c r="A42" s="67"/>
      <c r="B42" s="56" t="s">
        <v>23</v>
      </c>
      <c r="C42" s="4" t="s">
        <v>23</v>
      </c>
      <c r="D42" s="57" t="s">
        <v>23</v>
      </c>
    </row>
    <row r="43" spans="1:4" x14ac:dyDescent="0.25">
      <c r="A43" s="67"/>
      <c r="B43" s="56" t="s">
        <v>23</v>
      </c>
      <c r="C43" s="4" t="s">
        <v>23</v>
      </c>
      <c r="D43" s="57" t="s">
        <v>23</v>
      </c>
    </row>
    <row r="44" spans="1:4" x14ac:dyDescent="0.25">
      <c r="A44" s="67"/>
      <c r="B44" s="56" t="s">
        <v>23</v>
      </c>
      <c r="C44" s="4" t="s">
        <v>23</v>
      </c>
      <c r="D44" s="57" t="s">
        <v>23</v>
      </c>
    </row>
    <row r="45" spans="1:4" x14ac:dyDescent="0.25">
      <c r="A45" s="67"/>
      <c r="B45" s="56" t="s">
        <v>23</v>
      </c>
      <c r="C45" s="4" t="s">
        <v>23</v>
      </c>
      <c r="D45" s="57" t="s">
        <v>23</v>
      </c>
    </row>
    <row r="46" spans="1:4" x14ac:dyDescent="0.25">
      <c r="A46" s="67"/>
      <c r="B46" s="56" t="s">
        <v>23</v>
      </c>
      <c r="C46" s="4" t="s">
        <v>23</v>
      </c>
      <c r="D46" s="57" t="s">
        <v>23</v>
      </c>
    </row>
    <row r="47" spans="1:4" x14ac:dyDescent="0.25">
      <c r="A47" s="67"/>
      <c r="B47" s="56" t="s">
        <v>23</v>
      </c>
      <c r="C47" s="4" t="s">
        <v>23</v>
      </c>
      <c r="D47" s="57" t="s">
        <v>23</v>
      </c>
    </row>
    <row r="48" spans="1:4" x14ac:dyDescent="0.25">
      <c r="A48" s="67"/>
      <c r="B48" s="56" t="s">
        <v>23</v>
      </c>
      <c r="C48" s="4" t="s">
        <v>23</v>
      </c>
      <c r="D48" s="57" t="s">
        <v>23</v>
      </c>
    </row>
    <row r="49" spans="1:4" x14ac:dyDescent="0.25">
      <c r="A49" s="67"/>
      <c r="B49" s="56" t="s">
        <v>23</v>
      </c>
      <c r="C49" s="4" t="s">
        <v>23</v>
      </c>
      <c r="D49" s="57" t="s">
        <v>23</v>
      </c>
    </row>
    <row r="50" spans="1:4" x14ac:dyDescent="0.25">
      <c r="A50" s="67"/>
      <c r="B50" s="56" t="s">
        <v>23</v>
      </c>
      <c r="C50" s="4" t="s">
        <v>23</v>
      </c>
      <c r="D50" s="57" t="s">
        <v>23</v>
      </c>
    </row>
    <row r="51" spans="1:4" x14ac:dyDescent="0.25">
      <c r="A51" s="67"/>
      <c r="B51" s="56" t="s">
        <v>23</v>
      </c>
      <c r="C51" s="4" t="s">
        <v>23</v>
      </c>
      <c r="D51" s="57" t="s">
        <v>23</v>
      </c>
    </row>
    <row r="52" spans="1:4" ht="15.75" thickBot="1" x14ac:dyDescent="0.3">
      <c r="A52" s="67"/>
      <c r="B52" s="58" t="s">
        <v>23</v>
      </c>
      <c r="C52" s="40" t="s">
        <v>23</v>
      </c>
      <c r="D52" s="59" t="s">
        <v>23</v>
      </c>
    </row>
    <row r="53" spans="1:4" ht="16.5" thickTop="1" thickBot="1" x14ac:dyDescent="0.3">
      <c r="A53" s="67"/>
      <c r="B53" s="53">
        <f>SUMPRODUCT(VALUE(MID(B21:B35,SEARCH(";",B21:B35)+1,9)))</f>
        <v>10</v>
      </c>
      <c r="C53" s="53">
        <f>SUMPRODUCT(VALUE(MID(C21:C35,SEARCH(";",C21:C35)+1,9)))</f>
        <v>0</v>
      </c>
      <c r="D53" s="53">
        <f>SUMPRODUCT(VALUE(MID(D21:D35,SEARCH(";",D21:D35)+1,9)))</f>
        <v>15</v>
      </c>
    </row>
  </sheetData>
  <mergeCells count="1">
    <mergeCell ref="A21:A5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1C95-8420-40C6-9838-75C33615D6F7}">
  <sheetPr>
    <tabColor theme="8" tint="-0.249977111117893"/>
  </sheetPr>
  <dimension ref="A1:J53"/>
  <sheetViews>
    <sheetView zoomScale="90" workbookViewId="0">
      <selection activeCell="D22" sqref="D22"/>
    </sheetView>
  </sheetViews>
  <sheetFormatPr defaultColWidth="17.5703125" defaultRowHeight="15" x14ac:dyDescent="0.25"/>
  <cols>
    <col min="1" max="16384" width="17.5703125" style="1"/>
  </cols>
  <sheetData>
    <row r="1" spans="1:10" ht="15.75" thickBot="1" x14ac:dyDescent="0.3">
      <c r="B1" s="2" t="s">
        <v>34</v>
      </c>
      <c r="C1" s="2" t="s">
        <v>35</v>
      </c>
      <c r="D1" s="3" t="s">
        <v>36</v>
      </c>
    </row>
    <row r="2" spans="1:10" ht="15.75" thickTop="1" x14ac:dyDescent="0.25">
      <c r="A2" s="24" t="s">
        <v>52</v>
      </c>
      <c r="B2" s="34">
        <v>2</v>
      </c>
      <c r="C2" s="35">
        <v>6</v>
      </c>
      <c r="D2" s="36">
        <v>5</v>
      </c>
      <c r="F2" s="24" t="s">
        <v>32</v>
      </c>
      <c r="G2" s="60">
        <v>30</v>
      </c>
      <c r="I2" s="1" t="s">
        <v>32</v>
      </c>
      <c r="J2" s="60">
        <v>35</v>
      </c>
    </row>
    <row r="3" spans="1:10" x14ac:dyDescent="0.25">
      <c r="A3" s="25" t="s">
        <v>51</v>
      </c>
      <c r="B3" s="37">
        <v>0</v>
      </c>
      <c r="C3" s="4">
        <v>0</v>
      </c>
      <c r="D3" s="38">
        <v>0</v>
      </c>
      <c r="F3" s="25" t="s">
        <v>14</v>
      </c>
      <c r="G3" s="61">
        <v>35</v>
      </c>
      <c r="I3" s="1" t="s">
        <v>14</v>
      </c>
      <c r="J3" s="61">
        <v>35</v>
      </c>
    </row>
    <row r="4" spans="1:10" x14ac:dyDescent="0.25">
      <c r="A4" s="25" t="s">
        <v>7</v>
      </c>
      <c r="B4" s="37">
        <v>0</v>
      </c>
      <c r="C4" s="4">
        <v>0</v>
      </c>
      <c r="D4" s="38">
        <v>0</v>
      </c>
      <c r="F4" s="25" t="s">
        <v>15</v>
      </c>
      <c r="G4" s="61">
        <v>40</v>
      </c>
      <c r="I4" s="1" t="s">
        <v>15</v>
      </c>
      <c r="J4" s="61">
        <v>40</v>
      </c>
    </row>
    <row r="5" spans="1:10" x14ac:dyDescent="0.25">
      <c r="A5" s="25" t="s">
        <v>6</v>
      </c>
      <c r="B5" s="37">
        <v>0</v>
      </c>
      <c r="C5" s="4">
        <v>0</v>
      </c>
      <c r="D5" s="38">
        <v>0</v>
      </c>
      <c r="F5" s="25" t="s">
        <v>16</v>
      </c>
      <c r="G5" s="61">
        <v>35</v>
      </c>
      <c r="I5" s="1" t="s">
        <v>16</v>
      </c>
      <c r="J5" s="61">
        <v>35</v>
      </c>
    </row>
    <row r="6" spans="1:10" x14ac:dyDescent="0.25">
      <c r="A6" s="25" t="s">
        <v>5</v>
      </c>
      <c r="B6" s="37">
        <v>0</v>
      </c>
      <c r="C6" s="4">
        <v>0</v>
      </c>
      <c r="D6" s="38">
        <v>0</v>
      </c>
      <c r="F6" s="25" t="s">
        <v>17</v>
      </c>
      <c r="G6" s="61">
        <v>50</v>
      </c>
      <c r="I6" s="1" t="s">
        <v>17</v>
      </c>
      <c r="J6" s="61">
        <v>50</v>
      </c>
    </row>
    <row r="7" spans="1:10" x14ac:dyDescent="0.25">
      <c r="A7" s="25" t="s">
        <v>4</v>
      </c>
      <c r="B7" s="37">
        <v>0</v>
      </c>
      <c r="C7" s="4">
        <v>0</v>
      </c>
      <c r="D7" s="38">
        <v>0</v>
      </c>
      <c r="F7" s="25" t="s">
        <v>18</v>
      </c>
      <c r="G7" s="61">
        <v>20</v>
      </c>
      <c r="I7" s="1" t="s">
        <v>18</v>
      </c>
      <c r="J7" s="61">
        <v>20</v>
      </c>
    </row>
    <row r="8" spans="1:10" x14ac:dyDescent="0.25">
      <c r="A8" s="25" t="s">
        <v>3</v>
      </c>
      <c r="B8" s="37">
        <v>0</v>
      </c>
      <c r="C8" s="4">
        <v>0</v>
      </c>
      <c r="D8" s="38">
        <v>0</v>
      </c>
      <c r="F8" s="25" t="s">
        <v>19</v>
      </c>
      <c r="G8" s="61">
        <v>60</v>
      </c>
      <c r="I8" s="1" t="s">
        <v>19</v>
      </c>
      <c r="J8" s="61">
        <v>60</v>
      </c>
    </row>
    <row r="9" spans="1:10" x14ac:dyDescent="0.25">
      <c r="A9" s="25" t="s">
        <v>0</v>
      </c>
      <c r="B9" s="37">
        <v>0</v>
      </c>
      <c r="C9" s="4">
        <v>0</v>
      </c>
      <c r="D9" s="38">
        <v>0</v>
      </c>
      <c r="F9" s="25" t="s">
        <v>20</v>
      </c>
      <c r="G9" s="61">
        <v>20</v>
      </c>
      <c r="I9" s="1" t="s">
        <v>20</v>
      </c>
      <c r="J9" s="61">
        <v>20</v>
      </c>
    </row>
    <row r="10" spans="1:10" x14ac:dyDescent="0.25">
      <c r="A10" s="25" t="s">
        <v>1</v>
      </c>
      <c r="B10" s="37">
        <v>0</v>
      </c>
      <c r="C10" s="4">
        <v>0</v>
      </c>
      <c r="D10" s="38">
        <v>0</v>
      </c>
      <c r="F10" s="25" t="s">
        <v>21</v>
      </c>
      <c r="G10" s="61">
        <v>5</v>
      </c>
      <c r="I10" s="1" t="s">
        <v>21</v>
      </c>
      <c r="J10" s="61">
        <v>5</v>
      </c>
    </row>
    <row r="11" spans="1:10" ht="15.75" thickBot="1" x14ac:dyDescent="0.3">
      <c r="A11" s="25" t="s">
        <v>2</v>
      </c>
      <c r="B11" s="39">
        <v>0</v>
      </c>
      <c r="C11" s="40">
        <v>0</v>
      </c>
      <c r="D11" s="41">
        <v>0</v>
      </c>
      <c r="F11" s="26" t="s">
        <v>22</v>
      </c>
      <c r="G11" s="62">
        <v>5</v>
      </c>
      <c r="I11" s="1" t="s">
        <v>22</v>
      </c>
      <c r="J11" s="62">
        <v>5</v>
      </c>
    </row>
    <row r="12" spans="1:10" ht="16.5" thickTop="1" thickBot="1" x14ac:dyDescent="0.3">
      <c r="A12" s="5" t="s">
        <v>8</v>
      </c>
      <c r="B12" s="33">
        <f>B11*$J11+B10*$J10+B9*$J9+B8*$J8+B7*$J7+B6*$J6+B5*$J5+B4*$J4+B3*$J3+B2*$J2</f>
        <v>70</v>
      </c>
      <c r="C12" s="33">
        <f t="shared" ref="C12:D12" si="0">C11*$G11+C10*$G10+C9*$G9+C8*$G8+C7*$G7+C6*$G6+C5*$G5+C4*$G4+C3*$G3+C2*$G2</f>
        <v>180</v>
      </c>
      <c r="D12" s="33">
        <f t="shared" si="0"/>
        <v>150</v>
      </c>
    </row>
    <row r="13" spans="1:10" ht="15.75" thickBot="1" x14ac:dyDescent="0.3">
      <c r="A13" s="5"/>
      <c r="B13" s="6"/>
      <c r="C13" s="6"/>
      <c r="D13" s="7"/>
      <c r="F13" s="22"/>
      <c r="G13" s="46" t="s">
        <v>53</v>
      </c>
      <c r="H13" s="46" t="s">
        <v>54</v>
      </c>
      <c r="I13" s="23" t="s">
        <v>55</v>
      </c>
    </row>
    <row r="14" spans="1:10" ht="15.75" thickTop="1" x14ac:dyDescent="0.25">
      <c r="A14" s="25" t="s">
        <v>9</v>
      </c>
      <c r="B14" s="34">
        <v>1</v>
      </c>
      <c r="C14" s="35">
        <v>0</v>
      </c>
      <c r="D14" s="36">
        <v>0</v>
      </c>
      <c r="F14" s="42" t="s">
        <v>37</v>
      </c>
      <c r="G14" s="47">
        <v>30</v>
      </c>
      <c r="H14" s="48">
        <v>10</v>
      </c>
      <c r="I14" s="44">
        <f>G14-H14</f>
        <v>20</v>
      </c>
    </row>
    <row r="15" spans="1:10" x14ac:dyDescent="0.25">
      <c r="A15" s="25" t="s">
        <v>10</v>
      </c>
      <c r="B15" s="37">
        <v>0</v>
      </c>
      <c r="C15" s="4">
        <v>0</v>
      </c>
      <c r="D15" s="38">
        <v>0</v>
      </c>
      <c r="F15" s="42" t="s">
        <v>38</v>
      </c>
      <c r="G15" s="49">
        <v>60</v>
      </c>
      <c r="H15" s="50">
        <v>15</v>
      </c>
      <c r="I15" s="44">
        <f t="shared" ref="I15:I17" si="1">G15-H15</f>
        <v>45</v>
      </c>
    </row>
    <row r="16" spans="1:10" x14ac:dyDescent="0.25">
      <c r="A16" s="25" t="s">
        <v>11</v>
      </c>
      <c r="B16" s="37">
        <v>0</v>
      </c>
      <c r="C16" s="4">
        <v>0</v>
      </c>
      <c r="D16" s="38">
        <v>0</v>
      </c>
      <c r="F16" s="42" t="s">
        <v>39</v>
      </c>
      <c r="G16" s="49">
        <v>100</v>
      </c>
      <c r="H16" s="50">
        <v>15</v>
      </c>
      <c r="I16" s="44">
        <f t="shared" si="1"/>
        <v>85</v>
      </c>
    </row>
    <row r="17" spans="1:9" ht="15.75" thickBot="1" x14ac:dyDescent="0.3">
      <c r="A17" s="25" t="s">
        <v>13</v>
      </c>
      <c r="B17" s="39">
        <v>0</v>
      </c>
      <c r="C17" s="40">
        <v>0</v>
      </c>
      <c r="D17" s="41">
        <v>0</v>
      </c>
      <c r="F17" s="43" t="s">
        <v>40</v>
      </c>
      <c r="G17" s="51">
        <v>60</v>
      </c>
      <c r="H17" s="52">
        <v>10</v>
      </c>
      <c r="I17" s="45">
        <f t="shared" si="1"/>
        <v>50</v>
      </c>
    </row>
    <row r="18" spans="1:9" ht="16.5" thickTop="1" thickBot="1" x14ac:dyDescent="0.3">
      <c r="A18" s="8" t="s">
        <v>12</v>
      </c>
      <c r="B18" s="33">
        <f>$H14*B14+$H15*B15+$H16*B16+$H17*B17</f>
        <v>10</v>
      </c>
      <c r="C18" s="33">
        <f>$H14*C14+$H15*C15+$H16*C16+$H17*C17</f>
        <v>0</v>
      </c>
      <c r="D18" s="33">
        <f>$H14*D14+$H15*D15+$H16*D16+$H17*D17</f>
        <v>0</v>
      </c>
    </row>
    <row r="19" spans="1:9" ht="15.75" thickBot="1" x14ac:dyDescent="0.3">
      <c r="A19" s="20" t="s">
        <v>42</v>
      </c>
      <c r="B19" s="17">
        <f>$I14*B14+$I15*B15+$I16*B16+$I17*B17</f>
        <v>20</v>
      </c>
      <c r="C19" s="18">
        <f>$I14*C14+$I15*C15+$I16*C16+$I17*C17</f>
        <v>0</v>
      </c>
      <c r="D19" s="19">
        <f>$I14*D14+$I15*D15+$I16*D16+$I17*D17</f>
        <v>0</v>
      </c>
    </row>
    <row r="20" spans="1:9" ht="15.75" thickBot="1" x14ac:dyDescent="0.3"/>
    <row r="21" spans="1:9" ht="15" customHeight="1" thickTop="1" x14ac:dyDescent="0.25">
      <c r="A21" s="66" t="s">
        <v>24</v>
      </c>
      <c r="B21" s="54" t="s">
        <v>23</v>
      </c>
      <c r="C21" s="35" t="s">
        <v>23</v>
      </c>
      <c r="D21" s="55" t="s">
        <v>56</v>
      </c>
    </row>
    <row r="22" spans="1:9" x14ac:dyDescent="0.25">
      <c r="A22" s="67"/>
      <c r="B22" s="56" t="s">
        <v>23</v>
      </c>
      <c r="C22" s="4" t="s">
        <v>23</v>
      </c>
      <c r="D22" s="57" t="s">
        <v>23</v>
      </c>
    </row>
    <row r="23" spans="1:9" x14ac:dyDescent="0.25">
      <c r="A23" s="67"/>
      <c r="B23" s="56" t="s">
        <v>23</v>
      </c>
      <c r="C23" s="4" t="s">
        <v>23</v>
      </c>
      <c r="D23" s="57" t="s">
        <v>23</v>
      </c>
    </row>
    <row r="24" spans="1:9" x14ac:dyDescent="0.25">
      <c r="A24" s="67"/>
      <c r="B24" s="56" t="s">
        <v>23</v>
      </c>
      <c r="C24" s="4" t="s">
        <v>23</v>
      </c>
      <c r="D24" s="57" t="s">
        <v>23</v>
      </c>
    </row>
    <row r="25" spans="1:9" x14ac:dyDescent="0.25">
      <c r="A25" s="67"/>
      <c r="B25" s="56" t="s">
        <v>23</v>
      </c>
      <c r="C25" s="4" t="s">
        <v>23</v>
      </c>
      <c r="D25" s="57" t="s">
        <v>23</v>
      </c>
    </row>
    <row r="26" spans="1:9" x14ac:dyDescent="0.25">
      <c r="A26" s="67"/>
      <c r="B26" s="56" t="s">
        <v>23</v>
      </c>
      <c r="C26" s="4" t="s">
        <v>23</v>
      </c>
      <c r="D26" s="57" t="s">
        <v>23</v>
      </c>
    </row>
    <row r="27" spans="1:9" x14ac:dyDescent="0.25">
      <c r="A27" s="67"/>
      <c r="B27" s="56" t="s">
        <v>23</v>
      </c>
      <c r="C27" s="4" t="s">
        <v>23</v>
      </c>
      <c r="D27" s="57" t="s">
        <v>23</v>
      </c>
    </row>
    <row r="28" spans="1:9" x14ac:dyDescent="0.25">
      <c r="A28" s="67"/>
      <c r="B28" s="56" t="s">
        <v>23</v>
      </c>
      <c r="C28" s="4" t="s">
        <v>23</v>
      </c>
      <c r="D28" s="57" t="s">
        <v>23</v>
      </c>
    </row>
    <row r="29" spans="1:9" x14ac:dyDescent="0.25">
      <c r="A29" s="67"/>
      <c r="B29" s="56" t="s">
        <v>23</v>
      </c>
      <c r="C29" s="4" t="s">
        <v>23</v>
      </c>
      <c r="D29" s="57" t="s">
        <v>23</v>
      </c>
    </row>
    <row r="30" spans="1:9" x14ac:dyDescent="0.25">
      <c r="A30" s="67"/>
      <c r="B30" s="56" t="s">
        <v>23</v>
      </c>
      <c r="C30" s="4" t="s">
        <v>23</v>
      </c>
      <c r="D30" s="57" t="s">
        <v>23</v>
      </c>
    </row>
    <row r="31" spans="1:9" x14ac:dyDescent="0.25">
      <c r="A31" s="67"/>
      <c r="B31" s="56" t="s">
        <v>23</v>
      </c>
      <c r="C31" s="4" t="s">
        <v>23</v>
      </c>
      <c r="D31" s="57" t="s">
        <v>23</v>
      </c>
    </row>
    <row r="32" spans="1:9" x14ac:dyDescent="0.25">
      <c r="A32" s="67"/>
      <c r="B32" s="56" t="s">
        <v>23</v>
      </c>
      <c r="C32" s="4" t="s">
        <v>23</v>
      </c>
      <c r="D32" s="57" t="s">
        <v>23</v>
      </c>
    </row>
    <row r="33" spans="1:4" x14ac:dyDescent="0.25">
      <c r="A33" s="67"/>
      <c r="B33" s="56" t="s">
        <v>23</v>
      </c>
      <c r="C33" s="4" t="s">
        <v>23</v>
      </c>
      <c r="D33" s="57" t="s">
        <v>23</v>
      </c>
    </row>
    <row r="34" spans="1:4" x14ac:dyDescent="0.25">
      <c r="A34" s="67"/>
      <c r="B34" s="56" t="s">
        <v>23</v>
      </c>
      <c r="C34" s="4" t="s">
        <v>23</v>
      </c>
      <c r="D34" s="57" t="s">
        <v>23</v>
      </c>
    </row>
    <row r="35" spans="1:4" x14ac:dyDescent="0.25">
      <c r="A35" s="67"/>
      <c r="B35" s="56" t="s">
        <v>23</v>
      </c>
      <c r="C35" s="4" t="s">
        <v>23</v>
      </c>
      <c r="D35" s="57" t="s">
        <v>23</v>
      </c>
    </row>
    <row r="36" spans="1:4" x14ac:dyDescent="0.25">
      <c r="A36" s="67"/>
      <c r="B36" s="56" t="s">
        <v>23</v>
      </c>
      <c r="C36" s="4" t="s">
        <v>23</v>
      </c>
      <c r="D36" s="57" t="s">
        <v>23</v>
      </c>
    </row>
    <row r="37" spans="1:4" x14ac:dyDescent="0.25">
      <c r="A37" s="67"/>
      <c r="B37" s="56" t="s">
        <v>23</v>
      </c>
      <c r="C37" s="4" t="s">
        <v>23</v>
      </c>
      <c r="D37" s="57" t="s">
        <v>23</v>
      </c>
    </row>
    <row r="38" spans="1:4" x14ac:dyDescent="0.25">
      <c r="A38" s="67"/>
      <c r="B38" s="56" t="s">
        <v>23</v>
      </c>
      <c r="C38" s="4" t="s">
        <v>23</v>
      </c>
      <c r="D38" s="57" t="s">
        <v>23</v>
      </c>
    </row>
    <row r="39" spans="1:4" x14ac:dyDescent="0.25">
      <c r="A39" s="67"/>
      <c r="B39" s="56" t="s">
        <v>23</v>
      </c>
      <c r="C39" s="4" t="s">
        <v>23</v>
      </c>
      <c r="D39" s="57" t="s">
        <v>23</v>
      </c>
    </row>
    <row r="40" spans="1:4" x14ac:dyDescent="0.25">
      <c r="A40" s="67"/>
      <c r="B40" s="56" t="s">
        <v>23</v>
      </c>
      <c r="C40" s="4" t="s">
        <v>23</v>
      </c>
      <c r="D40" s="57" t="s">
        <v>23</v>
      </c>
    </row>
    <row r="41" spans="1:4" x14ac:dyDescent="0.25">
      <c r="A41" s="67"/>
      <c r="B41" s="56" t="s">
        <v>23</v>
      </c>
      <c r="C41" s="4" t="s">
        <v>23</v>
      </c>
      <c r="D41" s="57" t="s">
        <v>23</v>
      </c>
    </row>
    <row r="42" spans="1:4" x14ac:dyDescent="0.25">
      <c r="A42" s="67"/>
      <c r="B42" s="56" t="s">
        <v>23</v>
      </c>
      <c r="C42" s="4" t="s">
        <v>23</v>
      </c>
      <c r="D42" s="57" t="s">
        <v>23</v>
      </c>
    </row>
    <row r="43" spans="1:4" x14ac:dyDescent="0.25">
      <c r="A43" s="67"/>
      <c r="B43" s="56" t="s">
        <v>23</v>
      </c>
      <c r="C43" s="4" t="s">
        <v>23</v>
      </c>
      <c r="D43" s="57" t="s">
        <v>23</v>
      </c>
    </row>
    <row r="44" spans="1:4" x14ac:dyDescent="0.25">
      <c r="A44" s="67"/>
      <c r="B44" s="56" t="s">
        <v>23</v>
      </c>
      <c r="C44" s="4" t="s">
        <v>23</v>
      </c>
      <c r="D44" s="57" t="s">
        <v>23</v>
      </c>
    </row>
    <row r="45" spans="1:4" x14ac:dyDescent="0.25">
      <c r="A45" s="67"/>
      <c r="B45" s="56" t="s">
        <v>23</v>
      </c>
      <c r="C45" s="4" t="s">
        <v>23</v>
      </c>
      <c r="D45" s="57" t="s">
        <v>23</v>
      </c>
    </row>
    <row r="46" spans="1:4" x14ac:dyDescent="0.25">
      <c r="A46" s="67"/>
      <c r="B46" s="56" t="s">
        <v>23</v>
      </c>
      <c r="C46" s="4" t="s">
        <v>23</v>
      </c>
      <c r="D46" s="57" t="s">
        <v>23</v>
      </c>
    </row>
    <row r="47" spans="1:4" x14ac:dyDescent="0.25">
      <c r="A47" s="67"/>
      <c r="B47" s="56" t="s">
        <v>23</v>
      </c>
      <c r="C47" s="4" t="s">
        <v>23</v>
      </c>
      <c r="D47" s="57" t="s">
        <v>23</v>
      </c>
    </row>
    <row r="48" spans="1:4" x14ac:dyDescent="0.25">
      <c r="A48" s="67"/>
      <c r="B48" s="56" t="s">
        <v>23</v>
      </c>
      <c r="C48" s="4" t="s">
        <v>23</v>
      </c>
      <c r="D48" s="57" t="s">
        <v>23</v>
      </c>
    </row>
    <row r="49" spans="1:4" x14ac:dyDescent="0.25">
      <c r="A49" s="67"/>
      <c r="B49" s="56" t="s">
        <v>23</v>
      </c>
      <c r="C49" s="4" t="s">
        <v>23</v>
      </c>
      <c r="D49" s="57" t="s">
        <v>23</v>
      </c>
    </row>
    <row r="50" spans="1:4" x14ac:dyDescent="0.25">
      <c r="A50" s="67"/>
      <c r="B50" s="56" t="s">
        <v>23</v>
      </c>
      <c r="C50" s="4" t="s">
        <v>23</v>
      </c>
      <c r="D50" s="57" t="s">
        <v>23</v>
      </c>
    </row>
    <row r="51" spans="1:4" x14ac:dyDescent="0.25">
      <c r="A51" s="67"/>
      <c r="B51" s="56" t="s">
        <v>23</v>
      </c>
      <c r="C51" s="4" t="s">
        <v>23</v>
      </c>
      <c r="D51" s="57" t="s">
        <v>23</v>
      </c>
    </row>
    <row r="52" spans="1:4" ht="15.75" thickBot="1" x14ac:dyDescent="0.3">
      <c r="A52" s="67"/>
      <c r="B52" s="58" t="s">
        <v>23</v>
      </c>
      <c r="C52" s="40" t="s">
        <v>23</v>
      </c>
      <c r="D52" s="59" t="s">
        <v>23</v>
      </c>
    </row>
    <row r="53" spans="1:4" ht="16.5" thickTop="1" thickBot="1" x14ac:dyDescent="0.3">
      <c r="A53" s="67"/>
      <c r="B53" s="53">
        <f>SUMPRODUCT(VALUE(MID(B21:B35,SEARCH(";",B21:B35)+1,9)))</f>
        <v>0</v>
      </c>
      <c r="C53" s="53">
        <f>SUMPRODUCT(VALUE(MID(C21:C35,SEARCH(";",C21:C35)+1,9)))</f>
        <v>0</v>
      </c>
      <c r="D53" s="53">
        <f>SUMPRODUCT(VALUE(MID(D21:D35,SEARCH(";",D21:D35)+1,9)))</f>
        <v>10</v>
      </c>
    </row>
  </sheetData>
  <mergeCells count="1">
    <mergeCell ref="A21:A5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DAE0-2FCC-4E2F-8A56-14D302D40E8A}">
  <sheetPr>
    <tabColor theme="8" tint="-0.249977111117893"/>
  </sheetPr>
  <dimension ref="A1:J53"/>
  <sheetViews>
    <sheetView zoomScale="90" workbookViewId="0">
      <selection activeCell="D22" sqref="D22"/>
    </sheetView>
  </sheetViews>
  <sheetFormatPr defaultColWidth="17.5703125" defaultRowHeight="15" x14ac:dyDescent="0.25"/>
  <cols>
    <col min="1" max="16384" width="17.5703125" style="1"/>
  </cols>
  <sheetData>
    <row r="1" spans="1:10" ht="15.75" thickBot="1" x14ac:dyDescent="0.3">
      <c r="B1" s="2" t="s">
        <v>34</v>
      </c>
      <c r="C1" s="2" t="s">
        <v>35</v>
      </c>
      <c r="D1" s="3" t="s">
        <v>36</v>
      </c>
    </row>
    <row r="2" spans="1:10" ht="15.75" thickTop="1" x14ac:dyDescent="0.25">
      <c r="A2" s="24" t="s">
        <v>52</v>
      </c>
      <c r="B2" s="34">
        <v>2</v>
      </c>
      <c r="C2" s="35">
        <v>5</v>
      </c>
      <c r="D2" s="36">
        <v>1</v>
      </c>
      <c r="F2" s="24" t="s">
        <v>32</v>
      </c>
      <c r="G2" s="60">
        <v>30</v>
      </c>
      <c r="I2" s="1" t="s">
        <v>32</v>
      </c>
      <c r="J2" s="60">
        <v>35</v>
      </c>
    </row>
    <row r="3" spans="1:10" x14ac:dyDescent="0.25">
      <c r="A3" s="25" t="s">
        <v>51</v>
      </c>
      <c r="B3" s="37">
        <v>0</v>
      </c>
      <c r="C3" s="4">
        <v>0</v>
      </c>
      <c r="D3" s="38">
        <v>0</v>
      </c>
      <c r="F3" s="25" t="s">
        <v>14</v>
      </c>
      <c r="G3" s="61">
        <v>35</v>
      </c>
      <c r="I3" s="1" t="s">
        <v>14</v>
      </c>
      <c r="J3" s="61">
        <v>35</v>
      </c>
    </row>
    <row r="4" spans="1:10" x14ac:dyDescent="0.25">
      <c r="A4" s="25" t="s">
        <v>7</v>
      </c>
      <c r="B4" s="37">
        <v>0</v>
      </c>
      <c r="C4" s="4">
        <v>0</v>
      </c>
      <c r="D4" s="38">
        <v>0</v>
      </c>
      <c r="F4" s="25" t="s">
        <v>15</v>
      </c>
      <c r="G4" s="61">
        <v>40</v>
      </c>
      <c r="I4" s="1" t="s">
        <v>15</v>
      </c>
      <c r="J4" s="61">
        <v>40</v>
      </c>
    </row>
    <row r="5" spans="1:10" x14ac:dyDescent="0.25">
      <c r="A5" s="25" t="s">
        <v>6</v>
      </c>
      <c r="B5" s="37">
        <v>0</v>
      </c>
      <c r="C5" s="4">
        <v>0</v>
      </c>
      <c r="D5" s="38">
        <v>0</v>
      </c>
      <c r="F5" s="25" t="s">
        <v>16</v>
      </c>
      <c r="G5" s="61">
        <v>35</v>
      </c>
      <c r="I5" s="1" t="s">
        <v>16</v>
      </c>
      <c r="J5" s="61">
        <v>35</v>
      </c>
    </row>
    <row r="6" spans="1:10" x14ac:dyDescent="0.25">
      <c r="A6" s="25" t="s">
        <v>5</v>
      </c>
      <c r="B6" s="37">
        <v>2</v>
      </c>
      <c r="C6" s="4">
        <v>1</v>
      </c>
      <c r="D6" s="38">
        <v>2</v>
      </c>
      <c r="F6" s="25" t="s">
        <v>17</v>
      </c>
      <c r="G6" s="61">
        <v>50</v>
      </c>
      <c r="I6" s="1" t="s">
        <v>17</v>
      </c>
      <c r="J6" s="61">
        <v>60</v>
      </c>
    </row>
    <row r="7" spans="1:10" x14ac:dyDescent="0.25">
      <c r="A7" s="25" t="s">
        <v>4</v>
      </c>
      <c r="B7" s="37">
        <v>0</v>
      </c>
      <c r="C7" s="4">
        <v>0</v>
      </c>
      <c r="D7" s="38">
        <v>0</v>
      </c>
      <c r="F7" s="25" t="s">
        <v>18</v>
      </c>
      <c r="G7" s="61">
        <v>20</v>
      </c>
      <c r="I7" s="1" t="s">
        <v>18</v>
      </c>
      <c r="J7" s="61">
        <v>20</v>
      </c>
    </row>
    <row r="8" spans="1:10" x14ac:dyDescent="0.25">
      <c r="A8" s="25" t="s">
        <v>3</v>
      </c>
      <c r="B8" s="37">
        <v>0</v>
      </c>
      <c r="C8" s="4">
        <v>0</v>
      </c>
      <c r="D8" s="38">
        <v>0</v>
      </c>
      <c r="F8" s="25" t="s">
        <v>19</v>
      </c>
      <c r="G8" s="61">
        <v>60</v>
      </c>
      <c r="I8" s="1" t="s">
        <v>19</v>
      </c>
      <c r="J8" s="61">
        <v>60</v>
      </c>
    </row>
    <row r="9" spans="1:10" x14ac:dyDescent="0.25">
      <c r="A9" s="25" t="s">
        <v>0</v>
      </c>
      <c r="B9" s="37">
        <v>1</v>
      </c>
      <c r="C9" s="4">
        <v>0</v>
      </c>
      <c r="D9" s="38">
        <v>0</v>
      </c>
      <c r="F9" s="25" t="s">
        <v>20</v>
      </c>
      <c r="G9" s="61">
        <v>20</v>
      </c>
      <c r="I9" s="1" t="s">
        <v>20</v>
      </c>
      <c r="J9" s="61">
        <v>20</v>
      </c>
    </row>
    <row r="10" spans="1:10" x14ac:dyDescent="0.25">
      <c r="A10" s="25" t="s">
        <v>1</v>
      </c>
      <c r="B10" s="37">
        <v>0</v>
      </c>
      <c r="C10" s="4">
        <v>0</v>
      </c>
      <c r="D10" s="38">
        <v>0</v>
      </c>
      <c r="F10" s="25" t="s">
        <v>21</v>
      </c>
      <c r="G10" s="61">
        <v>5</v>
      </c>
      <c r="I10" s="1" t="s">
        <v>21</v>
      </c>
      <c r="J10" s="61">
        <v>5</v>
      </c>
    </row>
    <row r="11" spans="1:10" ht="15.75" thickBot="1" x14ac:dyDescent="0.3">
      <c r="A11" s="25" t="s">
        <v>2</v>
      </c>
      <c r="B11" s="39">
        <v>0</v>
      </c>
      <c r="C11" s="40">
        <v>0</v>
      </c>
      <c r="D11" s="41">
        <v>0</v>
      </c>
      <c r="F11" s="26" t="s">
        <v>22</v>
      </c>
      <c r="G11" s="62">
        <v>5</v>
      </c>
      <c r="I11" s="1" t="s">
        <v>22</v>
      </c>
      <c r="J11" s="62">
        <v>5</v>
      </c>
    </row>
    <row r="12" spans="1:10" ht="16.5" thickTop="1" thickBot="1" x14ac:dyDescent="0.3">
      <c r="A12" s="5" t="s">
        <v>8</v>
      </c>
      <c r="B12" s="33">
        <f>B11*$J11+B10*$J10+B9*$J9+B8*$J8+B7*$J7+B6*$J6+B5*$J5+B4*$J4+B3*$J3+B2*$J2</f>
        <v>210</v>
      </c>
      <c r="C12" s="33">
        <f t="shared" ref="C12:D12" si="0">C11*$G11+C10*$G10+C9*$G9+C8*$G8+C7*$G7+C6*$G6+C5*$G5+C4*$G4+C3*$G3+C2*$G2</f>
        <v>200</v>
      </c>
      <c r="D12" s="33">
        <f t="shared" si="0"/>
        <v>130</v>
      </c>
    </row>
    <row r="13" spans="1:10" ht="15.75" thickBot="1" x14ac:dyDescent="0.3">
      <c r="A13" s="5"/>
      <c r="B13" s="6"/>
      <c r="C13" s="6"/>
      <c r="D13" s="7"/>
      <c r="F13" s="22"/>
      <c r="G13" s="46" t="s">
        <v>53</v>
      </c>
      <c r="H13" s="46" t="s">
        <v>54</v>
      </c>
      <c r="I13" s="23" t="s">
        <v>55</v>
      </c>
    </row>
    <row r="14" spans="1:10" ht="15.75" thickTop="1" x14ac:dyDescent="0.25">
      <c r="A14" s="25" t="s">
        <v>9</v>
      </c>
      <c r="B14" s="34">
        <v>0</v>
      </c>
      <c r="C14" s="35">
        <v>0</v>
      </c>
      <c r="D14" s="36">
        <v>1</v>
      </c>
      <c r="F14" s="42" t="s">
        <v>37</v>
      </c>
      <c r="G14" s="47">
        <v>30</v>
      </c>
      <c r="H14" s="48">
        <v>10</v>
      </c>
      <c r="I14" s="44">
        <f>G14-H14</f>
        <v>20</v>
      </c>
    </row>
    <row r="15" spans="1:10" x14ac:dyDescent="0.25">
      <c r="A15" s="25" t="s">
        <v>10</v>
      </c>
      <c r="B15" s="37">
        <v>0</v>
      </c>
      <c r="C15" s="4">
        <v>0</v>
      </c>
      <c r="D15" s="38">
        <v>0</v>
      </c>
      <c r="F15" s="42" t="s">
        <v>38</v>
      </c>
      <c r="G15" s="49">
        <v>60</v>
      </c>
      <c r="H15" s="50">
        <v>15</v>
      </c>
      <c r="I15" s="44">
        <f t="shared" ref="I15:I17" si="1">G15-H15</f>
        <v>45</v>
      </c>
    </row>
    <row r="16" spans="1:10" x14ac:dyDescent="0.25">
      <c r="A16" s="25" t="s">
        <v>11</v>
      </c>
      <c r="B16" s="37">
        <v>0</v>
      </c>
      <c r="C16" s="4">
        <v>0</v>
      </c>
      <c r="D16" s="38">
        <v>0</v>
      </c>
      <c r="F16" s="42" t="s">
        <v>39</v>
      </c>
      <c r="G16" s="49">
        <v>100</v>
      </c>
      <c r="H16" s="50">
        <v>15</v>
      </c>
      <c r="I16" s="44">
        <f t="shared" si="1"/>
        <v>85</v>
      </c>
    </row>
    <row r="17" spans="1:9" ht="15.75" thickBot="1" x14ac:dyDescent="0.3">
      <c r="A17" s="25" t="s">
        <v>13</v>
      </c>
      <c r="B17" s="39">
        <v>0</v>
      </c>
      <c r="C17" s="40">
        <v>0</v>
      </c>
      <c r="D17" s="41">
        <v>0</v>
      </c>
      <c r="F17" s="43" t="s">
        <v>40</v>
      </c>
      <c r="G17" s="51">
        <v>60</v>
      </c>
      <c r="H17" s="52">
        <v>10</v>
      </c>
      <c r="I17" s="45">
        <f t="shared" si="1"/>
        <v>50</v>
      </c>
    </row>
    <row r="18" spans="1:9" ht="16.5" thickTop="1" thickBot="1" x14ac:dyDescent="0.3">
      <c r="A18" s="8" t="s">
        <v>12</v>
      </c>
      <c r="B18" s="33">
        <f>$H14*B14+$H15*B15+$H16*B16+$H17*B17</f>
        <v>0</v>
      </c>
      <c r="C18" s="33">
        <f>$H14*C14+$H15*C15+$H16*C16+$H17*C17</f>
        <v>0</v>
      </c>
      <c r="D18" s="33">
        <f>$H14*D14+$H15*D15+$H16*D16+$H17*D17</f>
        <v>10</v>
      </c>
    </row>
    <row r="19" spans="1:9" ht="15.75" thickBot="1" x14ac:dyDescent="0.3">
      <c r="A19" s="20" t="s">
        <v>42</v>
      </c>
      <c r="B19" s="17">
        <f>$I14*B14+$I15*B15+$I16*B16+$I17*B17</f>
        <v>0</v>
      </c>
      <c r="C19" s="18">
        <f>$I14*C14+$I15*C15+$I16*C16+$I17*C17</f>
        <v>0</v>
      </c>
      <c r="D19" s="19">
        <f>$I14*D14+$I15*D15+$I16*D16+$I17*D17</f>
        <v>20</v>
      </c>
    </row>
    <row r="20" spans="1:9" ht="15.75" thickBot="1" x14ac:dyDescent="0.3"/>
    <row r="21" spans="1:9" ht="15" customHeight="1" thickTop="1" x14ac:dyDescent="0.25">
      <c r="A21" s="66" t="s">
        <v>24</v>
      </c>
      <c r="B21" s="54" t="s">
        <v>62</v>
      </c>
      <c r="C21" s="35" t="s">
        <v>62</v>
      </c>
      <c r="D21" s="55" t="s">
        <v>63</v>
      </c>
    </row>
    <row r="22" spans="1:9" x14ac:dyDescent="0.25">
      <c r="A22" s="67"/>
      <c r="B22" s="56" t="s">
        <v>23</v>
      </c>
      <c r="C22" s="4" t="s">
        <v>23</v>
      </c>
      <c r="D22" s="57" t="s">
        <v>23</v>
      </c>
    </row>
    <row r="23" spans="1:9" x14ac:dyDescent="0.25">
      <c r="A23" s="67"/>
      <c r="B23" s="56" t="s">
        <v>23</v>
      </c>
      <c r="C23" s="4" t="s">
        <v>23</v>
      </c>
      <c r="D23" s="57" t="s">
        <v>23</v>
      </c>
    </row>
    <row r="24" spans="1:9" x14ac:dyDescent="0.25">
      <c r="A24" s="67"/>
      <c r="B24" s="56" t="s">
        <v>23</v>
      </c>
      <c r="C24" s="4" t="s">
        <v>23</v>
      </c>
      <c r="D24" s="57" t="s">
        <v>23</v>
      </c>
    </row>
    <row r="25" spans="1:9" x14ac:dyDescent="0.25">
      <c r="A25" s="67"/>
      <c r="B25" s="56" t="s">
        <v>23</v>
      </c>
      <c r="C25" s="4" t="s">
        <v>23</v>
      </c>
      <c r="D25" s="57" t="s">
        <v>23</v>
      </c>
    </row>
    <row r="26" spans="1:9" x14ac:dyDescent="0.25">
      <c r="A26" s="67"/>
      <c r="B26" s="56" t="s">
        <v>23</v>
      </c>
      <c r="C26" s="4" t="s">
        <v>23</v>
      </c>
      <c r="D26" s="57" t="s">
        <v>23</v>
      </c>
    </row>
    <row r="27" spans="1:9" x14ac:dyDescent="0.25">
      <c r="A27" s="67"/>
      <c r="B27" s="56" t="s">
        <v>23</v>
      </c>
      <c r="C27" s="4" t="s">
        <v>23</v>
      </c>
      <c r="D27" s="57" t="s">
        <v>23</v>
      </c>
    </row>
    <row r="28" spans="1:9" x14ac:dyDescent="0.25">
      <c r="A28" s="67"/>
      <c r="B28" s="56" t="s">
        <v>23</v>
      </c>
      <c r="C28" s="4" t="s">
        <v>23</v>
      </c>
      <c r="D28" s="57" t="s">
        <v>23</v>
      </c>
    </row>
    <row r="29" spans="1:9" x14ac:dyDescent="0.25">
      <c r="A29" s="67"/>
      <c r="B29" s="56" t="s">
        <v>23</v>
      </c>
      <c r="C29" s="4" t="s">
        <v>23</v>
      </c>
      <c r="D29" s="57" t="s">
        <v>23</v>
      </c>
    </row>
    <row r="30" spans="1:9" x14ac:dyDescent="0.25">
      <c r="A30" s="67"/>
      <c r="B30" s="56" t="s">
        <v>23</v>
      </c>
      <c r="C30" s="4" t="s">
        <v>23</v>
      </c>
      <c r="D30" s="57" t="s">
        <v>23</v>
      </c>
    </row>
    <row r="31" spans="1:9" x14ac:dyDescent="0.25">
      <c r="A31" s="67"/>
      <c r="B31" s="56" t="s">
        <v>23</v>
      </c>
      <c r="C31" s="4" t="s">
        <v>23</v>
      </c>
      <c r="D31" s="57" t="s">
        <v>23</v>
      </c>
    </row>
    <row r="32" spans="1:9" x14ac:dyDescent="0.25">
      <c r="A32" s="67"/>
      <c r="B32" s="56" t="s">
        <v>23</v>
      </c>
      <c r="C32" s="4" t="s">
        <v>23</v>
      </c>
      <c r="D32" s="57" t="s">
        <v>23</v>
      </c>
    </row>
    <row r="33" spans="1:4" x14ac:dyDescent="0.25">
      <c r="A33" s="67"/>
      <c r="B33" s="56" t="s">
        <v>23</v>
      </c>
      <c r="C33" s="4" t="s">
        <v>23</v>
      </c>
      <c r="D33" s="57" t="s">
        <v>23</v>
      </c>
    </row>
    <row r="34" spans="1:4" x14ac:dyDescent="0.25">
      <c r="A34" s="67"/>
      <c r="B34" s="56" t="s">
        <v>23</v>
      </c>
      <c r="C34" s="4" t="s">
        <v>23</v>
      </c>
      <c r="D34" s="57" t="s">
        <v>23</v>
      </c>
    </row>
    <row r="35" spans="1:4" x14ac:dyDescent="0.25">
      <c r="A35" s="67"/>
      <c r="B35" s="56" t="s">
        <v>23</v>
      </c>
      <c r="C35" s="4" t="s">
        <v>23</v>
      </c>
      <c r="D35" s="57" t="s">
        <v>23</v>
      </c>
    </row>
    <row r="36" spans="1:4" x14ac:dyDescent="0.25">
      <c r="A36" s="67"/>
      <c r="B36" s="56" t="s">
        <v>23</v>
      </c>
      <c r="C36" s="4" t="s">
        <v>23</v>
      </c>
      <c r="D36" s="57" t="s">
        <v>23</v>
      </c>
    </row>
    <row r="37" spans="1:4" x14ac:dyDescent="0.25">
      <c r="A37" s="67"/>
      <c r="B37" s="56" t="s">
        <v>23</v>
      </c>
      <c r="C37" s="4" t="s">
        <v>23</v>
      </c>
      <c r="D37" s="57" t="s">
        <v>23</v>
      </c>
    </row>
    <row r="38" spans="1:4" x14ac:dyDescent="0.25">
      <c r="A38" s="67"/>
      <c r="B38" s="56" t="s">
        <v>23</v>
      </c>
      <c r="C38" s="4" t="s">
        <v>23</v>
      </c>
      <c r="D38" s="57" t="s">
        <v>23</v>
      </c>
    </row>
    <row r="39" spans="1:4" x14ac:dyDescent="0.25">
      <c r="A39" s="67"/>
      <c r="B39" s="56" t="s">
        <v>23</v>
      </c>
      <c r="C39" s="4" t="s">
        <v>23</v>
      </c>
      <c r="D39" s="57" t="s">
        <v>23</v>
      </c>
    </row>
    <row r="40" spans="1:4" x14ac:dyDescent="0.25">
      <c r="A40" s="67"/>
      <c r="B40" s="56" t="s">
        <v>23</v>
      </c>
      <c r="C40" s="4" t="s">
        <v>23</v>
      </c>
      <c r="D40" s="57" t="s">
        <v>23</v>
      </c>
    </row>
    <row r="41" spans="1:4" x14ac:dyDescent="0.25">
      <c r="A41" s="67"/>
      <c r="B41" s="56" t="s">
        <v>23</v>
      </c>
      <c r="C41" s="4" t="s">
        <v>23</v>
      </c>
      <c r="D41" s="57" t="s">
        <v>23</v>
      </c>
    </row>
    <row r="42" spans="1:4" x14ac:dyDescent="0.25">
      <c r="A42" s="67"/>
      <c r="B42" s="56" t="s">
        <v>23</v>
      </c>
      <c r="C42" s="4" t="s">
        <v>23</v>
      </c>
      <c r="D42" s="57" t="s">
        <v>23</v>
      </c>
    </row>
    <row r="43" spans="1:4" x14ac:dyDescent="0.25">
      <c r="A43" s="67"/>
      <c r="B43" s="56" t="s">
        <v>23</v>
      </c>
      <c r="C43" s="4" t="s">
        <v>23</v>
      </c>
      <c r="D43" s="57" t="s">
        <v>23</v>
      </c>
    </row>
    <row r="44" spans="1:4" x14ac:dyDescent="0.25">
      <c r="A44" s="67"/>
      <c r="B44" s="56" t="s">
        <v>23</v>
      </c>
      <c r="C44" s="4" t="s">
        <v>23</v>
      </c>
      <c r="D44" s="57" t="s">
        <v>23</v>
      </c>
    </row>
    <row r="45" spans="1:4" x14ac:dyDescent="0.25">
      <c r="A45" s="67"/>
      <c r="B45" s="56" t="s">
        <v>23</v>
      </c>
      <c r="C45" s="4" t="s">
        <v>23</v>
      </c>
      <c r="D45" s="57" t="s">
        <v>23</v>
      </c>
    </row>
    <row r="46" spans="1:4" x14ac:dyDescent="0.25">
      <c r="A46" s="67"/>
      <c r="B46" s="56" t="s">
        <v>23</v>
      </c>
      <c r="C46" s="4" t="s">
        <v>23</v>
      </c>
      <c r="D46" s="57" t="s">
        <v>23</v>
      </c>
    </row>
    <row r="47" spans="1:4" x14ac:dyDescent="0.25">
      <c r="A47" s="67"/>
      <c r="B47" s="56" t="s">
        <v>23</v>
      </c>
      <c r="C47" s="4" t="s">
        <v>23</v>
      </c>
      <c r="D47" s="57" t="s">
        <v>23</v>
      </c>
    </row>
    <row r="48" spans="1:4" x14ac:dyDescent="0.25">
      <c r="A48" s="67"/>
      <c r="B48" s="56" t="s">
        <v>23</v>
      </c>
      <c r="C48" s="4" t="s">
        <v>23</v>
      </c>
      <c r="D48" s="57" t="s">
        <v>23</v>
      </c>
    </row>
    <row r="49" spans="1:4" x14ac:dyDescent="0.25">
      <c r="A49" s="67"/>
      <c r="B49" s="56" t="s">
        <v>23</v>
      </c>
      <c r="C49" s="4" t="s">
        <v>23</v>
      </c>
      <c r="D49" s="57" t="s">
        <v>23</v>
      </c>
    </row>
    <row r="50" spans="1:4" x14ac:dyDescent="0.25">
      <c r="A50" s="67"/>
      <c r="B50" s="56" t="s">
        <v>23</v>
      </c>
      <c r="C50" s="4" t="s">
        <v>23</v>
      </c>
      <c r="D50" s="57" t="s">
        <v>23</v>
      </c>
    </row>
    <row r="51" spans="1:4" x14ac:dyDescent="0.25">
      <c r="A51" s="67"/>
      <c r="B51" s="56" t="s">
        <v>23</v>
      </c>
      <c r="C51" s="4" t="s">
        <v>23</v>
      </c>
      <c r="D51" s="57" t="s">
        <v>23</v>
      </c>
    </row>
    <row r="52" spans="1:4" ht="15.75" thickBot="1" x14ac:dyDescent="0.3">
      <c r="A52" s="67"/>
      <c r="B52" s="58" t="s">
        <v>23</v>
      </c>
      <c r="C52" s="40" t="s">
        <v>23</v>
      </c>
      <c r="D52" s="59" t="s">
        <v>23</v>
      </c>
    </row>
    <row r="53" spans="1:4" ht="16.5" thickTop="1" thickBot="1" x14ac:dyDescent="0.3">
      <c r="A53" s="67"/>
      <c r="B53" s="53">
        <f>SUMPRODUCT(VALUE(MID(B21:B35,SEARCH(";",B21:B35)+1,9)))</f>
        <v>5</v>
      </c>
      <c r="C53" s="53">
        <f>SUMPRODUCT(VALUE(MID(C21:C35,SEARCH(";",C21:C35)+1,9)))</f>
        <v>5</v>
      </c>
      <c r="D53" s="53">
        <f>SUMPRODUCT(VALUE(MID(D21:D35,SEARCH(";",D21:D35)+1,9)))</f>
        <v>15</v>
      </c>
    </row>
  </sheetData>
  <mergeCells count="1">
    <mergeCell ref="A21:A5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8F12-7909-4B71-9708-4CAD1AD48C2C}">
  <sheetPr>
    <tabColor theme="8" tint="-0.249977111117893"/>
  </sheetPr>
  <dimension ref="A1:J53"/>
  <sheetViews>
    <sheetView zoomScale="90" workbookViewId="0">
      <selection activeCell="D10" sqref="D10"/>
    </sheetView>
  </sheetViews>
  <sheetFormatPr defaultColWidth="17.5703125" defaultRowHeight="15" x14ac:dyDescent="0.25"/>
  <cols>
    <col min="1" max="16384" width="17.5703125" style="1"/>
  </cols>
  <sheetData>
    <row r="1" spans="1:10" ht="15.75" thickBot="1" x14ac:dyDescent="0.3">
      <c r="B1" s="2" t="s">
        <v>34</v>
      </c>
      <c r="C1" s="2" t="s">
        <v>35</v>
      </c>
      <c r="D1" s="3" t="s">
        <v>36</v>
      </c>
    </row>
    <row r="2" spans="1:10" ht="15.75" thickTop="1" x14ac:dyDescent="0.25">
      <c r="A2" s="24" t="s">
        <v>52</v>
      </c>
      <c r="B2" s="34">
        <v>4</v>
      </c>
      <c r="C2" s="35">
        <v>7</v>
      </c>
      <c r="D2" s="36">
        <v>2</v>
      </c>
      <c r="F2" s="24" t="s">
        <v>32</v>
      </c>
      <c r="G2" s="60">
        <v>30</v>
      </c>
      <c r="I2" s="1" t="s">
        <v>32</v>
      </c>
      <c r="J2" s="60">
        <v>35</v>
      </c>
    </row>
    <row r="3" spans="1:10" x14ac:dyDescent="0.25">
      <c r="A3" s="25" t="s">
        <v>51</v>
      </c>
      <c r="B3" s="37">
        <v>0</v>
      </c>
      <c r="C3" s="4">
        <v>0</v>
      </c>
      <c r="D3" s="38">
        <v>0</v>
      </c>
      <c r="F3" s="25" t="s">
        <v>14</v>
      </c>
      <c r="G3" s="61">
        <v>35</v>
      </c>
      <c r="I3" s="1" t="s">
        <v>14</v>
      </c>
      <c r="J3" s="61">
        <v>35</v>
      </c>
    </row>
    <row r="4" spans="1:10" x14ac:dyDescent="0.25">
      <c r="A4" s="25" t="s">
        <v>7</v>
      </c>
      <c r="B4" s="37">
        <v>0</v>
      </c>
      <c r="C4" s="4">
        <v>0</v>
      </c>
      <c r="D4" s="38">
        <v>0</v>
      </c>
      <c r="F4" s="25" t="s">
        <v>15</v>
      </c>
      <c r="G4" s="61">
        <v>40</v>
      </c>
      <c r="I4" s="1" t="s">
        <v>15</v>
      </c>
      <c r="J4" s="61">
        <v>40</v>
      </c>
    </row>
    <row r="5" spans="1:10" x14ac:dyDescent="0.25">
      <c r="A5" s="25" t="s">
        <v>6</v>
      </c>
      <c r="B5" s="37">
        <v>0</v>
      </c>
      <c r="C5" s="4">
        <v>0</v>
      </c>
      <c r="D5" s="38">
        <v>0</v>
      </c>
      <c r="F5" s="25" t="s">
        <v>16</v>
      </c>
      <c r="G5" s="61">
        <v>35</v>
      </c>
      <c r="I5" s="1" t="s">
        <v>16</v>
      </c>
      <c r="J5" s="61">
        <v>35</v>
      </c>
    </row>
    <row r="6" spans="1:10" x14ac:dyDescent="0.25">
      <c r="A6" s="25" t="s">
        <v>5</v>
      </c>
      <c r="B6" s="37">
        <v>0</v>
      </c>
      <c r="C6" s="4">
        <v>2</v>
      </c>
      <c r="D6" s="38">
        <v>2</v>
      </c>
      <c r="F6" s="25" t="s">
        <v>17</v>
      </c>
      <c r="G6" s="61">
        <v>50</v>
      </c>
      <c r="I6" s="1" t="s">
        <v>17</v>
      </c>
      <c r="J6" s="61">
        <v>50</v>
      </c>
    </row>
    <row r="7" spans="1:10" x14ac:dyDescent="0.25">
      <c r="A7" s="25" t="s">
        <v>4</v>
      </c>
      <c r="B7" s="37">
        <v>0</v>
      </c>
      <c r="C7" s="4">
        <v>0</v>
      </c>
      <c r="D7" s="38">
        <v>0</v>
      </c>
      <c r="F7" s="25" t="s">
        <v>18</v>
      </c>
      <c r="G7" s="61">
        <v>20</v>
      </c>
      <c r="I7" s="1" t="s">
        <v>18</v>
      </c>
      <c r="J7" s="61">
        <v>20</v>
      </c>
    </row>
    <row r="8" spans="1:10" x14ac:dyDescent="0.25">
      <c r="A8" s="25" t="s">
        <v>3</v>
      </c>
      <c r="B8" s="37">
        <v>0</v>
      </c>
      <c r="C8" s="4">
        <v>0</v>
      </c>
      <c r="D8" s="38">
        <v>0</v>
      </c>
      <c r="F8" s="25" t="s">
        <v>19</v>
      </c>
      <c r="G8" s="61">
        <v>60</v>
      </c>
      <c r="I8" s="1" t="s">
        <v>19</v>
      </c>
      <c r="J8" s="61">
        <v>60</v>
      </c>
    </row>
    <row r="9" spans="1:10" x14ac:dyDescent="0.25">
      <c r="A9" s="25" t="s">
        <v>0</v>
      </c>
      <c r="B9" s="37">
        <v>0</v>
      </c>
      <c r="C9" s="4">
        <v>0</v>
      </c>
      <c r="D9" s="38">
        <v>0</v>
      </c>
      <c r="F9" s="25" t="s">
        <v>20</v>
      </c>
      <c r="G9" s="61">
        <v>20</v>
      </c>
      <c r="I9" s="1" t="s">
        <v>20</v>
      </c>
      <c r="J9" s="61">
        <v>20</v>
      </c>
    </row>
    <row r="10" spans="1:10" x14ac:dyDescent="0.25">
      <c r="A10" s="25" t="s">
        <v>1</v>
      </c>
      <c r="B10" s="37">
        <v>0</v>
      </c>
      <c r="C10" s="4">
        <v>0</v>
      </c>
      <c r="D10" s="38">
        <v>0</v>
      </c>
      <c r="F10" s="25" t="s">
        <v>21</v>
      </c>
      <c r="G10" s="61">
        <v>5</v>
      </c>
      <c r="I10" s="1" t="s">
        <v>21</v>
      </c>
      <c r="J10" s="61">
        <v>5</v>
      </c>
    </row>
    <row r="11" spans="1:10" ht="15.75" thickBot="1" x14ac:dyDescent="0.3">
      <c r="A11" s="25" t="s">
        <v>2</v>
      </c>
      <c r="B11" s="39">
        <v>0</v>
      </c>
      <c r="C11" s="40">
        <v>0</v>
      </c>
      <c r="D11" s="41">
        <v>1</v>
      </c>
      <c r="F11" s="26" t="s">
        <v>22</v>
      </c>
      <c r="G11" s="62">
        <v>5</v>
      </c>
      <c r="I11" s="1" t="s">
        <v>22</v>
      </c>
      <c r="J11" s="62">
        <v>5</v>
      </c>
    </row>
    <row r="12" spans="1:10" ht="16.5" thickTop="1" thickBot="1" x14ac:dyDescent="0.3">
      <c r="A12" s="5" t="s">
        <v>8</v>
      </c>
      <c r="B12" s="33">
        <f>B11*$J11+B10*$J10+B9*$J9+B8*$J8+B7*$J7+B6*$J6+B5*$J5+B4*$J4+B3*$J3+B2*$J2</f>
        <v>140</v>
      </c>
      <c r="C12" s="33">
        <f t="shared" ref="C12:D12" si="0">C11*$G11+C10*$G10+C9*$G9+C8*$G8+C7*$G7+C6*$G6+C5*$G5+C4*$G4+C3*$G3+C2*$G2</f>
        <v>310</v>
      </c>
      <c r="D12" s="33">
        <f t="shared" si="0"/>
        <v>165</v>
      </c>
    </row>
    <row r="13" spans="1:10" ht="15.75" thickBot="1" x14ac:dyDescent="0.3">
      <c r="A13" s="5"/>
      <c r="B13" s="6"/>
      <c r="C13" s="6"/>
      <c r="D13" s="7"/>
      <c r="F13" s="22"/>
      <c r="G13" s="46" t="s">
        <v>53</v>
      </c>
      <c r="H13" s="46" t="s">
        <v>54</v>
      </c>
      <c r="I13" s="23" t="s">
        <v>55</v>
      </c>
    </row>
    <row r="14" spans="1:10" ht="15.75" thickTop="1" x14ac:dyDescent="0.25">
      <c r="A14" s="25" t="s">
        <v>9</v>
      </c>
      <c r="B14" s="34">
        <v>0</v>
      </c>
      <c r="C14" s="35">
        <v>0</v>
      </c>
      <c r="D14" s="36">
        <v>0</v>
      </c>
      <c r="F14" s="42" t="s">
        <v>37</v>
      </c>
      <c r="G14" s="47">
        <v>30</v>
      </c>
      <c r="H14" s="48">
        <v>10</v>
      </c>
      <c r="I14" s="44">
        <f>G14-H14</f>
        <v>20</v>
      </c>
    </row>
    <row r="15" spans="1:10" x14ac:dyDescent="0.25">
      <c r="A15" s="25" t="s">
        <v>10</v>
      </c>
      <c r="B15" s="37">
        <v>0</v>
      </c>
      <c r="C15" s="4">
        <v>0</v>
      </c>
      <c r="D15" s="38">
        <v>0</v>
      </c>
      <c r="F15" s="42" t="s">
        <v>38</v>
      </c>
      <c r="G15" s="49">
        <v>60</v>
      </c>
      <c r="H15" s="50">
        <v>15</v>
      </c>
      <c r="I15" s="44">
        <f t="shared" ref="I15:I17" si="1">G15-H15</f>
        <v>45</v>
      </c>
    </row>
    <row r="16" spans="1:10" x14ac:dyDescent="0.25">
      <c r="A16" s="25" t="s">
        <v>11</v>
      </c>
      <c r="B16" s="37">
        <v>0</v>
      </c>
      <c r="C16" s="4">
        <v>0</v>
      </c>
      <c r="D16" s="38">
        <v>0</v>
      </c>
      <c r="F16" s="42" t="s">
        <v>39</v>
      </c>
      <c r="G16" s="49">
        <v>100</v>
      </c>
      <c r="H16" s="50">
        <v>15</v>
      </c>
      <c r="I16" s="44">
        <f t="shared" si="1"/>
        <v>85</v>
      </c>
    </row>
    <row r="17" spans="1:9" ht="15.75" thickBot="1" x14ac:dyDescent="0.3">
      <c r="A17" s="25" t="s">
        <v>13</v>
      </c>
      <c r="B17" s="39">
        <v>0</v>
      </c>
      <c r="C17" s="40">
        <v>0</v>
      </c>
      <c r="D17" s="41">
        <v>0</v>
      </c>
      <c r="F17" s="43" t="s">
        <v>40</v>
      </c>
      <c r="G17" s="51">
        <v>60</v>
      </c>
      <c r="H17" s="52">
        <v>10</v>
      </c>
      <c r="I17" s="45">
        <f t="shared" si="1"/>
        <v>50</v>
      </c>
    </row>
    <row r="18" spans="1:9" ht="16.5" thickTop="1" thickBot="1" x14ac:dyDescent="0.3">
      <c r="A18" s="8" t="s">
        <v>12</v>
      </c>
      <c r="B18" s="33">
        <f>$H14*B14+$H15*B15+$H16*B16+$H17*B17</f>
        <v>0</v>
      </c>
      <c r="C18" s="33">
        <f>$H14*C14+$H15*C15+$H16*C16+$H17*C17</f>
        <v>0</v>
      </c>
      <c r="D18" s="33">
        <f>$H14*D14+$H15*D15+$H16*D16+$H17*D17</f>
        <v>0</v>
      </c>
    </row>
    <row r="19" spans="1:9" ht="15.75" thickBot="1" x14ac:dyDescent="0.3">
      <c r="A19" s="20" t="s">
        <v>42</v>
      </c>
      <c r="B19" s="17">
        <f>$I14*B14+$I15*B15+$I16*B16+$I17*B17</f>
        <v>0</v>
      </c>
      <c r="C19" s="18">
        <f>$I14*C14+$I15*C15+$I16*C16+$I17*C17</f>
        <v>0</v>
      </c>
      <c r="D19" s="19">
        <f>$I14*D14+$I15*D15+$I16*D16+$I17*D17</f>
        <v>0</v>
      </c>
    </row>
    <row r="20" spans="1:9" ht="15.75" thickBot="1" x14ac:dyDescent="0.3"/>
    <row r="21" spans="1:9" ht="15" customHeight="1" thickTop="1" x14ac:dyDescent="0.25">
      <c r="A21" s="66" t="s">
        <v>24</v>
      </c>
      <c r="B21" s="54" t="s">
        <v>23</v>
      </c>
      <c r="C21" s="35" t="s">
        <v>23</v>
      </c>
      <c r="D21" s="55" t="s">
        <v>23</v>
      </c>
    </row>
    <row r="22" spans="1:9" x14ac:dyDescent="0.25">
      <c r="A22" s="67"/>
      <c r="B22" s="56" t="s">
        <v>23</v>
      </c>
      <c r="C22" s="4" t="s">
        <v>23</v>
      </c>
      <c r="D22" s="57" t="s">
        <v>23</v>
      </c>
    </row>
    <row r="23" spans="1:9" x14ac:dyDescent="0.25">
      <c r="A23" s="67"/>
      <c r="B23" s="56" t="s">
        <v>23</v>
      </c>
      <c r="C23" s="4" t="s">
        <v>23</v>
      </c>
      <c r="D23" s="57" t="s">
        <v>23</v>
      </c>
    </row>
    <row r="24" spans="1:9" x14ac:dyDescent="0.25">
      <c r="A24" s="67"/>
      <c r="B24" s="56" t="s">
        <v>23</v>
      </c>
      <c r="C24" s="4" t="s">
        <v>23</v>
      </c>
      <c r="D24" s="57" t="s">
        <v>23</v>
      </c>
    </row>
    <row r="25" spans="1:9" x14ac:dyDescent="0.25">
      <c r="A25" s="67"/>
      <c r="B25" s="56" t="s">
        <v>23</v>
      </c>
      <c r="C25" s="4" t="s">
        <v>23</v>
      </c>
      <c r="D25" s="57" t="s">
        <v>23</v>
      </c>
    </row>
    <row r="26" spans="1:9" x14ac:dyDescent="0.25">
      <c r="A26" s="67"/>
      <c r="B26" s="56" t="s">
        <v>23</v>
      </c>
      <c r="C26" s="4" t="s">
        <v>23</v>
      </c>
      <c r="D26" s="57" t="s">
        <v>23</v>
      </c>
    </row>
    <row r="27" spans="1:9" x14ac:dyDescent="0.25">
      <c r="A27" s="67"/>
      <c r="B27" s="56" t="s">
        <v>23</v>
      </c>
      <c r="C27" s="4" t="s">
        <v>23</v>
      </c>
      <c r="D27" s="57" t="s">
        <v>23</v>
      </c>
    </row>
    <row r="28" spans="1:9" x14ac:dyDescent="0.25">
      <c r="A28" s="67"/>
      <c r="B28" s="56" t="s">
        <v>23</v>
      </c>
      <c r="C28" s="4" t="s">
        <v>23</v>
      </c>
      <c r="D28" s="57" t="s">
        <v>23</v>
      </c>
    </row>
    <row r="29" spans="1:9" x14ac:dyDescent="0.25">
      <c r="A29" s="67"/>
      <c r="B29" s="56" t="s">
        <v>23</v>
      </c>
      <c r="C29" s="4" t="s">
        <v>23</v>
      </c>
      <c r="D29" s="57" t="s">
        <v>23</v>
      </c>
    </row>
    <row r="30" spans="1:9" x14ac:dyDescent="0.25">
      <c r="A30" s="67"/>
      <c r="B30" s="56" t="s">
        <v>23</v>
      </c>
      <c r="C30" s="4" t="s">
        <v>23</v>
      </c>
      <c r="D30" s="57" t="s">
        <v>23</v>
      </c>
    </row>
    <row r="31" spans="1:9" x14ac:dyDescent="0.25">
      <c r="A31" s="67"/>
      <c r="B31" s="56" t="s">
        <v>23</v>
      </c>
      <c r="C31" s="4" t="s">
        <v>23</v>
      </c>
      <c r="D31" s="57" t="s">
        <v>23</v>
      </c>
    </row>
    <row r="32" spans="1:9" x14ac:dyDescent="0.25">
      <c r="A32" s="67"/>
      <c r="B32" s="56" t="s">
        <v>23</v>
      </c>
      <c r="C32" s="4" t="s">
        <v>23</v>
      </c>
      <c r="D32" s="57" t="s">
        <v>23</v>
      </c>
    </row>
    <row r="33" spans="1:4" x14ac:dyDescent="0.25">
      <c r="A33" s="67"/>
      <c r="B33" s="56" t="s">
        <v>23</v>
      </c>
      <c r="C33" s="4" t="s">
        <v>23</v>
      </c>
      <c r="D33" s="57" t="s">
        <v>23</v>
      </c>
    </row>
    <row r="34" spans="1:4" x14ac:dyDescent="0.25">
      <c r="A34" s="67"/>
      <c r="B34" s="56" t="s">
        <v>23</v>
      </c>
      <c r="C34" s="4" t="s">
        <v>23</v>
      </c>
      <c r="D34" s="57" t="s">
        <v>23</v>
      </c>
    </row>
    <row r="35" spans="1:4" x14ac:dyDescent="0.25">
      <c r="A35" s="67"/>
      <c r="B35" s="56" t="s">
        <v>23</v>
      </c>
      <c r="C35" s="4" t="s">
        <v>23</v>
      </c>
      <c r="D35" s="57" t="s">
        <v>23</v>
      </c>
    </row>
    <row r="36" spans="1:4" x14ac:dyDescent="0.25">
      <c r="A36" s="67"/>
      <c r="B36" s="56" t="s">
        <v>23</v>
      </c>
      <c r="C36" s="4" t="s">
        <v>23</v>
      </c>
      <c r="D36" s="57" t="s">
        <v>23</v>
      </c>
    </row>
    <row r="37" spans="1:4" x14ac:dyDescent="0.25">
      <c r="A37" s="67"/>
      <c r="B37" s="56" t="s">
        <v>23</v>
      </c>
      <c r="C37" s="4" t="s">
        <v>23</v>
      </c>
      <c r="D37" s="57" t="s">
        <v>23</v>
      </c>
    </row>
    <row r="38" spans="1:4" x14ac:dyDescent="0.25">
      <c r="A38" s="67"/>
      <c r="B38" s="56" t="s">
        <v>23</v>
      </c>
      <c r="C38" s="4" t="s">
        <v>23</v>
      </c>
      <c r="D38" s="57" t="s">
        <v>23</v>
      </c>
    </row>
    <row r="39" spans="1:4" x14ac:dyDescent="0.25">
      <c r="A39" s="67"/>
      <c r="B39" s="56" t="s">
        <v>23</v>
      </c>
      <c r="C39" s="4" t="s">
        <v>23</v>
      </c>
      <c r="D39" s="57" t="s">
        <v>23</v>
      </c>
    </row>
    <row r="40" spans="1:4" x14ac:dyDescent="0.25">
      <c r="A40" s="67"/>
      <c r="B40" s="56" t="s">
        <v>23</v>
      </c>
      <c r="C40" s="4" t="s">
        <v>23</v>
      </c>
      <c r="D40" s="57" t="s">
        <v>23</v>
      </c>
    </row>
    <row r="41" spans="1:4" x14ac:dyDescent="0.25">
      <c r="A41" s="67"/>
      <c r="B41" s="56" t="s">
        <v>23</v>
      </c>
      <c r="C41" s="4" t="s">
        <v>23</v>
      </c>
      <c r="D41" s="57" t="s">
        <v>23</v>
      </c>
    </row>
    <row r="42" spans="1:4" x14ac:dyDescent="0.25">
      <c r="A42" s="67"/>
      <c r="B42" s="56" t="s">
        <v>23</v>
      </c>
      <c r="C42" s="4" t="s">
        <v>23</v>
      </c>
      <c r="D42" s="57" t="s">
        <v>23</v>
      </c>
    </row>
    <row r="43" spans="1:4" x14ac:dyDescent="0.25">
      <c r="A43" s="67"/>
      <c r="B43" s="56" t="s">
        <v>23</v>
      </c>
      <c r="C43" s="4" t="s">
        <v>23</v>
      </c>
      <c r="D43" s="57" t="s">
        <v>23</v>
      </c>
    </row>
    <row r="44" spans="1:4" x14ac:dyDescent="0.25">
      <c r="A44" s="67"/>
      <c r="B44" s="56" t="s">
        <v>23</v>
      </c>
      <c r="C44" s="4" t="s">
        <v>23</v>
      </c>
      <c r="D44" s="57" t="s">
        <v>23</v>
      </c>
    </row>
    <row r="45" spans="1:4" x14ac:dyDescent="0.25">
      <c r="A45" s="67"/>
      <c r="B45" s="56" t="s">
        <v>23</v>
      </c>
      <c r="C45" s="4" t="s">
        <v>23</v>
      </c>
      <c r="D45" s="57" t="s">
        <v>23</v>
      </c>
    </row>
    <row r="46" spans="1:4" x14ac:dyDescent="0.25">
      <c r="A46" s="67"/>
      <c r="B46" s="56" t="s">
        <v>23</v>
      </c>
      <c r="C46" s="4" t="s">
        <v>23</v>
      </c>
      <c r="D46" s="57" t="s">
        <v>23</v>
      </c>
    </row>
    <row r="47" spans="1:4" x14ac:dyDescent="0.25">
      <c r="A47" s="67"/>
      <c r="B47" s="56" t="s">
        <v>23</v>
      </c>
      <c r="C47" s="4" t="s">
        <v>23</v>
      </c>
      <c r="D47" s="57" t="s">
        <v>23</v>
      </c>
    </row>
    <row r="48" spans="1:4" x14ac:dyDescent="0.25">
      <c r="A48" s="67"/>
      <c r="B48" s="56" t="s">
        <v>23</v>
      </c>
      <c r="C48" s="4" t="s">
        <v>23</v>
      </c>
      <c r="D48" s="57" t="s">
        <v>23</v>
      </c>
    </row>
    <row r="49" spans="1:4" x14ac:dyDescent="0.25">
      <c r="A49" s="67"/>
      <c r="B49" s="56" t="s">
        <v>23</v>
      </c>
      <c r="C49" s="4" t="s">
        <v>23</v>
      </c>
      <c r="D49" s="57" t="s">
        <v>23</v>
      </c>
    </row>
    <row r="50" spans="1:4" x14ac:dyDescent="0.25">
      <c r="A50" s="67"/>
      <c r="B50" s="56" t="s">
        <v>23</v>
      </c>
      <c r="C50" s="4" t="s">
        <v>23</v>
      </c>
      <c r="D50" s="57" t="s">
        <v>23</v>
      </c>
    </row>
    <row r="51" spans="1:4" x14ac:dyDescent="0.25">
      <c r="A51" s="67"/>
      <c r="B51" s="56" t="s">
        <v>23</v>
      </c>
      <c r="C51" s="4" t="s">
        <v>23</v>
      </c>
      <c r="D51" s="57" t="s">
        <v>23</v>
      </c>
    </row>
    <row r="52" spans="1:4" ht="15.75" thickBot="1" x14ac:dyDescent="0.3">
      <c r="A52" s="67"/>
      <c r="B52" s="58" t="s">
        <v>23</v>
      </c>
      <c r="C52" s="40" t="s">
        <v>23</v>
      </c>
      <c r="D52" s="59" t="s">
        <v>23</v>
      </c>
    </row>
    <row r="53" spans="1:4" ht="16.5" thickTop="1" thickBot="1" x14ac:dyDescent="0.3">
      <c r="A53" s="67"/>
      <c r="B53" s="53">
        <f>SUMPRODUCT(VALUE(MID(B21:B35,SEARCH(";",B21:B35)+1,9)))</f>
        <v>0</v>
      </c>
      <c r="C53" s="53">
        <f>SUMPRODUCT(VALUE(MID(C21:C35,SEARCH(";",C21:C35)+1,9)))</f>
        <v>0</v>
      </c>
      <c r="D53" s="53">
        <f>SUMPRODUCT(VALUE(MID(D21:D35,SEARCH(";",D21:D35)+1,9)))</f>
        <v>0</v>
      </c>
    </row>
  </sheetData>
  <mergeCells count="1">
    <mergeCell ref="A21:A5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TOTAL</vt:lpstr>
      <vt:lpstr>Dia (0)</vt:lpstr>
      <vt:lpstr>inicio</vt:lpstr>
      <vt:lpstr>11 18</vt:lpstr>
      <vt:lpstr>11 20</vt:lpstr>
      <vt:lpstr>11 21</vt:lpstr>
      <vt:lpstr>11 22</vt:lpstr>
      <vt:lpstr>11 23</vt:lpstr>
      <vt:lpstr>11 24</vt:lpstr>
      <vt:lpstr>11 25</vt:lpstr>
      <vt:lpstr>11 27</vt:lpstr>
      <vt:lpstr>11 28</vt:lpstr>
      <vt:lpstr>11 29</vt:lpstr>
      <vt:lpstr>11 30</vt:lpstr>
      <vt:lpstr>fim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Luiz P.O.</dc:creator>
  <cp:lastModifiedBy>Ivan Luiz P.O.</cp:lastModifiedBy>
  <dcterms:created xsi:type="dcterms:W3CDTF">2023-12-08T21:55:56Z</dcterms:created>
  <dcterms:modified xsi:type="dcterms:W3CDTF">2023-12-17T18:43:58Z</dcterms:modified>
</cp:coreProperties>
</file>