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Datadoc\影响因素\"/>
    </mc:Choice>
  </mc:AlternateContent>
  <xr:revisionPtr revIDLastSave="0" documentId="13_ncr:1_{88E5DA45-3CFC-4BEB-B1D1-403771E9699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第五期" sheetId="6" r:id="rId1"/>
    <sheet name="第四期" sheetId="7" r:id="rId2"/>
    <sheet name="第三期" sheetId="8" r:id="rId3"/>
    <sheet name="第二期" sheetId="9" r:id="rId4"/>
    <sheet name="第一期" sheetId="10" r:id="rId5"/>
    <sheet name="detail" sheetId="1" r:id="rId6"/>
  </sheets>
  <calcPr calcId="191029"/>
  <pivotCaches>
    <pivotCache cacheId="288" r:id="rId7"/>
    <pivotCache cacheId="289" r:id="rId8"/>
    <pivotCache cacheId="290" r:id="rId9"/>
    <pivotCache cacheId="291" r:id="rId10"/>
    <pivotCache cacheId="292" r:id="rId11"/>
    <pivotCache cacheId="295" r:id="rId12"/>
    <pivotCache cacheId="298" r:id="rId13"/>
    <pivotCache cacheId="301" r:id="rId14"/>
    <pivotCache cacheId="304" r:id="rId15"/>
    <pivotCache cacheId="307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K21" i="1"/>
  <c r="M21" i="1"/>
  <c r="O21" i="1"/>
  <c r="Q21" i="1"/>
  <c r="S21" i="1"/>
  <c r="D5" i="7"/>
  <c r="D5" i="8"/>
  <c r="D5" i="10"/>
  <c r="D5" i="9"/>
</calcChain>
</file>

<file path=xl/sharedStrings.xml><?xml version="1.0" encoding="utf-8"?>
<sst xmlns="http://schemas.openxmlformats.org/spreadsheetml/2006/main" count="99" uniqueCount="20">
  <si>
    <t>x</t>
  </si>
  <si>
    <t>日期</t>
  </si>
  <si>
    <t>计数项:x</t>
  </si>
  <si>
    <t>FALSE</t>
  </si>
  <si>
    <t>TRUE</t>
  </si>
  <si>
    <t>(空白)</t>
  </si>
  <si>
    <t>行标签</t>
  </si>
  <si>
    <t>总计</t>
  </si>
  <si>
    <t>计数项:TRUE</t>
  </si>
  <si>
    <t>计数项:FALSE</t>
  </si>
  <si>
    <t>五年</t>
    <phoneticPr fontId="18" type="noConversion"/>
  </si>
  <si>
    <t>四年</t>
    <phoneticPr fontId="18" type="noConversion"/>
  </si>
  <si>
    <t>三年</t>
    <phoneticPr fontId="18" type="noConversion"/>
  </si>
  <si>
    <t>两年</t>
    <phoneticPr fontId="18" type="noConversion"/>
  </si>
  <si>
    <t>一年</t>
    <phoneticPr fontId="18" type="noConversion"/>
  </si>
  <si>
    <t>相同趋势</t>
    <phoneticPr fontId="18" type="noConversion"/>
  </si>
  <si>
    <t>计数</t>
    <phoneticPr fontId="18" type="noConversion"/>
  </si>
  <si>
    <t>总计</t>
    <phoneticPr fontId="18" type="noConversion"/>
  </si>
  <si>
    <t>精准度</t>
    <phoneticPr fontId="18" type="noConversion"/>
  </si>
  <si>
    <t>今年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</si>
</sst>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0" fillId="33" borderId="0" xfId="0" applyFill="1">
      <alignment vertical="center"/>
    </xf>
    <xf numFmtId="0" fontId="0" fillId="33" borderId="13" xfId="0" applyFill="1" applyBorder="1" applyAlignment="1">
      <alignment horizontal="right" vertical="center"/>
    </xf>
    <xf numFmtId="0" fontId="0" fillId="33" borderId="14" xfId="0" applyFill="1" applyBorder="1">
      <alignment vertical="center"/>
    </xf>
    <xf numFmtId="0" fontId="0" fillId="0" borderId="13" xfId="0" applyBorder="1">
      <alignment vertical="center"/>
    </xf>
    <xf numFmtId="0" fontId="0" fillId="33" borderId="13" xfId="0" applyFill="1" applyBorder="1">
      <alignment vertical="center"/>
    </xf>
    <xf numFmtId="0" fontId="19" fillId="0" borderId="15" xfId="0" applyFont="1" applyBorder="1">
      <alignment vertical="center"/>
    </xf>
    <xf numFmtId="10" fontId="19" fillId="0" borderId="16" xfId="0" applyNumberFormat="1" applyFont="1" applyBorder="1">
      <alignment vertical="center"/>
    </xf>
    <xf numFmtId="0" fontId="19" fillId="0" borderId="17" xfId="0" applyFont="1" applyBorder="1">
      <alignment vertical="center"/>
    </xf>
    <xf numFmtId="0" fontId="0" fillId="0" borderId="13" xfId="0" applyNumberForma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 wenxin" refreshedDate="45251.944508333334" createdVersion="8" refreshedVersion="8" minRefreshableVersion="3" recordCount="72" xr:uid="{00000000-000A-0000-FFFF-FFFFA8000000}">
  <cacheSource type="worksheet">
    <worksheetSource ref="D1:D1048576" sheet="detail"/>
  </cacheSource>
  <cacheFields count="1">
    <cacheField name="x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 wenxin" refreshedDate="45254.088189930553" createdVersion="8" refreshedVersion="8" minRefreshableVersion="3" recordCount="12" xr:uid="{92D87BE1-F1FF-4263-9D2A-709228B96DE1}">
  <cacheSource type="worksheet">
    <worksheetSource ref="B59:B71" sheet="detail"/>
  </cacheSource>
  <cacheFields count="1">
    <cacheField name="TRU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 wenxin" refreshedDate="45251.945385069441" createdVersion="8" refreshedVersion="8" minRefreshableVersion="3" recordCount="72" xr:uid="{00000000-000A-0000-FFFF-FFFFAB000000}">
  <cacheSource type="worksheet">
    <worksheetSource ref="G1:G1048576" sheet="detail"/>
  </cacheSource>
  <cacheFields count="1">
    <cacheField name="x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 wenxin" refreshedDate="45251.945775231485" createdVersion="8" refreshedVersion="8" minRefreshableVersion="3" recordCount="72" xr:uid="{00000000-000A-0000-FFFF-FFFFAE000000}">
  <cacheSource type="worksheet">
    <worksheetSource ref="J1:J1048576" sheet="detail"/>
  </cacheSource>
  <cacheFields count="1">
    <cacheField name="x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 wenxin" refreshedDate="45251.946026736114" createdVersion="8" refreshedVersion="8" minRefreshableVersion="3" recordCount="72" xr:uid="{00000000-000A-0000-FFFF-FFFFB1000000}">
  <cacheSource type="worksheet">
    <worksheetSource ref="M1:M1048576" sheet="detail"/>
  </cacheSource>
  <cacheFields count="1">
    <cacheField name="x" numFmtId="0">
      <sharedItems containsBlank="1" count="3">
        <b v="1"/>
        <b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 wenxin" refreshedDate="45251.946226388885" createdVersion="8" refreshedVersion="8" minRefreshableVersion="3" recordCount="72" xr:uid="{00000000-000A-0000-FFFF-FFFFB4000000}">
  <cacheSource type="worksheet">
    <worksheetSource ref="D1:D1048576" sheet="detail"/>
  </cacheSource>
  <cacheFields count="1">
    <cacheField name="x" numFmtId="0">
      <sharedItems containsBlank="1" count="3">
        <b v="0"/>
        <b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 wenxin" refreshedDate="45254.087152546294" createdVersion="8" refreshedVersion="8" minRefreshableVersion="3" recordCount="60" xr:uid="{C2961337-3C4B-4FDD-9054-25B5203031C6}">
  <cacheSource type="worksheet">
    <worksheetSource ref="B11:B71" sheet="detail"/>
  </cacheSource>
  <cacheFields count="1">
    <cacheField name="TRUE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 wenxin" refreshedDate="45254.087384143517" createdVersion="8" refreshedVersion="8" minRefreshableVersion="3" recordCount="48" xr:uid="{6EDAFC88-F943-457B-A14C-3736050D9437}">
  <cacheSource type="worksheet">
    <worksheetSource ref="B23:B71" sheet="detail"/>
  </cacheSource>
  <cacheFields count="1">
    <cacheField name="TRUE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 wenxin" refreshedDate="45254.087624768516" createdVersion="8" refreshedVersion="8" minRefreshableVersion="3" recordCount="36" xr:uid="{14725185-9AF0-4DA4-9FB5-DE6CB31F5268}">
  <cacheSource type="worksheet">
    <worksheetSource ref="B35:B71" sheet="detail"/>
  </cacheSource>
  <cacheFields count="1">
    <cacheField name="FALS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iu wenxin" refreshedDate="45254.087847685187" createdVersion="8" refreshedVersion="8" minRefreshableVersion="3" recordCount="24" xr:uid="{BD5B71A1-A00C-477F-8021-7F9BDEB2DA9F}">
  <cacheSource type="worksheet">
    <worksheetSource ref="B47:B71" sheet="detail"/>
  </cacheSource>
  <cacheFields count="1">
    <cacheField name="TRUE" numFmtId="0">
      <sharedItems count="2">
        <b v="0"/>
        <b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"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2"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2"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"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2"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92" cacheId="28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E180E-EB82-47E6-9E2D-03AA41E57343}" name="数据透视表106" cacheId="29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12:G15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TRU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93" cacheId="289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94" cacheId="29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数据透视表95" cacheId="29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数据透视表96" cacheId="29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计数项:x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976AF-678C-4C99-B2AE-47DE8A89D946}" name="数据透视表110" cacheId="30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47:G50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TRU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6C6695-7FAE-4B38-90C8-C1F77A313B10}" name="数据透视表109" cacheId="30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30:G33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TRU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943810-2ADA-4F8B-BA7A-4A3EA7B67B93}" name="数据透视表108" cacheId="30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24:G27" firstHeaderRow="1" firstDataRow="1" firstDataCol="1"/>
  <pivotFields count="1">
    <pivotField axis="axisRow" dataField="1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FALS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F8D361-24F8-4044-BDF1-02CD156FED12}" name="数据透视表107" cacheId="298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18:G21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计数项:TRU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workbookViewId="0">
      <selection activeCell="D5" sqref="D5"/>
    </sheetView>
  </sheetViews>
  <sheetFormatPr defaultRowHeight="13.8" x14ac:dyDescent="0.25"/>
  <cols>
    <col min="1" max="1" width="9.77734375" bestFit="1" customWidth="1"/>
    <col min="2" max="2" width="9" bestFit="1" customWidth="1"/>
  </cols>
  <sheetData>
    <row r="3" spans="1:4" x14ac:dyDescent="0.25">
      <c r="A3" s="2" t="s">
        <v>6</v>
      </c>
      <c r="B3" t="s">
        <v>2</v>
      </c>
    </row>
    <row r="4" spans="1:4" x14ac:dyDescent="0.25">
      <c r="A4" s="3" t="s">
        <v>3</v>
      </c>
      <c r="B4">
        <v>29</v>
      </c>
    </row>
    <row r="5" spans="1:4" x14ac:dyDescent="0.25">
      <c r="A5" s="3" t="s">
        <v>4</v>
      </c>
      <c r="B5">
        <v>29</v>
      </c>
      <c r="D5">
        <v>0.5</v>
      </c>
    </row>
    <row r="6" spans="1:4" x14ac:dyDescent="0.25">
      <c r="A6" s="3" t="s">
        <v>5</v>
      </c>
    </row>
    <row r="7" spans="1:4" x14ac:dyDescent="0.25">
      <c r="A7" s="3" t="s">
        <v>7</v>
      </c>
      <c r="B7">
        <v>58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D6" sqref="D6"/>
    </sheetView>
  </sheetViews>
  <sheetFormatPr defaultRowHeight="13.8" x14ac:dyDescent="0.25"/>
  <cols>
    <col min="1" max="1" width="9.77734375" bestFit="1" customWidth="1"/>
    <col min="2" max="2" width="9" bestFit="1" customWidth="1"/>
  </cols>
  <sheetData>
    <row r="3" spans="1:4" x14ac:dyDescent="0.25">
      <c r="A3" s="2" t="s">
        <v>6</v>
      </c>
      <c r="B3" t="s">
        <v>2</v>
      </c>
    </row>
    <row r="4" spans="1:4" x14ac:dyDescent="0.25">
      <c r="A4" s="3" t="s">
        <v>3</v>
      </c>
      <c r="B4">
        <v>24</v>
      </c>
    </row>
    <row r="5" spans="1:4" x14ac:dyDescent="0.25">
      <c r="A5" s="3" t="s">
        <v>4</v>
      </c>
      <c r="B5">
        <v>22</v>
      </c>
      <c r="D5">
        <f>22/46</f>
        <v>0.47826086956521741</v>
      </c>
    </row>
    <row r="6" spans="1:4" x14ac:dyDescent="0.25">
      <c r="A6" s="3" t="s">
        <v>5</v>
      </c>
    </row>
    <row r="7" spans="1:4" x14ac:dyDescent="0.25">
      <c r="A7" s="3" t="s">
        <v>7</v>
      </c>
      <c r="B7">
        <v>46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D7"/>
  <sheetViews>
    <sheetView workbookViewId="0">
      <selection activeCell="D6" sqref="D6"/>
    </sheetView>
  </sheetViews>
  <sheetFormatPr defaultRowHeight="13.8" x14ac:dyDescent="0.25"/>
  <cols>
    <col min="1" max="1" width="9.77734375" bestFit="1" customWidth="1"/>
    <col min="2" max="2" width="9" bestFit="1" customWidth="1"/>
  </cols>
  <sheetData>
    <row r="3" spans="1:4" x14ac:dyDescent="0.25">
      <c r="A3" s="2" t="s">
        <v>6</v>
      </c>
      <c r="B3" t="s">
        <v>2</v>
      </c>
    </row>
    <row r="4" spans="1:4" x14ac:dyDescent="0.25">
      <c r="A4" s="3" t="s">
        <v>3</v>
      </c>
      <c r="B4">
        <v>15</v>
      </c>
    </row>
    <row r="5" spans="1:4" x14ac:dyDescent="0.25">
      <c r="A5" s="3" t="s">
        <v>4</v>
      </c>
      <c r="B5">
        <v>19</v>
      </c>
      <c r="D5">
        <f>19/34</f>
        <v>0.55882352941176472</v>
      </c>
    </row>
    <row r="6" spans="1:4" x14ac:dyDescent="0.25">
      <c r="A6" s="3" t="s">
        <v>5</v>
      </c>
    </row>
    <row r="7" spans="1:4" x14ac:dyDescent="0.25">
      <c r="A7" s="3" t="s">
        <v>7</v>
      </c>
      <c r="B7">
        <v>34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D7"/>
  <sheetViews>
    <sheetView workbookViewId="0">
      <selection activeCell="D6" sqref="D6"/>
    </sheetView>
  </sheetViews>
  <sheetFormatPr defaultRowHeight="13.8" x14ac:dyDescent="0.25"/>
  <cols>
    <col min="1" max="1" width="9.77734375" bestFit="1" customWidth="1"/>
    <col min="2" max="2" width="9" bestFit="1" customWidth="1"/>
  </cols>
  <sheetData>
    <row r="3" spans="1:4" x14ac:dyDescent="0.25">
      <c r="A3" s="2" t="s">
        <v>6</v>
      </c>
      <c r="B3" t="s">
        <v>2</v>
      </c>
    </row>
    <row r="4" spans="1:4" x14ac:dyDescent="0.25">
      <c r="A4" s="3" t="s">
        <v>3</v>
      </c>
      <c r="B4">
        <v>8</v>
      </c>
    </row>
    <row r="5" spans="1:4" x14ac:dyDescent="0.25">
      <c r="A5" s="3" t="s">
        <v>4</v>
      </c>
      <c r="B5">
        <v>14</v>
      </c>
      <c r="D5">
        <f>14/22</f>
        <v>0.63636363636363635</v>
      </c>
    </row>
    <row r="6" spans="1:4" x14ac:dyDescent="0.25">
      <c r="A6" s="3" t="s">
        <v>5</v>
      </c>
    </row>
    <row r="7" spans="1:4" x14ac:dyDescent="0.25">
      <c r="A7" s="3" t="s">
        <v>7</v>
      </c>
      <c r="B7">
        <v>22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7"/>
  <sheetViews>
    <sheetView workbookViewId="0">
      <selection activeCell="D6" sqref="D6"/>
    </sheetView>
  </sheetViews>
  <sheetFormatPr defaultRowHeight="13.8" x14ac:dyDescent="0.25"/>
  <cols>
    <col min="1" max="1" width="9.77734375" bestFit="1" customWidth="1"/>
    <col min="2" max="2" width="9" bestFit="1" customWidth="1"/>
  </cols>
  <sheetData>
    <row r="3" spans="1:4" x14ac:dyDescent="0.25">
      <c r="A3" s="2" t="s">
        <v>6</v>
      </c>
      <c r="B3" t="s">
        <v>2</v>
      </c>
    </row>
    <row r="4" spans="1:4" x14ac:dyDescent="0.25">
      <c r="A4" s="3" t="s">
        <v>3</v>
      </c>
      <c r="B4">
        <v>2</v>
      </c>
    </row>
    <row r="5" spans="1:4" x14ac:dyDescent="0.25">
      <c r="A5" s="3" t="s">
        <v>4</v>
      </c>
      <c r="B5">
        <v>8</v>
      </c>
      <c r="D5">
        <f>8/10</f>
        <v>0.8</v>
      </c>
    </row>
    <row r="6" spans="1:4" x14ac:dyDescent="0.25">
      <c r="A6" s="3" t="s">
        <v>5</v>
      </c>
    </row>
    <row r="7" spans="1:4" x14ac:dyDescent="0.25">
      <c r="A7" s="3" t="s">
        <v>7</v>
      </c>
      <c r="B7">
        <v>10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2"/>
  <sheetViews>
    <sheetView tabSelected="1" topLeftCell="A5" workbookViewId="0">
      <selection activeCell="J16" sqref="J16:U21"/>
    </sheetView>
  </sheetViews>
  <sheetFormatPr defaultRowHeight="13.8" x14ac:dyDescent="0.25"/>
  <cols>
    <col min="6" max="6" width="9.77734375" bestFit="1" customWidth="1"/>
    <col min="7" max="7" width="13" bestFit="1" customWidth="1"/>
  </cols>
  <sheetData>
    <row r="1" spans="1:21" x14ac:dyDescent="0.25">
      <c r="A1" t="s">
        <v>1</v>
      </c>
      <c r="B1" t="s">
        <v>0</v>
      </c>
    </row>
    <row r="2" spans="1:21" x14ac:dyDescent="0.25">
      <c r="A2" s="1">
        <v>43101</v>
      </c>
      <c r="B2" t="b">
        <v>1</v>
      </c>
    </row>
    <row r="3" spans="1:21" x14ac:dyDescent="0.25">
      <c r="A3" s="1">
        <v>43132</v>
      </c>
      <c r="B3" t="b">
        <v>1</v>
      </c>
    </row>
    <row r="4" spans="1:21" x14ac:dyDescent="0.25">
      <c r="A4" s="1">
        <v>43160</v>
      </c>
      <c r="B4" t="b">
        <v>1</v>
      </c>
    </row>
    <row r="5" spans="1:21" x14ac:dyDescent="0.25">
      <c r="A5" s="1">
        <v>43191</v>
      </c>
      <c r="B5" t="b">
        <v>0</v>
      </c>
    </row>
    <row r="6" spans="1:21" x14ac:dyDescent="0.25">
      <c r="A6" s="1">
        <v>43221</v>
      </c>
      <c r="B6" t="b">
        <v>0</v>
      </c>
    </row>
    <row r="7" spans="1:21" x14ac:dyDescent="0.25">
      <c r="A7" s="1">
        <v>43252</v>
      </c>
      <c r="B7" t="b">
        <v>0</v>
      </c>
    </row>
    <row r="8" spans="1:21" x14ac:dyDescent="0.25">
      <c r="A8" s="1">
        <v>43282</v>
      </c>
      <c r="B8" t="b">
        <v>1</v>
      </c>
    </row>
    <row r="9" spans="1:21" x14ac:dyDescent="0.25">
      <c r="A9" s="1">
        <v>43313</v>
      </c>
      <c r="B9" t="b">
        <v>1</v>
      </c>
    </row>
    <row r="10" spans="1:21" x14ac:dyDescent="0.25">
      <c r="A10" s="1">
        <v>43344</v>
      </c>
      <c r="B10" t="b">
        <v>0</v>
      </c>
    </row>
    <row r="11" spans="1:21" x14ac:dyDescent="0.25">
      <c r="A11" s="1">
        <v>43374</v>
      </c>
      <c r="B11" t="b">
        <v>1</v>
      </c>
    </row>
    <row r="12" spans="1:21" x14ac:dyDescent="0.25">
      <c r="A12" s="1">
        <v>43405</v>
      </c>
      <c r="B12" t="b">
        <v>1</v>
      </c>
      <c r="F12" s="2" t="s">
        <v>6</v>
      </c>
      <c r="G12" t="s">
        <v>8</v>
      </c>
    </row>
    <row r="13" spans="1:21" x14ac:dyDescent="0.25">
      <c r="A13" s="1">
        <v>43435</v>
      </c>
      <c r="B13" t="b">
        <v>1</v>
      </c>
      <c r="F13" s="3" t="s">
        <v>3</v>
      </c>
      <c r="G13" s="4">
        <v>29</v>
      </c>
    </row>
    <row r="14" spans="1:21" x14ac:dyDescent="0.25">
      <c r="A14" s="1">
        <v>43466</v>
      </c>
      <c r="B14" t="b">
        <v>1</v>
      </c>
      <c r="F14" s="3" t="s">
        <v>4</v>
      </c>
      <c r="G14" s="4">
        <v>31</v>
      </c>
    </row>
    <row r="15" spans="1:21" x14ac:dyDescent="0.25">
      <c r="A15" s="1">
        <v>43497</v>
      </c>
      <c r="B15" t="b">
        <v>0</v>
      </c>
      <c r="F15" s="3" t="s">
        <v>7</v>
      </c>
      <c r="G15" s="4">
        <v>60</v>
      </c>
    </row>
    <row r="16" spans="1:21" x14ac:dyDescent="0.25">
      <c r="A16" s="1">
        <v>43525</v>
      </c>
      <c r="B16" t="b">
        <v>1</v>
      </c>
      <c r="I16" s="11"/>
      <c r="J16" s="5" t="s">
        <v>10</v>
      </c>
      <c r="K16" s="6"/>
      <c r="L16" s="7" t="s">
        <v>11</v>
      </c>
      <c r="M16" s="6"/>
      <c r="N16" s="7" t="s">
        <v>12</v>
      </c>
      <c r="O16" s="6"/>
      <c r="P16" s="5" t="s">
        <v>13</v>
      </c>
      <c r="Q16" s="6"/>
      <c r="R16" s="7" t="s">
        <v>14</v>
      </c>
      <c r="S16" s="6"/>
      <c r="T16" s="7" t="s">
        <v>19</v>
      </c>
      <c r="U16" s="6"/>
    </row>
    <row r="17" spans="1:21" x14ac:dyDescent="0.25">
      <c r="A17" s="1">
        <v>43556</v>
      </c>
      <c r="B17" t="b">
        <v>1</v>
      </c>
      <c r="I17" s="11"/>
      <c r="J17" s="8" t="s">
        <v>15</v>
      </c>
      <c r="K17" s="9" t="s">
        <v>16</v>
      </c>
      <c r="L17" s="8" t="s">
        <v>15</v>
      </c>
      <c r="M17" s="9" t="s">
        <v>16</v>
      </c>
      <c r="N17" s="10" t="s">
        <v>15</v>
      </c>
      <c r="O17" s="9" t="s">
        <v>16</v>
      </c>
      <c r="P17" s="8" t="s">
        <v>15</v>
      </c>
      <c r="Q17" s="9" t="s">
        <v>16</v>
      </c>
      <c r="R17" s="10" t="s">
        <v>15</v>
      </c>
      <c r="S17" s="9" t="s">
        <v>16</v>
      </c>
      <c r="T17" s="10" t="s">
        <v>15</v>
      </c>
      <c r="U17" s="9" t="s">
        <v>16</v>
      </c>
    </row>
    <row r="18" spans="1:21" x14ac:dyDescent="0.25">
      <c r="A18" s="1">
        <v>43586</v>
      </c>
      <c r="B18" t="b">
        <v>1</v>
      </c>
      <c r="F18" s="2" t="s">
        <v>6</v>
      </c>
      <c r="G18" t="s">
        <v>8</v>
      </c>
      <c r="I18" s="11"/>
      <c r="J18" s="3" t="s">
        <v>3</v>
      </c>
      <c r="K18" s="16">
        <v>29</v>
      </c>
      <c r="L18" s="3" t="s">
        <v>3</v>
      </c>
      <c r="M18" s="16">
        <v>25</v>
      </c>
      <c r="N18" s="3" t="s">
        <v>3</v>
      </c>
      <c r="O18" s="16">
        <v>17</v>
      </c>
      <c r="P18" s="3" t="s">
        <v>3</v>
      </c>
      <c r="Q18" s="16">
        <v>10</v>
      </c>
      <c r="R18" s="3" t="s">
        <v>3</v>
      </c>
      <c r="S18" s="16">
        <v>4</v>
      </c>
      <c r="T18" s="3" t="s">
        <v>3</v>
      </c>
      <c r="U18" s="16">
        <v>2</v>
      </c>
    </row>
    <row r="19" spans="1:21" x14ac:dyDescent="0.25">
      <c r="A19" s="1">
        <v>43617</v>
      </c>
      <c r="B19" t="b">
        <v>0</v>
      </c>
      <c r="F19" s="3" t="s">
        <v>3</v>
      </c>
      <c r="G19" s="4">
        <v>25</v>
      </c>
      <c r="I19" s="11"/>
      <c r="J19" s="3" t="s">
        <v>4</v>
      </c>
      <c r="K19" s="16">
        <v>31</v>
      </c>
      <c r="L19" s="3" t="s">
        <v>4</v>
      </c>
      <c r="M19" s="16">
        <v>23</v>
      </c>
      <c r="N19" s="3" t="s">
        <v>4</v>
      </c>
      <c r="O19" s="16">
        <v>19</v>
      </c>
      <c r="P19" s="3" t="s">
        <v>4</v>
      </c>
      <c r="Q19" s="16">
        <v>14</v>
      </c>
      <c r="R19" s="3" t="s">
        <v>4</v>
      </c>
      <c r="S19" s="16">
        <v>8</v>
      </c>
      <c r="T19" s="3" t="s">
        <v>4</v>
      </c>
      <c r="U19" s="16">
        <v>8</v>
      </c>
    </row>
    <row r="20" spans="1:21" x14ac:dyDescent="0.25">
      <c r="A20" s="1">
        <v>43647</v>
      </c>
      <c r="B20" t="b">
        <v>0</v>
      </c>
      <c r="F20" s="3" t="s">
        <v>4</v>
      </c>
      <c r="G20" s="4">
        <v>23</v>
      </c>
      <c r="I20" s="11"/>
      <c r="J20" s="8" t="s">
        <v>17</v>
      </c>
      <c r="K20" s="12">
        <v>60</v>
      </c>
      <c r="L20" s="8" t="s">
        <v>17</v>
      </c>
      <c r="M20" s="12">
        <v>48</v>
      </c>
      <c r="N20" s="8" t="s">
        <v>17</v>
      </c>
      <c r="O20" s="12">
        <v>36</v>
      </c>
      <c r="P20" s="8" t="s">
        <v>17</v>
      </c>
      <c r="Q20" s="12">
        <v>24</v>
      </c>
      <c r="R20" s="8" t="s">
        <v>17</v>
      </c>
      <c r="S20" s="12">
        <v>12</v>
      </c>
      <c r="T20" s="8" t="s">
        <v>17</v>
      </c>
      <c r="U20" s="12">
        <v>10</v>
      </c>
    </row>
    <row r="21" spans="1:21" x14ac:dyDescent="0.25">
      <c r="A21" s="1">
        <v>43678</v>
      </c>
      <c r="B21" t="b">
        <v>1</v>
      </c>
      <c r="F21" s="3" t="s">
        <v>7</v>
      </c>
      <c r="G21" s="4">
        <v>48</v>
      </c>
      <c r="I21" s="11"/>
      <c r="J21" s="13" t="s">
        <v>18</v>
      </c>
      <c r="K21" s="14">
        <f>31/60</f>
        <v>0.51666666666666672</v>
      </c>
      <c r="L21" s="13" t="s">
        <v>18</v>
      </c>
      <c r="M21" s="14">
        <f>23/48</f>
        <v>0.47916666666666669</v>
      </c>
      <c r="N21" s="13" t="s">
        <v>18</v>
      </c>
      <c r="O21" s="14">
        <f>19/36</f>
        <v>0.52777777777777779</v>
      </c>
      <c r="P21" s="13" t="s">
        <v>18</v>
      </c>
      <c r="Q21" s="14">
        <f>14/24</f>
        <v>0.58333333333333337</v>
      </c>
      <c r="R21" s="15" t="s">
        <v>18</v>
      </c>
      <c r="S21" s="14">
        <f>8/12</f>
        <v>0.66666666666666663</v>
      </c>
      <c r="T21" s="15" t="s">
        <v>18</v>
      </c>
      <c r="U21" s="14">
        <f>8/10</f>
        <v>0.8</v>
      </c>
    </row>
    <row r="22" spans="1:21" x14ac:dyDescent="0.25">
      <c r="A22" s="1">
        <v>43709</v>
      </c>
      <c r="B22" t="b">
        <v>0</v>
      </c>
      <c r="O22" s="11"/>
    </row>
    <row r="23" spans="1:21" x14ac:dyDescent="0.25">
      <c r="A23" s="1">
        <v>43739</v>
      </c>
      <c r="B23" t="b">
        <v>1</v>
      </c>
    </row>
    <row r="24" spans="1:21" x14ac:dyDescent="0.25">
      <c r="A24" s="1">
        <v>43770</v>
      </c>
      <c r="B24" t="b">
        <v>1</v>
      </c>
      <c r="F24" s="2" t="s">
        <v>6</v>
      </c>
      <c r="G24" t="s">
        <v>9</v>
      </c>
    </row>
    <row r="25" spans="1:21" x14ac:dyDescent="0.25">
      <c r="A25" s="1">
        <v>43800</v>
      </c>
      <c r="B25" t="b">
        <v>0</v>
      </c>
      <c r="F25" s="3" t="s">
        <v>3</v>
      </c>
      <c r="G25" s="4">
        <v>17</v>
      </c>
    </row>
    <row r="26" spans="1:21" x14ac:dyDescent="0.25">
      <c r="A26" s="1">
        <v>43831</v>
      </c>
      <c r="B26" t="b">
        <v>1</v>
      </c>
      <c r="F26" s="3" t="s">
        <v>4</v>
      </c>
      <c r="G26" s="4">
        <v>19</v>
      </c>
    </row>
    <row r="27" spans="1:21" x14ac:dyDescent="0.25">
      <c r="A27" s="1">
        <v>43862</v>
      </c>
      <c r="B27" t="b">
        <v>1</v>
      </c>
      <c r="F27" s="3" t="s">
        <v>7</v>
      </c>
      <c r="G27" s="4">
        <v>36</v>
      </c>
    </row>
    <row r="28" spans="1:21" x14ac:dyDescent="0.25">
      <c r="A28" s="1">
        <v>43891</v>
      </c>
      <c r="B28" t="b">
        <v>0</v>
      </c>
    </row>
    <row r="29" spans="1:21" x14ac:dyDescent="0.25">
      <c r="A29" s="1">
        <v>43922</v>
      </c>
      <c r="B29" t="b">
        <v>0</v>
      </c>
    </row>
    <row r="30" spans="1:21" x14ac:dyDescent="0.25">
      <c r="A30" s="1">
        <v>43952</v>
      </c>
      <c r="B30" t="b">
        <v>0</v>
      </c>
      <c r="F30" s="2" t="s">
        <v>6</v>
      </c>
      <c r="G30" t="s">
        <v>8</v>
      </c>
    </row>
    <row r="31" spans="1:21" x14ac:dyDescent="0.25">
      <c r="A31" s="1">
        <v>43983</v>
      </c>
      <c r="B31" t="b">
        <v>0</v>
      </c>
      <c r="F31" s="3" t="s">
        <v>3</v>
      </c>
      <c r="G31" s="4">
        <v>10</v>
      </c>
    </row>
    <row r="32" spans="1:21" x14ac:dyDescent="0.25">
      <c r="A32" s="1">
        <v>44013</v>
      </c>
      <c r="B32" t="b">
        <v>1</v>
      </c>
      <c r="F32" s="3" t="s">
        <v>4</v>
      </c>
      <c r="G32" s="4">
        <v>14</v>
      </c>
    </row>
    <row r="33" spans="1:7" x14ac:dyDescent="0.25">
      <c r="A33" s="1">
        <v>44044</v>
      </c>
      <c r="B33" t="b">
        <v>0</v>
      </c>
      <c r="F33" s="3" t="s">
        <v>7</v>
      </c>
      <c r="G33" s="4">
        <v>24</v>
      </c>
    </row>
    <row r="34" spans="1:7" x14ac:dyDescent="0.25">
      <c r="A34" s="1">
        <v>44075</v>
      </c>
      <c r="B34" t="b">
        <v>0</v>
      </c>
    </row>
    <row r="35" spans="1:7" x14ac:dyDescent="0.25">
      <c r="A35" s="1">
        <v>44105</v>
      </c>
      <c r="B35" t="b">
        <v>0</v>
      </c>
    </row>
    <row r="36" spans="1:7" x14ac:dyDescent="0.25">
      <c r="A36" s="1">
        <v>44136</v>
      </c>
      <c r="B36" t="b">
        <v>0</v>
      </c>
    </row>
    <row r="37" spans="1:7" x14ac:dyDescent="0.25">
      <c r="A37" s="1">
        <v>44166</v>
      </c>
      <c r="B37" t="b">
        <v>0</v>
      </c>
    </row>
    <row r="38" spans="1:7" x14ac:dyDescent="0.25">
      <c r="A38" s="1">
        <v>44197</v>
      </c>
      <c r="B38" t="b">
        <v>0</v>
      </c>
    </row>
    <row r="39" spans="1:7" x14ac:dyDescent="0.25">
      <c r="A39" s="1">
        <v>44228</v>
      </c>
      <c r="B39" t="b">
        <v>1</v>
      </c>
    </row>
    <row r="40" spans="1:7" x14ac:dyDescent="0.25">
      <c r="A40" s="1">
        <v>44256</v>
      </c>
      <c r="B40" t="b">
        <v>1</v>
      </c>
    </row>
    <row r="41" spans="1:7" x14ac:dyDescent="0.25">
      <c r="A41" s="1">
        <v>44287</v>
      </c>
      <c r="B41" t="b">
        <v>0</v>
      </c>
    </row>
    <row r="42" spans="1:7" x14ac:dyDescent="0.25">
      <c r="A42" s="1">
        <v>44317</v>
      </c>
      <c r="B42" t="b">
        <v>1</v>
      </c>
    </row>
    <row r="43" spans="1:7" x14ac:dyDescent="0.25">
      <c r="A43" s="1">
        <v>44348</v>
      </c>
      <c r="B43" t="b">
        <v>0</v>
      </c>
    </row>
    <row r="44" spans="1:7" x14ac:dyDescent="0.25">
      <c r="A44" s="1">
        <v>44378</v>
      </c>
      <c r="B44" t="b">
        <v>0</v>
      </c>
    </row>
    <row r="45" spans="1:7" x14ac:dyDescent="0.25">
      <c r="A45" s="1">
        <v>44409</v>
      </c>
      <c r="B45" t="b">
        <v>1</v>
      </c>
    </row>
    <row r="46" spans="1:7" x14ac:dyDescent="0.25">
      <c r="A46" s="1">
        <v>44440</v>
      </c>
      <c r="B46" t="b">
        <v>0</v>
      </c>
    </row>
    <row r="47" spans="1:7" x14ac:dyDescent="0.25">
      <c r="A47" s="1">
        <v>44470</v>
      </c>
      <c r="B47" t="b">
        <v>1</v>
      </c>
      <c r="F47" s="2" t="s">
        <v>6</v>
      </c>
      <c r="G47" t="s">
        <v>8</v>
      </c>
    </row>
    <row r="48" spans="1:7" x14ac:dyDescent="0.25">
      <c r="A48" s="1">
        <v>44501</v>
      </c>
      <c r="B48" t="b">
        <v>0</v>
      </c>
      <c r="F48" s="3" t="s">
        <v>3</v>
      </c>
      <c r="G48" s="4">
        <v>4</v>
      </c>
    </row>
    <row r="49" spans="1:7" x14ac:dyDescent="0.25">
      <c r="A49" s="1">
        <v>44531</v>
      </c>
      <c r="B49" t="b">
        <v>0</v>
      </c>
      <c r="F49" s="3" t="s">
        <v>4</v>
      </c>
      <c r="G49" s="4">
        <v>8</v>
      </c>
    </row>
    <row r="50" spans="1:7" x14ac:dyDescent="0.25">
      <c r="A50" s="1">
        <v>44562</v>
      </c>
      <c r="B50" t="b">
        <v>1</v>
      </c>
      <c r="F50" s="3" t="s">
        <v>7</v>
      </c>
      <c r="G50" s="4">
        <v>12</v>
      </c>
    </row>
    <row r="51" spans="1:7" x14ac:dyDescent="0.25">
      <c r="A51" s="1">
        <v>44593</v>
      </c>
      <c r="B51" t="b">
        <v>0</v>
      </c>
    </row>
    <row r="52" spans="1:7" x14ac:dyDescent="0.25">
      <c r="A52" s="1">
        <v>44621</v>
      </c>
      <c r="B52" t="b">
        <v>0</v>
      </c>
    </row>
    <row r="53" spans="1:7" x14ac:dyDescent="0.25">
      <c r="A53" s="1">
        <v>44652</v>
      </c>
      <c r="B53" t="b">
        <v>1</v>
      </c>
    </row>
    <row r="54" spans="1:7" x14ac:dyDescent="0.25">
      <c r="A54" s="1">
        <v>44682</v>
      </c>
      <c r="B54" t="b">
        <v>1</v>
      </c>
    </row>
    <row r="55" spans="1:7" x14ac:dyDescent="0.25">
      <c r="A55" s="1">
        <v>44713</v>
      </c>
      <c r="B55" t="b">
        <v>0</v>
      </c>
    </row>
    <row r="56" spans="1:7" x14ac:dyDescent="0.25">
      <c r="A56" s="1">
        <v>44743</v>
      </c>
      <c r="B56" t="b">
        <v>1</v>
      </c>
    </row>
    <row r="57" spans="1:7" x14ac:dyDescent="0.25">
      <c r="A57" s="1">
        <v>44774</v>
      </c>
      <c r="B57" t="b">
        <v>1</v>
      </c>
    </row>
    <row r="58" spans="1:7" x14ac:dyDescent="0.25">
      <c r="A58" s="1">
        <v>44805</v>
      </c>
      <c r="B58" t="b">
        <v>0</v>
      </c>
    </row>
    <row r="59" spans="1:7" x14ac:dyDescent="0.25">
      <c r="A59" s="1">
        <v>44835</v>
      </c>
      <c r="B59" t="b">
        <v>1</v>
      </c>
    </row>
    <row r="60" spans="1:7" x14ac:dyDescent="0.25">
      <c r="A60" s="1">
        <v>44866</v>
      </c>
      <c r="B60" t="b">
        <v>0</v>
      </c>
    </row>
    <row r="61" spans="1:7" x14ac:dyDescent="0.25">
      <c r="A61" s="1">
        <v>44896</v>
      </c>
      <c r="B61" t="b">
        <v>0</v>
      </c>
    </row>
    <row r="62" spans="1:7" x14ac:dyDescent="0.25">
      <c r="A62" s="1">
        <v>44927</v>
      </c>
      <c r="B62" t="b">
        <v>0</v>
      </c>
    </row>
    <row r="63" spans="1:7" x14ac:dyDescent="0.25">
      <c r="A63" s="1">
        <v>44958</v>
      </c>
      <c r="B63" t="b">
        <v>1</v>
      </c>
    </row>
    <row r="64" spans="1:7" x14ac:dyDescent="0.25">
      <c r="A64" s="1">
        <v>44986</v>
      </c>
      <c r="B64" t="b">
        <v>1</v>
      </c>
    </row>
    <row r="65" spans="1:2" x14ac:dyDescent="0.25">
      <c r="A65" s="1">
        <v>45017</v>
      </c>
      <c r="B65" t="b">
        <v>1</v>
      </c>
    </row>
    <row r="66" spans="1:2" x14ac:dyDescent="0.25">
      <c r="A66" s="1">
        <v>45047</v>
      </c>
      <c r="B66" t="b">
        <v>1</v>
      </c>
    </row>
    <row r="67" spans="1:2" x14ac:dyDescent="0.25">
      <c r="A67" s="1">
        <v>45078</v>
      </c>
      <c r="B67" t="b">
        <v>1</v>
      </c>
    </row>
    <row r="68" spans="1:2" x14ac:dyDescent="0.25">
      <c r="A68" s="1">
        <v>45108</v>
      </c>
      <c r="B68" t="b">
        <v>1</v>
      </c>
    </row>
    <row r="69" spans="1:2" x14ac:dyDescent="0.25">
      <c r="A69" s="1">
        <v>45139</v>
      </c>
      <c r="B69" t="b">
        <v>1</v>
      </c>
    </row>
    <row r="70" spans="1:2" x14ac:dyDescent="0.25">
      <c r="A70" s="1">
        <v>45170</v>
      </c>
      <c r="B70" t="b">
        <v>1</v>
      </c>
    </row>
    <row r="71" spans="1:2" x14ac:dyDescent="0.25">
      <c r="A71" s="1">
        <v>45200</v>
      </c>
      <c r="B71" t="b">
        <v>0</v>
      </c>
    </row>
    <row r="72" spans="1:2" x14ac:dyDescent="0.25">
      <c r="A72" s="1">
        <v>45231</v>
      </c>
    </row>
  </sheetData>
  <mergeCells count="6">
    <mergeCell ref="J16:K16"/>
    <mergeCell ref="L16:M16"/>
    <mergeCell ref="N16:O16"/>
    <mergeCell ref="P16:Q16"/>
    <mergeCell ref="R16:S16"/>
    <mergeCell ref="T16:U16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第五期</vt:lpstr>
      <vt:lpstr>第四期</vt:lpstr>
      <vt:lpstr>第三期</vt:lpstr>
      <vt:lpstr>第二期</vt:lpstr>
      <vt:lpstr>第一期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Qiu, Wenxin</cp:lastModifiedBy>
  <dcterms:created xsi:type="dcterms:W3CDTF">2023-11-22T05:45:18Z</dcterms:created>
  <dcterms:modified xsi:type="dcterms:W3CDTF">2023-11-24T10:02:11Z</dcterms:modified>
</cp:coreProperties>
</file>