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5.xml" ContentType="application/vnd.openxmlformats-officedocument.themeOverrid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6.xml" ContentType="application/vnd.openxmlformats-officedocument.themeOverride+xml"/>
  <Override PartName="/xl/drawings/drawing1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7.xml" ContentType="application/vnd.openxmlformats-officedocument.themeOverrid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8.xml" ContentType="application/vnd.openxmlformats-officedocument.themeOverride+xml"/>
  <Override PartName="/xl/drawings/drawing12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9.xml" ContentType="application/vnd.openxmlformats-officedocument.themeOverride+xml"/>
  <Override PartName="/xl/drawings/drawing13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mbroise/Documents/"/>
    </mc:Choice>
  </mc:AlternateContent>
  <bookViews>
    <workbookView xWindow="0" yWindow="440" windowWidth="38400" windowHeight="22800" tabRatio="500" activeTab="2"/>
  </bookViews>
  <sheets>
    <sheet name="WHOQOL before" sheetId="5" r:id="rId1"/>
    <sheet name="WHOQOL after" sheetId="6" r:id="rId2"/>
    <sheet name="Graphs WHOQOL" sheetId="7" r:id="rId3"/>
    <sheet name="Swing" sheetId="8" r:id="rId4"/>
    <sheet name="Meyer" sheetId="11" r:id="rId5"/>
    <sheet name="Meissner" sheetId="12" r:id="rId6"/>
    <sheet name="Decher" sheetId="13" r:id="rId7"/>
    <sheet name="Schaffner" sheetId="14" r:id="rId8"/>
    <sheet name="Fellmann" sheetId="15" r:id="rId9"/>
    <sheet name="Bruderlin" sheetId="16" r:id="rId10"/>
    <sheet name="Lehmann" sheetId="17" r:id="rId11"/>
    <sheet name="Cavallaro" sheetId="18" r:id="rId12"/>
    <sheet name="Käderlin" sheetId="19" r:id="rId13"/>
    <sheet name="Wallimann" sheetId="20" r:id="rId14"/>
    <sheet name="Courbe idéal" sheetId="9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5" l="1"/>
  <c r="F39" i="5"/>
  <c r="F38" i="5"/>
  <c r="F37" i="5"/>
  <c r="G41" i="6"/>
  <c r="G40" i="6"/>
  <c r="G39" i="6"/>
  <c r="G38" i="6"/>
  <c r="C17" i="8"/>
  <c r="C16" i="8"/>
  <c r="B28" i="6"/>
  <c r="B29" i="6"/>
  <c r="B30" i="6"/>
  <c r="B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</calcChain>
</file>

<file path=xl/sharedStrings.xml><?xml version="1.0" encoding="utf-8"?>
<sst xmlns="http://schemas.openxmlformats.org/spreadsheetml/2006/main" count="366" uniqueCount="68">
  <si>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</si>
  <si>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</si>
  <si>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</si>
  <si>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</si>
  <si>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</si>
  <si>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</si>
  <si>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</si>
  <si>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</si>
  <si>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</si>
  <si>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</si>
  <si>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</si>
  <si>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</si>
  <si>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</si>
  <si>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</si>
  <si>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</si>
  <si>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</si>
  <si>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</si>
  <si>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</si>
  <si>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</si>
  <si>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</si>
  <si>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</si>
  <si>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</si>
  <si>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</si>
  <si>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</si>
  <si>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</si>
  <si>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</si>
  <si>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Domain 1 Raw Score</t>
  </si>
  <si>
    <t>Degelo</t>
  </si>
  <si>
    <t>Andres</t>
  </si>
  <si>
    <t>Domain 2 Raw Score</t>
  </si>
  <si>
    <t>Domain 3 Raw Score</t>
  </si>
  <si>
    <t>Domain 4 Raw Score</t>
  </si>
  <si>
    <t>Cardinaux</t>
  </si>
  <si>
    <t>Betschart</t>
  </si>
  <si>
    <t>Sving</t>
  </si>
  <si>
    <t>Huser</t>
  </si>
  <si>
    <t>Wallimann</t>
  </si>
  <si>
    <t>Brüderlin</t>
  </si>
  <si>
    <t>Schaffner</t>
  </si>
  <si>
    <t>Ewald Maier</t>
  </si>
  <si>
    <t>Fellmann</t>
  </si>
  <si>
    <t>Lehmann</t>
  </si>
  <si>
    <t>Meyer</t>
  </si>
  <si>
    <t>Meissner</t>
  </si>
  <si>
    <t>Becher</t>
  </si>
  <si>
    <t>BEFORE</t>
  </si>
  <si>
    <t>AFTER</t>
  </si>
  <si>
    <t>Before</t>
  </si>
  <si>
    <t>After</t>
  </si>
  <si>
    <t>Ca (dB)</t>
  </si>
  <si>
    <t>Co (dB)</t>
  </si>
  <si>
    <t>OD before</t>
  </si>
  <si>
    <t>OD after</t>
  </si>
  <si>
    <t>Ca after</t>
  </si>
  <si>
    <t>Ca before</t>
  </si>
  <si>
    <t>Co after</t>
  </si>
  <si>
    <t>Co before</t>
  </si>
  <si>
    <t xml:space="preserve">Différence Ca </t>
  </si>
  <si>
    <t>Différence Co</t>
  </si>
  <si>
    <t>Ideal Curve</t>
  </si>
  <si>
    <t>Ca (dB) before</t>
  </si>
  <si>
    <t>Co (dB) before</t>
  </si>
  <si>
    <t>Ca (dB) ideal</t>
  </si>
  <si>
    <t>Co (dB) ideal</t>
  </si>
  <si>
    <t>Ca (dB) after</t>
  </si>
  <si>
    <t>Co (dB) after</t>
  </si>
  <si>
    <t>Decher</t>
  </si>
  <si>
    <t>Maier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</si>
</sst>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5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6" borderId="0" xfId="0" applyFill="1"/>
    <xf numFmtId="0" fontId="0" fillId="0" borderId="0" xfId="0" applyFill="1"/>
    <xf numFmtId="0" fontId="0" fillId="0" borderId="0" xfId="0" applyFill="1" applyBorder="1" applyAlignment="1"/>
    <xf numFmtId="0" fontId="7" fillId="0" borderId="0" xfId="0" applyFont="1" applyFill="1"/>
    <xf numFmtId="0" fontId="8" fillId="0" borderId="0" xfId="0" applyFont="1"/>
    <xf numFmtId="0" fontId="8" fillId="7" borderId="0" xfId="0" applyFont="1" applyFill="1"/>
    <xf numFmtId="0" fontId="8" fillId="8" borderId="0" xfId="0" applyFont="1" applyFill="1"/>
    <xf numFmtId="0" fontId="8" fillId="0" borderId="0" xfId="0" quotePrefix="1" applyFont="1"/>
    <xf numFmtId="0" fontId="0" fillId="2" borderId="2" xfId="0" applyFill="1" applyBorder="1"/>
    <xf numFmtId="0" fontId="0" fillId="4" borderId="4" xfId="0" applyFill="1" applyBorder="1"/>
    <xf numFmtId="0" fontId="0" fillId="8" borderId="2" xfId="0" applyFill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3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Relationship Id="rId3" Type="http://schemas.openxmlformats.org/officeDocument/2006/relationships/themeOverride" Target="../theme/themeOverride5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Relationship Id="rId3" Type="http://schemas.openxmlformats.org/officeDocument/2006/relationships/themeOverride" Target="../theme/themeOverride6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Relationship Id="rId3" Type="http://schemas.openxmlformats.org/officeDocument/2006/relationships/themeOverride" Target="../theme/themeOverride7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Relationship Id="rId3" Type="http://schemas.openxmlformats.org/officeDocument/2006/relationships/themeOverride" Target="../theme/themeOverride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Relationship Id="rId3" Type="http://schemas.openxmlformats.org/officeDocument/2006/relationships/themeOverride" Target="../theme/themeOverride9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Sving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WHOQOL'!$B$11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WHOQOL'!$A$12:$A$15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WHOQOL'!$B$12:$B$15</c:f>
              <c:numCache>
                <c:formatCode>General</c:formatCode>
                <c:ptCount val="4"/>
                <c:pt idx="0">
                  <c:v>26.0</c:v>
                </c:pt>
                <c:pt idx="1">
                  <c:v>19.0</c:v>
                </c:pt>
                <c:pt idx="2">
                  <c:v>8.0</c:v>
                </c:pt>
                <c:pt idx="3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'Graphs WHOQOL'!$C$11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WHOQOL'!$A$12:$A$15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WHOQOL'!$C$12:$C$15</c:f>
              <c:numCache>
                <c:formatCode>General</c:formatCode>
                <c:ptCount val="4"/>
                <c:pt idx="0">
                  <c:v>25.0</c:v>
                </c:pt>
                <c:pt idx="1">
                  <c:v>19.0</c:v>
                </c:pt>
                <c:pt idx="2">
                  <c:v>8.0</c:v>
                </c:pt>
                <c:pt idx="3">
                  <c:v>30.0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77492464"/>
        <c:axId val="-77490144"/>
      </c:barChart>
      <c:catAx>
        <c:axId val="-774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90144"/>
        <c:crosses val="autoZero"/>
        <c:auto val="1"/>
        <c:lblAlgn val="ctr"/>
        <c:lblOffset val="100"/>
        <c:noMultiLvlLbl val="0"/>
      </c:catAx>
      <c:valAx>
        <c:axId val="-77490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774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Swing!$B$1:$P$1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Swing!$B$2:$P$2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1.0</c:v>
                </c:pt>
                <c:pt idx="14">
                  <c:v>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Swing!$B$1:$P$1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Swing!$B$3:$P$3</c:f>
              <c:numCache>
                <c:formatCode>General</c:formatCode>
                <c:ptCount val="15"/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39760"/>
        <c:axId val="-77437280"/>
      </c:scatterChart>
      <c:valAx>
        <c:axId val="-77439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37280"/>
        <c:crosses val="autoZero"/>
        <c:crossBetween val="midCat"/>
      </c:valAx>
      <c:valAx>
        <c:axId val="-7743728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Swing!$B$5:$P$5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Swing!$B$6:$P$6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3.0</c:v>
                </c:pt>
                <c:pt idx="14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Swing!$B$5:$P$5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Swing!$B$7:$P$7</c:f>
              <c:numCache>
                <c:formatCode>General</c:formatCode>
                <c:ptCount val="15"/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11824"/>
        <c:axId val="-77409344"/>
      </c:scatterChart>
      <c:valAx>
        <c:axId val="-77411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09344"/>
        <c:crosses val="autoZero"/>
        <c:crossBetween val="midCat"/>
      </c:valAx>
      <c:valAx>
        <c:axId val="-7740934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Co</a:t>
            </a:r>
            <a:r>
              <a:rPr lang="en-US" baseline="0"/>
              <a:t> Ca Before/After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Swing!$A$11</c:f>
              <c:strCache>
                <c:ptCount val="1"/>
                <c:pt idx="0">
                  <c:v>Ca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Swing!$B$11:$P$11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1.0</c:v>
                </c:pt>
                <c:pt idx="14">
                  <c:v>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Swing!$A$12</c:f>
              <c:strCache>
                <c:ptCount val="1"/>
                <c:pt idx="0">
                  <c:v>Ca before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Swing!$B$12:$P$12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3.0</c:v>
                </c:pt>
                <c:pt idx="14">
                  <c:v>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Swing!$A$13</c:f>
              <c:strCache>
                <c:ptCount val="1"/>
                <c:pt idx="0">
                  <c:v>Co after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Swing!$B$13:$P$13</c:f>
              <c:numCache>
                <c:formatCode>General</c:formatCode>
                <c:ptCount val="15"/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Swing!$A$14</c:f>
              <c:strCache>
                <c:ptCount val="1"/>
                <c:pt idx="0">
                  <c:v>Co before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Swing!$B$10:$P$10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Swing!$B$14:$P$14</c:f>
              <c:numCache>
                <c:formatCode>General</c:formatCode>
                <c:ptCount val="15"/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75440"/>
        <c:axId val="-77372448"/>
      </c:scatterChart>
      <c:valAx>
        <c:axId val="-77375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2448"/>
        <c:crosses val="autoZero"/>
        <c:crossBetween val="midCat"/>
      </c:valAx>
      <c:valAx>
        <c:axId val="-77372448"/>
        <c:scaling>
          <c:orientation val="maxMin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7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BC BA before Swing / Ideal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6721398700317"/>
          <c:y val="0.158736386824886"/>
          <c:w val="0.961886501027331"/>
          <c:h val="0.824699079456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Swing!$A$40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Swing!$B$40:$P$40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3.0</c:v>
                </c:pt>
                <c:pt idx="14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Swing!$A$41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Swing!$B$41:$P$41</c:f>
              <c:numCache>
                <c:formatCode>General</c:formatCode>
                <c:ptCount val="15"/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Swing!$A$42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Swing!$B$42:$P$42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Swing!$A$43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Swing!$B$39:$P$39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Swing!$B$43:$P$43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41664"/>
        <c:axId val="-77338400"/>
      </c:scatterChart>
      <c:valAx>
        <c:axId val="-77341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38400"/>
        <c:crosses val="autoZero"/>
        <c:crossBetween val="midCat"/>
      </c:valAx>
      <c:valAx>
        <c:axId val="-7733840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 Swing/ Ideal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Swing!$A$61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Swing!$B$61:$P$61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1.0</c:v>
                </c:pt>
                <c:pt idx="14">
                  <c:v>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Swing!$A$62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Swing!$B$62:$P$62</c:f>
              <c:numCache>
                <c:formatCode>General</c:formatCode>
                <c:ptCount val="15"/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Swing!$A$63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Swing!$B$63:$P$63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Swing!$A$64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Swing!$B$60:$P$60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Swing!$B$64:$P$64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202144"/>
        <c:axId val="-218198880"/>
      </c:scatterChart>
      <c:valAx>
        <c:axId val="-218202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98880"/>
        <c:crosses val="autoZero"/>
        <c:crossBetween val="midCat"/>
      </c:valAx>
      <c:valAx>
        <c:axId val="-21819888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0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Meyer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Meyer!$A$2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Meyer!$B$1:$P$1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Meyer!$B$2:$P$2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7.0</c:v>
                </c:pt>
                <c:pt idx="9">
                  <c:v>7.0</c:v>
                </c:pt>
                <c:pt idx="10">
                  <c:v>4.0</c:v>
                </c:pt>
                <c:pt idx="11">
                  <c:v>6.0</c:v>
                </c:pt>
                <c:pt idx="12">
                  <c:v>7.0</c:v>
                </c:pt>
                <c:pt idx="13">
                  <c:v>9.0</c:v>
                </c:pt>
                <c:pt idx="14">
                  <c:v>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Meyer!$A$3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Meyer!$B$1:$P$1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Meyer!$B$3:$P$3</c:f>
              <c:numCache>
                <c:formatCode>General</c:formatCode>
                <c:ptCount val="15"/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  <c:pt idx="9">
                  <c:v>9.0</c:v>
                </c:pt>
                <c:pt idx="10">
                  <c:v>7.0</c:v>
                </c:pt>
                <c:pt idx="11">
                  <c:v>4.0</c:v>
                </c:pt>
                <c:pt idx="12">
                  <c:v>4.0</c:v>
                </c:pt>
                <c:pt idx="13">
                  <c:v>0.0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167392"/>
        <c:axId val="-218164912"/>
      </c:scatterChart>
      <c:valAx>
        <c:axId val="-21816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64912"/>
        <c:crosses val="autoZero"/>
        <c:crossBetween val="midCat"/>
      </c:valAx>
      <c:valAx>
        <c:axId val="-218164912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Meyer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Meyer!$A$6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Meyer!$B$5:$P$5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Meyer!$B$6:$P$6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7.0</c:v>
                </c:pt>
                <c:pt idx="7">
                  <c:v>8.0</c:v>
                </c:pt>
                <c:pt idx="8">
                  <c:v>7.0</c:v>
                </c:pt>
                <c:pt idx="9">
                  <c:v>7.0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Meyer!$A$7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Meyer!$B$5:$P$5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Meyer!$B$7:$P$7</c:f>
              <c:numCache>
                <c:formatCode>General</c:formatCode>
                <c:ptCount val="15"/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3.0</c:v>
                </c:pt>
                <c:pt idx="11">
                  <c:v>5.0</c:v>
                </c:pt>
                <c:pt idx="12">
                  <c:v>3.0</c:v>
                </c:pt>
                <c:pt idx="13">
                  <c:v>5.0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139456"/>
        <c:axId val="-218136976"/>
      </c:scatterChart>
      <c:valAx>
        <c:axId val="-218139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36976"/>
        <c:crosses val="autoZero"/>
        <c:crossBetween val="midCat"/>
      </c:valAx>
      <c:valAx>
        <c:axId val="-218136976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13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Meyer!$A$24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Meyer!$B$24:$P$24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7.0</c:v>
                </c:pt>
                <c:pt idx="9">
                  <c:v>7.0</c:v>
                </c:pt>
                <c:pt idx="10">
                  <c:v>4.0</c:v>
                </c:pt>
                <c:pt idx="11">
                  <c:v>6.0</c:v>
                </c:pt>
                <c:pt idx="12">
                  <c:v>7.0</c:v>
                </c:pt>
                <c:pt idx="13">
                  <c:v>9.0</c:v>
                </c:pt>
                <c:pt idx="14">
                  <c:v>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Meyer!$A$25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Meyer!$B$25:$P$25</c:f>
              <c:numCache>
                <c:formatCode>General</c:formatCode>
                <c:ptCount val="15"/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  <c:pt idx="9">
                  <c:v>9.0</c:v>
                </c:pt>
                <c:pt idx="10">
                  <c:v>7.0</c:v>
                </c:pt>
                <c:pt idx="11">
                  <c:v>4.0</c:v>
                </c:pt>
                <c:pt idx="12">
                  <c:v>4.0</c:v>
                </c:pt>
                <c:pt idx="13">
                  <c:v>0.0</c:v>
                </c:pt>
                <c:pt idx="14">
                  <c:v>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Meyer!$A$26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Meyer!$B$26:$P$26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Meyer!$A$27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Meyer!$B$23:$P$23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Meyer!$B$27:$P$27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21968"/>
        <c:axId val="-77318704"/>
      </c:scatterChart>
      <c:valAx>
        <c:axId val="-7732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18704"/>
        <c:crosses val="autoZero"/>
        <c:crossBetween val="midCat"/>
      </c:valAx>
      <c:valAx>
        <c:axId val="-7731870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Meyer!$A$30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Meyer!$B$30:$P$30</c:f>
              <c:numCache>
                <c:formatCode>General</c:formatCode>
                <c:ptCount val="15"/>
                <c:pt idx="0">
                  <c:v>4.0</c:v>
                </c:pt>
                <c:pt idx="1">
                  <c:v>5.0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7.0</c:v>
                </c:pt>
                <c:pt idx="7">
                  <c:v>8.0</c:v>
                </c:pt>
                <c:pt idx="8">
                  <c:v>7.0</c:v>
                </c:pt>
                <c:pt idx="9">
                  <c:v>7.0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9.0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Meyer!$A$31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Meyer!$B$31:$P$31</c:f>
              <c:numCache>
                <c:formatCode>General</c:formatCode>
                <c:ptCount val="15"/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3.0</c:v>
                </c:pt>
                <c:pt idx="11">
                  <c:v>5.0</c:v>
                </c:pt>
                <c:pt idx="12">
                  <c:v>3.0</c:v>
                </c:pt>
                <c:pt idx="13">
                  <c:v>5.0</c:v>
                </c:pt>
                <c:pt idx="14">
                  <c:v>4.0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Meyer!$A$32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Meyer!$B$32:$P$32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Meyer!$A$33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Meyer!$B$29:$P$29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Meyer!$B$33:$P$33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83632"/>
        <c:axId val="-77280368"/>
      </c:scatterChart>
      <c:valAx>
        <c:axId val="-77283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80368"/>
        <c:crosses val="autoZero"/>
        <c:crossBetween val="midCat"/>
      </c:valAx>
      <c:valAx>
        <c:axId val="-77280368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Meissner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Meissner!$A$2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Meissner!$B$1:$P$1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Meissner!$B$2:$P$2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Meissner!$A$3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Meissner!$B$3:$P$3</c:f>
              <c:numCache>
                <c:formatCode>General</c:formatCode>
                <c:ptCount val="15"/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-1.0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50240"/>
        <c:axId val="-77247488"/>
      </c:scatterChart>
      <c:valAx>
        <c:axId val="-77250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47488"/>
        <c:crosses val="autoZero"/>
        <c:crossBetween val="midCat"/>
      </c:valAx>
      <c:valAx>
        <c:axId val="-77247488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5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WHOQOL'!$F$11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WHOQOL'!$E$12:$E$15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WHOQOL'!$F$12:$F$15</c:f>
              <c:numCache>
                <c:formatCode>General</c:formatCode>
                <c:ptCount val="4"/>
                <c:pt idx="0">
                  <c:v>16.0</c:v>
                </c:pt>
                <c:pt idx="1">
                  <c:v>12.0</c:v>
                </c:pt>
                <c:pt idx="2">
                  <c:v>9.0</c:v>
                </c:pt>
                <c:pt idx="3">
                  <c:v>33.0</c:v>
                </c:pt>
              </c:numCache>
            </c:numRef>
          </c:val>
        </c:ser>
        <c:ser>
          <c:idx val="1"/>
          <c:order val="1"/>
          <c:tx>
            <c:strRef>
              <c:f>'Graphs WHOQOL'!$G$11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WHOQOL'!$E$12:$E$15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WHOQOL'!$G$12:$G$15</c:f>
              <c:numCache>
                <c:formatCode>General</c:formatCode>
                <c:ptCount val="4"/>
                <c:pt idx="0">
                  <c:v>15.0</c:v>
                </c:pt>
                <c:pt idx="1">
                  <c:v>15.0</c:v>
                </c:pt>
                <c:pt idx="2">
                  <c:v>7.0</c:v>
                </c:pt>
                <c:pt idx="3">
                  <c:v>30.0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403952"/>
        <c:axId val="-218401200"/>
      </c:barChart>
      <c:catAx>
        <c:axId val="-218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401200"/>
        <c:crosses val="autoZero"/>
        <c:auto val="1"/>
        <c:lblAlgn val="ctr"/>
        <c:lblOffset val="100"/>
        <c:noMultiLvlLbl val="0"/>
      </c:catAx>
      <c:valAx>
        <c:axId val="-218401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4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Meissner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Meissner!$A$6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Meissner!$B$5:$P$5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Meissner!$B$6:$P$6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-1.0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Meissner!$A$7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Meissner!$B$7:$P$7</c:f>
              <c:numCache>
                <c:formatCode>General</c:formatCode>
                <c:ptCount val="15"/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-1.0</c:v>
                </c:pt>
                <c:pt idx="1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222480"/>
        <c:axId val="-77219728"/>
      </c:scatterChart>
      <c:valAx>
        <c:axId val="-77222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19728"/>
        <c:crosses val="autoZero"/>
        <c:crossBetween val="midCat"/>
      </c:valAx>
      <c:valAx>
        <c:axId val="-77219728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2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Meissner!$A$27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Meissner!$B$27:$P$27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Meissner!$A$28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Meissner!$B$28:$P$28</c:f>
              <c:numCache>
                <c:formatCode>General</c:formatCode>
                <c:ptCount val="15"/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-1.0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Meissner!$A$29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Meissner!$B$29:$P$29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Meissner!$A$30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Meissner!$B$30:$P$30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85504"/>
        <c:axId val="-77182240"/>
      </c:scatterChart>
      <c:valAx>
        <c:axId val="-77185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82240"/>
        <c:crosses val="autoZero"/>
        <c:crossBetween val="midCat"/>
      </c:valAx>
      <c:valAx>
        <c:axId val="-7718224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Meissner!$A$33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Meissner!$B$33:$P$33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-1.0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Meissner!$A$34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Meissner!$B$34:$P$34</c:f>
              <c:numCache>
                <c:formatCode>General</c:formatCode>
                <c:ptCount val="15"/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-1.0</c:v>
                </c:pt>
                <c:pt idx="14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Meissner!$A$35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Meissner!$B$35:$P$35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Meissner!$A$36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Meissner!$B$32:$P$32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Meissner!$B$36:$P$36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531376"/>
        <c:axId val="-76528112"/>
      </c:scatterChart>
      <c:valAx>
        <c:axId val="-76531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28112"/>
        <c:crosses val="autoZero"/>
        <c:crossBetween val="midCat"/>
      </c:valAx>
      <c:valAx>
        <c:axId val="-76528112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3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Decher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Decher!$A$2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Decher!$B$1:$P$1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Decher!$B$2:$P$2</c:f>
              <c:numCache>
                <c:formatCode>General</c:formatCode>
                <c:ptCount val="15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Decher!$A$3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Decher!$B$3:$P$3</c:f>
              <c:numCache>
                <c:formatCode>General</c:formatCode>
                <c:ptCount val="15"/>
                <c:pt idx="1">
                  <c:v>6.0</c:v>
                </c:pt>
                <c:pt idx="2">
                  <c:v>8.0</c:v>
                </c:pt>
                <c:pt idx="3">
                  <c:v>7.0</c:v>
                </c:pt>
                <c:pt idx="4">
                  <c:v>7.0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47520"/>
        <c:axId val="-77144768"/>
      </c:scatterChart>
      <c:valAx>
        <c:axId val="-7714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44768"/>
        <c:crosses val="autoZero"/>
        <c:crossBetween val="midCat"/>
      </c:valAx>
      <c:valAx>
        <c:axId val="-77144768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Decher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Decher!$A$6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Decher!$B$5:$P$5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Decher!$B$6:$P$6</c:f>
              <c:numCache>
                <c:formatCode>General</c:formatCode>
                <c:ptCount val="15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7.0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Decher!$A$7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Decher!$B$7:$P$7</c:f>
              <c:numCache>
                <c:formatCode>General</c:formatCode>
                <c:ptCount val="15"/>
                <c:pt idx="1">
                  <c:v>6.0</c:v>
                </c:pt>
                <c:pt idx="2">
                  <c:v>9.0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2.0</c:v>
                </c:pt>
                <c:pt idx="12">
                  <c:v>4.0</c:v>
                </c:pt>
                <c:pt idx="13">
                  <c:v>1.0</c:v>
                </c:pt>
                <c:pt idx="14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322192"/>
        <c:axId val="-220319440"/>
      </c:scatterChart>
      <c:valAx>
        <c:axId val="-2203221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19440"/>
        <c:crosses val="autoZero"/>
        <c:crossBetween val="midCat"/>
      </c:valAx>
      <c:valAx>
        <c:axId val="-22031944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Decher!$A$27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Decher!$B$27:$P$27</c:f>
              <c:numCache>
                <c:formatCode>General</c:formatCode>
                <c:ptCount val="15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Decher!$A$28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Decher!$B$28:$P$28</c:f>
              <c:numCache>
                <c:formatCode>General</c:formatCode>
                <c:ptCount val="15"/>
                <c:pt idx="1">
                  <c:v>6.0</c:v>
                </c:pt>
                <c:pt idx="2">
                  <c:v>8.0</c:v>
                </c:pt>
                <c:pt idx="3">
                  <c:v>7.0</c:v>
                </c:pt>
                <c:pt idx="4">
                  <c:v>7.0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5.0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Decher!$A$29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Decher!$B$29:$P$29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Decher!$A$30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Decher!$B$30:$P$30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279360"/>
        <c:axId val="-220276096"/>
      </c:scatterChart>
      <c:valAx>
        <c:axId val="-220279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76096"/>
        <c:crosses val="autoZero"/>
        <c:crossBetween val="midCat"/>
      </c:valAx>
      <c:valAx>
        <c:axId val="-220276096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7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Decher!$A$33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Decher!$B$33:$P$33</c:f>
              <c:numCache>
                <c:formatCode>General</c:formatCode>
                <c:ptCount val="15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7.0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Decher!$A$34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Decher!$B$34:$P$34</c:f>
              <c:numCache>
                <c:formatCode>General</c:formatCode>
                <c:ptCount val="15"/>
                <c:pt idx="1">
                  <c:v>6.0</c:v>
                </c:pt>
                <c:pt idx="2">
                  <c:v>9.0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2.0</c:v>
                </c:pt>
                <c:pt idx="12">
                  <c:v>4.0</c:v>
                </c:pt>
                <c:pt idx="13">
                  <c:v>1.0</c:v>
                </c:pt>
                <c:pt idx="14">
                  <c:v>1.0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Decher!$A$35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Decher!$B$35:$P$35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Decher!$A$36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Decher!$B$32:$P$32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Decher!$B$36:$P$36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240784"/>
        <c:axId val="-220237520"/>
      </c:scatterChart>
      <c:valAx>
        <c:axId val="-22024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37520"/>
        <c:crosses val="autoZero"/>
        <c:crossBetween val="midCat"/>
      </c:valAx>
      <c:valAx>
        <c:axId val="-22023752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4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Schaffner!$B$2:$P$2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13.0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Schaffner!$A$3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Schaffner!$B$3:$P$3</c:f>
              <c:numCache>
                <c:formatCode>General</c:formatCode>
                <c:ptCount val="15"/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323504"/>
        <c:axId val="-50320752"/>
      </c:scatterChart>
      <c:valAx>
        <c:axId val="-50323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320752"/>
        <c:crosses val="autoZero"/>
        <c:crossBetween val="midCat"/>
      </c:valAx>
      <c:valAx>
        <c:axId val="-50320752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32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Schaffner!$A$6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Schaffner!$B$5:$P$5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Schaffner!$B$6:$P$6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15.0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Schaffner!$A$7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Schaffner!$B$7:$P$7</c:f>
              <c:numCache>
                <c:formatCode>General</c:formatCode>
                <c:ptCount val="15"/>
                <c:pt idx="1">
                  <c:v>5.0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2.0</c:v>
                </c:pt>
                <c:pt idx="11">
                  <c:v>5.0</c:v>
                </c:pt>
                <c:pt idx="12">
                  <c:v>6.0</c:v>
                </c:pt>
                <c:pt idx="13">
                  <c:v>4.0</c:v>
                </c:pt>
                <c:pt idx="14">
                  <c:v>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95792"/>
        <c:axId val="-50293040"/>
      </c:scatterChart>
      <c:valAx>
        <c:axId val="-50295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93040"/>
        <c:crosses val="autoZero"/>
        <c:crossBetween val="midCat"/>
      </c:valAx>
      <c:valAx>
        <c:axId val="-5029304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Schaffner!$A$27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Schaffner!$B$27:$P$27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13.0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Schaffner!$A$28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Schaffner!$B$28:$P$28</c:f>
              <c:numCache>
                <c:formatCode>General</c:formatCode>
                <c:ptCount val="15"/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Schaffner!$A$29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Schaffner!$B$29:$P$29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Schaffner!$A$30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Schaffner!$B$30:$P$30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58784"/>
        <c:axId val="-50255520"/>
      </c:scatterChart>
      <c:valAx>
        <c:axId val="-50258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55520"/>
        <c:crosses val="autoZero"/>
        <c:crossBetween val="midCat"/>
      </c:valAx>
      <c:valAx>
        <c:axId val="-5025552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Wallimann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WHOQOL'!$J$11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WHOQOL'!$I$12:$I$15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WHOQOL'!$J$12:$J$15</c:f>
              <c:numCache>
                <c:formatCode>General</c:formatCode>
                <c:ptCount val="4"/>
                <c:pt idx="0">
                  <c:v>24.0</c:v>
                </c:pt>
                <c:pt idx="1">
                  <c:v>17.0</c:v>
                </c:pt>
                <c:pt idx="2">
                  <c:v>6.0</c:v>
                </c:pt>
                <c:pt idx="3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'Graphs WHOQOL'!$K$11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WHOQOL'!$I$12:$I$15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WHOQOL'!$K$12:$K$15</c:f>
              <c:numCache>
                <c:formatCode>General</c:formatCode>
                <c:ptCount val="4"/>
                <c:pt idx="0">
                  <c:v>19.0</c:v>
                </c:pt>
                <c:pt idx="1">
                  <c:v>18.0</c:v>
                </c:pt>
                <c:pt idx="2">
                  <c:v>5.0</c:v>
                </c:pt>
                <c:pt idx="3">
                  <c:v>20.0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370656"/>
        <c:axId val="-218367904"/>
      </c:barChart>
      <c:catAx>
        <c:axId val="-2183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67904"/>
        <c:crosses val="autoZero"/>
        <c:auto val="1"/>
        <c:lblAlgn val="ctr"/>
        <c:lblOffset val="100"/>
        <c:noMultiLvlLbl val="0"/>
      </c:catAx>
      <c:valAx>
        <c:axId val="-21836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Schaffner!$A$33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Schaffner!$B$33:$P$33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15.0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Schaffner!$A$34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Schaffner!$B$34:$P$34</c:f>
              <c:numCache>
                <c:formatCode>General</c:formatCode>
                <c:ptCount val="15"/>
                <c:pt idx="1">
                  <c:v>5.0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2.0</c:v>
                </c:pt>
                <c:pt idx="11">
                  <c:v>5.0</c:v>
                </c:pt>
                <c:pt idx="12">
                  <c:v>6.0</c:v>
                </c:pt>
                <c:pt idx="13">
                  <c:v>4.0</c:v>
                </c:pt>
                <c:pt idx="14">
                  <c:v>15.0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Schaffner!$A$35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Schaffner!$B$35:$P$35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Schaffner!$A$36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Schaffner!$B$32:$P$32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Schaffner!$B$36:$P$36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220208"/>
        <c:axId val="-50216944"/>
      </c:scatterChart>
      <c:valAx>
        <c:axId val="-50220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16944"/>
        <c:crosses val="autoZero"/>
        <c:crossBetween val="midCat"/>
      </c:valAx>
      <c:valAx>
        <c:axId val="-5021694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Fellmann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Fellmann!$A$2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Fellmann!$B$1:$P$1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Fellmann!$B$2:$P$2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Fellmann!$A$3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Fellmann!$B$3:$P$3</c:f>
              <c:numCache>
                <c:formatCode>General</c:formatCode>
                <c:ptCount val="15"/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1.0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91872"/>
        <c:axId val="-50189120"/>
      </c:scatterChart>
      <c:valAx>
        <c:axId val="-50191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89120"/>
        <c:crosses val="autoZero"/>
        <c:crossBetween val="midCat"/>
      </c:valAx>
      <c:valAx>
        <c:axId val="-5018912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9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Schaffner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Fellmann!$A$6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Fellmann!$B$5:$P$5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Fellmann!$B$6:$P$6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Fellmann!$A$7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Fellmann!$B$7:$P$7</c:f>
              <c:numCache>
                <c:formatCode>General</c:formatCode>
                <c:ptCount val="15"/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-1.0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64112"/>
        <c:axId val="-50161360"/>
      </c:scatterChart>
      <c:valAx>
        <c:axId val="-50164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61360"/>
        <c:crosses val="autoZero"/>
        <c:crossBetween val="midCat"/>
      </c:valAx>
      <c:valAx>
        <c:axId val="-5016136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Fellmann!$A$27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Fellmann!$B$27:$P$27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Fellmann!$A$28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Fellmann!$B$28:$P$28</c:f>
              <c:numCache>
                <c:formatCode>General</c:formatCode>
                <c:ptCount val="15"/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1.0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Fellmann!$A$29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Fellmann!$B$29:$P$29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Fellmann!$A$30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Fellmann!$B$30:$P$30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27136"/>
        <c:axId val="-50123872"/>
      </c:scatterChart>
      <c:valAx>
        <c:axId val="-50127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23872"/>
        <c:crosses val="autoZero"/>
        <c:crossBetween val="midCat"/>
      </c:valAx>
      <c:valAx>
        <c:axId val="-50123872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2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Fellmann!$A$33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Fellmann!$B$33:$P$33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Fellmann!$A$34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Fellmann!$B$34:$P$34</c:f>
              <c:numCache>
                <c:formatCode>General</c:formatCode>
                <c:ptCount val="15"/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-1.0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Fellmann!$A$35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Fellmann!$B$35:$P$35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Fellmann!$A$36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Fellmann!$B$32:$P$32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Fellmann!$B$36:$P$36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87552"/>
        <c:axId val="-50084288"/>
      </c:scatterChart>
      <c:valAx>
        <c:axId val="-50087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84288"/>
        <c:crosses val="autoZero"/>
        <c:crossBetween val="midCat"/>
      </c:valAx>
      <c:valAx>
        <c:axId val="-50084288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8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Bruderlin!$B$2:$P$2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6.0</c:v>
                </c:pt>
                <c:pt idx="13">
                  <c:v>5.0</c:v>
                </c:pt>
                <c:pt idx="14">
                  <c:v>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Bruderlin!$A$3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Bruderlin!$B$3:$P$3</c:f>
              <c:numCache>
                <c:formatCode>General</c:formatCode>
                <c:ptCount val="15"/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5.0</c:v>
                </c:pt>
                <c:pt idx="13">
                  <c:v>5.0</c:v>
                </c:pt>
                <c:pt idx="14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58816"/>
        <c:axId val="-50056064"/>
      </c:scatterChart>
      <c:valAx>
        <c:axId val="-5005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56064"/>
        <c:crosses val="autoZero"/>
        <c:crossBetween val="midCat"/>
      </c:valAx>
      <c:valAx>
        <c:axId val="-5005606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Brüderlin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Bruderlin!$A$6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Bruderlin!$B$5:$P$5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Bruderlin!$B$6:$P$6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5.0</c:v>
                </c:pt>
                <c:pt idx="14">
                  <c:v>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Bruderlin!$A$7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Bruderlin!$B$7:$P$7</c:f>
              <c:numCache>
                <c:formatCode>General</c:formatCode>
                <c:ptCount val="15"/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-1.0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7.0</c:v>
                </c:pt>
                <c:pt idx="13">
                  <c:v>7.0</c:v>
                </c:pt>
                <c:pt idx="14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31056"/>
        <c:axId val="-50028304"/>
      </c:scatterChart>
      <c:valAx>
        <c:axId val="-5003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28304"/>
        <c:crosses val="autoZero"/>
        <c:crossBetween val="midCat"/>
      </c:valAx>
      <c:valAx>
        <c:axId val="-5002830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Bruderlin!$A$27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Bruderlin!$B$27:$P$27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6.0</c:v>
                </c:pt>
                <c:pt idx="13">
                  <c:v>5.0</c:v>
                </c:pt>
                <c:pt idx="14">
                  <c:v>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Bruderlin!$A$28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Bruderlin!$B$28:$P$28</c:f>
              <c:numCache>
                <c:formatCode>General</c:formatCode>
                <c:ptCount val="15"/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5.0</c:v>
                </c:pt>
                <c:pt idx="13">
                  <c:v>5.0</c:v>
                </c:pt>
                <c:pt idx="14">
                  <c:v>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Bruderlin!$A$29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Bruderlin!$B$29:$P$29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Bruderlin!$A$30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Bruderlin!$B$30:$P$30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4080"/>
        <c:axId val="-49990816"/>
      </c:scatterChart>
      <c:valAx>
        <c:axId val="-49994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90816"/>
        <c:crosses val="autoZero"/>
        <c:crossBetween val="midCat"/>
      </c:valAx>
      <c:valAx>
        <c:axId val="-49990816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9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Bruderlin!$A$33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Bruderlin!$B$33:$P$33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5.0</c:v>
                </c:pt>
                <c:pt idx="14">
                  <c:v>8.0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Bruderlin!$A$34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Bruderlin!$B$34:$P$34</c:f>
              <c:numCache>
                <c:formatCode>General</c:formatCode>
                <c:ptCount val="15"/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-1.0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7.0</c:v>
                </c:pt>
                <c:pt idx="13">
                  <c:v>7.0</c:v>
                </c:pt>
                <c:pt idx="14">
                  <c:v>5.0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Bruderlin!$A$35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Bruderlin!$B$35:$P$35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Bruderlin!$A$36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Bruderlin!$B$32:$P$32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Bruderlin!$B$36:$P$36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55504"/>
        <c:axId val="-49952240"/>
      </c:scatterChart>
      <c:valAx>
        <c:axId val="-49955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52240"/>
        <c:crosses val="autoZero"/>
        <c:crossBetween val="midCat"/>
      </c:valAx>
      <c:valAx>
        <c:axId val="-4995224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Lehmann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Lehmann!$A$2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Lehmann!$B$1:$P$1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Lehmann!$B$2:$P$2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4.0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Lehmann!$A$3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Lehmann!$B$3:$P$3</c:f>
              <c:numCache>
                <c:formatCode>General</c:formatCode>
                <c:ptCount val="15"/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27136"/>
        <c:axId val="-49924384"/>
      </c:scatterChart>
      <c:valAx>
        <c:axId val="-49927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24384"/>
        <c:crosses val="autoZero"/>
        <c:crossBetween val="midCat"/>
      </c:valAx>
      <c:valAx>
        <c:axId val="-4992438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2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Brüderlin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WHOQOL'!$N$11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WHOQOL'!$M$12:$M$15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WHOQOL'!$N$12:$N$15</c:f>
              <c:numCache>
                <c:formatCode>General</c:formatCode>
                <c:ptCount val="4"/>
                <c:pt idx="0">
                  <c:v>25.0</c:v>
                </c:pt>
                <c:pt idx="1">
                  <c:v>21.0</c:v>
                </c:pt>
                <c:pt idx="2">
                  <c:v>12.0</c:v>
                </c:pt>
                <c:pt idx="3">
                  <c:v>33.0</c:v>
                </c:pt>
              </c:numCache>
            </c:numRef>
          </c:val>
        </c:ser>
        <c:ser>
          <c:idx val="1"/>
          <c:order val="1"/>
          <c:tx>
            <c:strRef>
              <c:f>'Graphs WHOQOL'!$O$11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WHOQOL'!$M$12:$M$15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WHOQOL'!$O$12:$O$15</c:f>
              <c:numCache>
                <c:formatCode>General</c:formatCode>
                <c:ptCount val="4"/>
                <c:pt idx="0">
                  <c:v>27.0</c:v>
                </c:pt>
                <c:pt idx="1">
                  <c:v>22.0</c:v>
                </c:pt>
                <c:pt idx="2">
                  <c:v>11.0</c:v>
                </c:pt>
                <c:pt idx="3">
                  <c:v>32.0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340512"/>
        <c:axId val="-218337760"/>
      </c:barChart>
      <c:catAx>
        <c:axId val="-2183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37760"/>
        <c:crosses val="autoZero"/>
        <c:auto val="1"/>
        <c:lblAlgn val="ctr"/>
        <c:lblOffset val="100"/>
        <c:noMultiLvlLbl val="0"/>
      </c:catAx>
      <c:valAx>
        <c:axId val="-218337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2183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Lehmann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Lehmann!$A$6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Lehmann!$B$5:$P$5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Lehmann!$B$6:$P$6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Lehmann!$A$7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Lehmann!$B$7:$P$7</c:f>
              <c:numCache>
                <c:formatCode>General</c:formatCode>
                <c:ptCount val="15"/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99376"/>
        <c:axId val="-49896624"/>
      </c:scatterChart>
      <c:valAx>
        <c:axId val="-49899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96624"/>
        <c:crosses val="autoZero"/>
        <c:crossBetween val="midCat"/>
      </c:valAx>
      <c:valAx>
        <c:axId val="-4989662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Lehmann!$A$27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Lehmann!$B$27:$P$27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4.0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Lehmann!$A$28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Lehmann!$B$28:$P$28</c:f>
              <c:numCache>
                <c:formatCode>General</c:formatCode>
                <c:ptCount val="15"/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Lehmann!$A$29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Lehmann!$B$29:$P$29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Lehmann!$A$30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Lehmann!$B$30:$P$30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62672"/>
        <c:axId val="-49859408"/>
      </c:scatterChart>
      <c:valAx>
        <c:axId val="-49862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59408"/>
        <c:crosses val="autoZero"/>
        <c:crossBetween val="midCat"/>
      </c:valAx>
      <c:valAx>
        <c:axId val="-49859408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6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Lehmann!$A$33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Lehmann!$B$33:$P$33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4.0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Lehmann!$A$34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Lehmann!$B$34:$P$34</c:f>
              <c:numCache>
                <c:formatCode>General</c:formatCode>
                <c:ptCount val="15"/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1.0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Lehmann!$A$35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Lehmann!$B$35:$P$35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Lehmann!$A$36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Lehmann!$B$32:$P$32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Lehmann!$B$36:$P$36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823856"/>
        <c:axId val="-49820592"/>
      </c:scatterChart>
      <c:valAx>
        <c:axId val="-49823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20592"/>
        <c:crosses val="autoZero"/>
        <c:crossBetween val="midCat"/>
      </c:valAx>
      <c:valAx>
        <c:axId val="-49820592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Cavallaro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Cavallaro!$B$2:$P$2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-1.0</c:v>
                </c:pt>
                <c:pt idx="7">
                  <c:v>-1.0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1.0</c:v>
                </c:pt>
                <c:pt idx="13">
                  <c:v>3.0</c:v>
                </c:pt>
                <c:pt idx="14">
                  <c:v>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Cavallaro!$A$3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Cavallaro!$B$3:$P$3</c:f>
              <c:numCache>
                <c:formatCode>General</c:formatCode>
                <c:ptCount val="15"/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95488"/>
        <c:axId val="-49792736"/>
      </c:scatterChart>
      <c:valAx>
        <c:axId val="-49795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92736"/>
        <c:crosses val="autoZero"/>
        <c:crossBetween val="midCat"/>
      </c:valAx>
      <c:valAx>
        <c:axId val="-49792736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Cavallaro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Cavallaro!$A$6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Cavallaro!$B$5:$P$5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Cavallaro!$B$6:$P$6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-1.0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-2.0</c:v>
                </c:pt>
                <c:pt idx="7">
                  <c:v>-1.0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3.0</c:v>
                </c:pt>
                <c:pt idx="14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Cavallaro!$A$7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Cavallaro!$B$7:$P$7</c:f>
              <c:numCache>
                <c:formatCode>General</c:formatCode>
                <c:ptCount val="15"/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-1.0</c:v>
                </c:pt>
                <c:pt idx="12">
                  <c:v>-2.0</c:v>
                </c:pt>
                <c:pt idx="13">
                  <c:v>1.0</c:v>
                </c:pt>
                <c:pt idx="14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67472"/>
        <c:axId val="-49764720"/>
      </c:scatterChart>
      <c:valAx>
        <c:axId val="-49767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64720"/>
        <c:crosses val="autoZero"/>
        <c:crossBetween val="midCat"/>
      </c:valAx>
      <c:valAx>
        <c:axId val="-4976472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Cavallaro!$A$27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Cavallaro!$B$27:$P$27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-1.0</c:v>
                </c:pt>
                <c:pt idx="7">
                  <c:v>-1.0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1.0</c:v>
                </c:pt>
                <c:pt idx="13">
                  <c:v>3.0</c:v>
                </c:pt>
                <c:pt idx="14">
                  <c:v>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Cavallaro!$A$28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Cavallaro!$B$28:$P$28</c:f>
              <c:numCache>
                <c:formatCode>General</c:formatCode>
                <c:ptCount val="15"/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Cavallaro!$A$29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Cavallaro!$B$29:$P$29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Cavallaro!$A$30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Cavallaro!$B$30:$P$30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730800"/>
        <c:axId val="-49727536"/>
      </c:scatterChart>
      <c:valAx>
        <c:axId val="-49730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27536"/>
        <c:crosses val="autoZero"/>
        <c:crossBetween val="midCat"/>
      </c:valAx>
      <c:valAx>
        <c:axId val="-49727536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3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Cavallaro!$A$33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Cavallaro!$B$33:$P$33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-1.0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-2.0</c:v>
                </c:pt>
                <c:pt idx="7">
                  <c:v>-1.0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3.0</c:v>
                </c:pt>
                <c:pt idx="14">
                  <c:v>5.0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Cavallaro!$A$34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Cavallaro!$B$34:$P$34</c:f>
              <c:numCache>
                <c:formatCode>General</c:formatCode>
                <c:ptCount val="15"/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-1.0</c:v>
                </c:pt>
                <c:pt idx="12">
                  <c:v>-2.0</c:v>
                </c:pt>
                <c:pt idx="13">
                  <c:v>1.0</c:v>
                </c:pt>
                <c:pt idx="14">
                  <c:v>0.0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Cavallaro!$A$35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Cavallaro!$B$35:$P$35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Cavallaro!$A$36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Cavallaro!$B$32:$P$32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Cavallaro!$B$36:$P$36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502304"/>
        <c:axId val="-76499040"/>
      </c:scatterChart>
      <c:valAx>
        <c:axId val="-76502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99040"/>
        <c:crosses val="autoZero"/>
        <c:crossBetween val="midCat"/>
      </c:valAx>
      <c:valAx>
        <c:axId val="-76499040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Käderlin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Käderlin!$B$2:$P$2</c:f>
              <c:numCache>
                <c:formatCode>General</c:formatCode>
                <c:ptCount val="15"/>
                <c:pt idx="0">
                  <c:v>-1.0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-2.0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-1.0</c:v>
                </c:pt>
                <c:pt idx="14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Käderlin!$A$3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Käderlin!$B$3:$P$3</c:f>
              <c:numCache>
                <c:formatCode>General</c:formatCode>
                <c:ptCount val="15"/>
                <c:pt idx="1">
                  <c:v>0.0</c:v>
                </c:pt>
                <c:pt idx="2">
                  <c:v>-1.0</c:v>
                </c:pt>
                <c:pt idx="3">
                  <c:v>0.0</c:v>
                </c:pt>
                <c:pt idx="4">
                  <c:v>-1.0</c:v>
                </c:pt>
                <c:pt idx="5">
                  <c:v>1.0</c:v>
                </c:pt>
                <c:pt idx="6">
                  <c:v>0.0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61968"/>
        <c:axId val="-76459216"/>
      </c:scatterChart>
      <c:valAx>
        <c:axId val="-7646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59216"/>
        <c:crosses val="autoZero"/>
        <c:crossBetween val="midCat"/>
      </c:valAx>
      <c:valAx>
        <c:axId val="-76459216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Käderlin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Käderlin!$A$6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Käderlin!$B$5:$P$5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Käderlin!$B$6:$P$6</c:f>
              <c:numCache>
                <c:formatCode>General</c:formatCode>
                <c:ptCount val="15"/>
                <c:pt idx="0">
                  <c:v>-1.0</c:v>
                </c:pt>
                <c:pt idx="1">
                  <c:v>-2.0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0.0</c:v>
                </c:pt>
                <c:pt idx="8">
                  <c:v>-1.0</c:v>
                </c:pt>
                <c:pt idx="9">
                  <c:v>-2.0</c:v>
                </c:pt>
                <c:pt idx="10">
                  <c:v>-2.0</c:v>
                </c:pt>
                <c:pt idx="11">
                  <c:v>0.0</c:v>
                </c:pt>
                <c:pt idx="12">
                  <c:v>-1.0</c:v>
                </c:pt>
                <c:pt idx="13">
                  <c:v>-2.0</c:v>
                </c:pt>
                <c:pt idx="14">
                  <c:v>-1.0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Käderlin!$A$7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Käderlin!$B$7:$P$7</c:f>
              <c:numCache>
                <c:formatCode>General</c:formatCode>
                <c:ptCount val="15"/>
                <c:pt idx="1">
                  <c:v>-3.0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0.0</c:v>
                </c:pt>
                <c:pt idx="14">
                  <c:v>-1.0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126288"/>
        <c:axId val="-77123536"/>
      </c:scatterChart>
      <c:valAx>
        <c:axId val="-77126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3536"/>
        <c:crosses val="autoZero"/>
        <c:crossBetween val="midCat"/>
      </c:valAx>
      <c:valAx>
        <c:axId val="-77123536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Käderlin!$A$27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Käderlin!$B$27:$P$27</c:f>
              <c:numCache>
                <c:formatCode>General</c:formatCode>
                <c:ptCount val="15"/>
                <c:pt idx="0">
                  <c:v>-1.0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-2.0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-1.0</c:v>
                </c:pt>
                <c:pt idx="14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Käderlin!$A$28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Käderlin!$B$28:$P$28</c:f>
              <c:numCache>
                <c:formatCode>General</c:formatCode>
                <c:ptCount val="15"/>
                <c:pt idx="1">
                  <c:v>0.0</c:v>
                </c:pt>
                <c:pt idx="2">
                  <c:v>-1.0</c:v>
                </c:pt>
                <c:pt idx="3">
                  <c:v>0.0</c:v>
                </c:pt>
                <c:pt idx="4">
                  <c:v>-1.0</c:v>
                </c:pt>
                <c:pt idx="5">
                  <c:v>1.0</c:v>
                </c:pt>
                <c:pt idx="6">
                  <c:v>0.0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Käderlin!$A$29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Käderlin!$B$29:$P$29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Käderlin!$A$30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Käderlin!$B$30:$P$30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86528"/>
        <c:axId val="-77083264"/>
      </c:scatterChart>
      <c:valAx>
        <c:axId val="-77086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83264"/>
        <c:crosses val="autoZero"/>
        <c:crossBetween val="midCat"/>
      </c:valAx>
      <c:valAx>
        <c:axId val="-7708326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8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Schaffner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WHOQOL'!$R$11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WHOQOL'!$Q$12:$Q$15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WHOQOL'!$R$12:$R$15</c:f>
              <c:numCache>
                <c:formatCode>General</c:formatCode>
                <c:ptCount val="4"/>
                <c:pt idx="0">
                  <c:v>30.0</c:v>
                </c:pt>
                <c:pt idx="1">
                  <c:v>20.0</c:v>
                </c:pt>
                <c:pt idx="2">
                  <c:v>10.0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'Graphs WHOQOL'!$S$11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WHOQOL'!$Q$12:$Q$15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WHOQOL'!$S$12:$S$15</c:f>
              <c:numCache>
                <c:formatCode>General</c:formatCode>
                <c:ptCount val="4"/>
                <c:pt idx="0">
                  <c:v>27.0</c:v>
                </c:pt>
                <c:pt idx="1">
                  <c:v>20.0</c:v>
                </c:pt>
                <c:pt idx="2">
                  <c:v>10.0</c:v>
                </c:pt>
                <c:pt idx="3">
                  <c:v>30.0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309136"/>
        <c:axId val="-218306384"/>
      </c:barChart>
      <c:catAx>
        <c:axId val="-2183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306384"/>
        <c:crosses val="autoZero"/>
        <c:auto val="1"/>
        <c:lblAlgn val="ctr"/>
        <c:lblOffset val="100"/>
        <c:noMultiLvlLbl val="0"/>
      </c:catAx>
      <c:valAx>
        <c:axId val="-218306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83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Käderlin!$A$33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Käderlin!$B$33:$P$33</c:f>
              <c:numCache>
                <c:formatCode>General</c:formatCode>
                <c:ptCount val="15"/>
                <c:pt idx="0">
                  <c:v>-1.0</c:v>
                </c:pt>
                <c:pt idx="1">
                  <c:v>-2.0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-1.0</c:v>
                </c:pt>
                <c:pt idx="7">
                  <c:v>0.0</c:v>
                </c:pt>
                <c:pt idx="8">
                  <c:v>-1.0</c:v>
                </c:pt>
                <c:pt idx="9">
                  <c:v>-2.0</c:v>
                </c:pt>
                <c:pt idx="10">
                  <c:v>-2.0</c:v>
                </c:pt>
                <c:pt idx="11">
                  <c:v>0.0</c:v>
                </c:pt>
                <c:pt idx="12">
                  <c:v>-1.0</c:v>
                </c:pt>
                <c:pt idx="13">
                  <c:v>-2.0</c:v>
                </c:pt>
                <c:pt idx="14">
                  <c:v>-1.0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Käderlin!$A$34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Käderlin!$B$34:$P$34</c:f>
              <c:numCache>
                <c:formatCode>General</c:formatCode>
                <c:ptCount val="15"/>
                <c:pt idx="1">
                  <c:v>-3.0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0.0</c:v>
                </c:pt>
                <c:pt idx="14">
                  <c:v>-1.0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Käderlin!$A$35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Käderlin!$B$35:$P$35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Käderlin!$A$36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Käderlin!$B$32:$P$32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Käderlin!$B$36:$P$36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47712"/>
        <c:axId val="-77044448"/>
      </c:scatterChart>
      <c:valAx>
        <c:axId val="-770477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4448"/>
        <c:crosses val="autoZero"/>
        <c:crossBetween val="midCat"/>
      </c:valAx>
      <c:valAx>
        <c:axId val="-77044448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before Wallimann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Wallimann!$B$2:$P$2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Wallimann!$A$3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Wallimann!$B$3:$P$3</c:f>
              <c:numCache>
                <c:formatCode>General</c:formatCode>
                <c:ptCount val="15"/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  <c:pt idx="13">
                  <c:v>2.0</c:v>
                </c:pt>
                <c:pt idx="14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016016"/>
        <c:axId val="-77013264"/>
      </c:scatterChart>
      <c:valAx>
        <c:axId val="-77016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13264"/>
        <c:crosses val="autoZero"/>
        <c:crossBetween val="midCat"/>
      </c:valAx>
      <c:valAx>
        <c:axId val="-7701326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1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after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Wallimann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Wallimann!$A$6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Wallimann!$B$5:$P$5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Wallimann!$B$6:$P$6</c:f>
              <c:numCache>
                <c:formatCode>General</c:formatCode>
                <c:ptCount val="1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Wallimann!$A$7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Wallimann!$B$5:$P$5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Wallimann!$B$7:$P$7</c:f>
              <c:numCache>
                <c:formatCode>General</c:formatCode>
                <c:ptCount val="15"/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7.0</c:v>
                </c:pt>
                <c:pt idx="5">
                  <c:v>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2.0</c:v>
                </c:pt>
                <c:pt idx="13">
                  <c:v>4.0</c:v>
                </c:pt>
                <c:pt idx="14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88256"/>
        <c:axId val="-76985504"/>
      </c:scatterChart>
      <c:valAx>
        <c:axId val="-769882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85504"/>
        <c:crosses val="autoZero"/>
        <c:crossBetween val="midCat"/>
      </c:valAx>
      <c:valAx>
        <c:axId val="-76985504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before/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Wallimann!$A$27</c:f>
              <c:strCache>
                <c:ptCount val="1"/>
                <c:pt idx="0">
                  <c:v>Ca (dB) 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Wallimann!$B$27:$P$27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3.0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Wallimann!$A$28</c:f>
              <c:strCache>
                <c:ptCount val="1"/>
                <c:pt idx="0">
                  <c:v>Co (dB) before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Wallimann!$B$28:$P$28</c:f>
              <c:numCache>
                <c:formatCode>General</c:formatCode>
                <c:ptCount val="15"/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  <c:pt idx="13">
                  <c:v>2.0</c:v>
                </c:pt>
                <c:pt idx="14">
                  <c:v>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Wallimann!$A$29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Wallimann!$B$29:$P$29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Wallimann!$A$30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Wallimann!$B$26:$P$26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Wallimann!$B$30:$P$30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51280"/>
        <c:axId val="-76948016"/>
      </c:scatterChart>
      <c:valAx>
        <c:axId val="-76951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48016"/>
        <c:crosses val="autoZero"/>
        <c:crossBetween val="midCat"/>
      </c:valAx>
      <c:valAx>
        <c:axId val="-76948016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5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BC BA after/ Ideal Curve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8992018121022"/>
          <c:y val="0.190115923009624"/>
          <c:w val="0.920224085859131"/>
          <c:h val="0.6252770487022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Wallimann!$A$33</c:f>
              <c:strCache>
                <c:ptCount val="1"/>
                <c:pt idx="0">
                  <c:v>Ca (dB) after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Wallimann!$B$33:$P$33</c:f>
              <c:numCache>
                <c:formatCode>General</c:formatCode>
                <c:ptCount val="1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1.0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Wallimann!$A$34</c:f>
              <c:strCache>
                <c:ptCount val="1"/>
                <c:pt idx="0">
                  <c:v>Co (dB) after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Wallimann!$B$34:$P$34</c:f>
              <c:numCache>
                <c:formatCode>General</c:formatCode>
                <c:ptCount val="15"/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7.0</c:v>
                </c:pt>
                <c:pt idx="5">
                  <c:v>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2.0</c:v>
                </c:pt>
                <c:pt idx="13">
                  <c:v>4.0</c:v>
                </c:pt>
                <c:pt idx="14">
                  <c:v>1.0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Wallimann!$A$35</c:f>
              <c:strCache>
                <c:ptCount val="1"/>
                <c:pt idx="0">
                  <c:v>Ca (dB) ideal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Wallimann!$B$35:$P$35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Wallimann!$A$36</c:f>
              <c:strCache>
                <c:ptCount val="1"/>
                <c:pt idx="0">
                  <c:v>Co (dB) ideal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Wallimann!$B$32:$P$32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Wallimann!$B$36:$P$36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12832"/>
        <c:axId val="-76909568"/>
      </c:scatterChart>
      <c:valAx>
        <c:axId val="-76912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09568"/>
        <c:crosses val="autoZero"/>
        <c:crossBetween val="midCat"/>
      </c:valAx>
      <c:valAx>
        <c:axId val="-76909568"/>
        <c:scaling>
          <c:orientation val="maxMin"/>
          <c:max val="1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Ideal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24925134459625"/>
          <c:y val="0.119234358234764"/>
          <c:w val="0.940563426037587"/>
          <c:h val="0.7650566099470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'Courbe idéal'!$A$2</c:f>
              <c:strCache>
                <c:ptCount val="1"/>
                <c:pt idx="0">
                  <c:v>Ca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'Courbe idéal'!$B$1:$P$1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'Courbe idéal'!$B$2:$P$2</c:f>
              <c:numCache>
                <c:formatCode>General</c:formatCode>
                <c:ptCount val="1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0.5</c:v>
                </c:pt>
                <c:pt idx="8">
                  <c:v>0.0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'Courbe idéal'!$A$3</c:f>
              <c:strCache>
                <c:ptCount val="1"/>
                <c:pt idx="0">
                  <c:v>Co 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'Courbe idéal'!$B$1:$P$1</c:f>
              <c:numCache>
                <c:formatCode>General</c:formatCode>
                <c:ptCount val="15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2500.0</c:v>
                </c:pt>
                <c:pt idx="10">
                  <c:v>3000.0</c:v>
                </c:pt>
                <c:pt idx="11">
                  <c:v>4000.0</c:v>
                </c:pt>
                <c:pt idx="12">
                  <c:v>5000.0</c:v>
                </c:pt>
                <c:pt idx="13">
                  <c:v>6000.0</c:v>
                </c:pt>
                <c:pt idx="14">
                  <c:v>8000.0</c:v>
                </c:pt>
              </c:numCache>
            </c:numRef>
          </c:xVal>
          <c:yVal>
            <c:numRef>
              <c:f>'Courbe idéal'!$B$3:$P$3</c:f>
              <c:numCache>
                <c:formatCode>General</c:formatCode>
                <c:ptCount val="15"/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2.5</c:v>
                </c:pt>
                <c:pt idx="8">
                  <c:v>2.0</c:v>
                </c:pt>
                <c:pt idx="9">
                  <c:v>1.5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3.5</c:v>
                </c:pt>
                <c:pt idx="14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75600"/>
        <c:axId val="-77473552"/>
      </c:scatterChart>
      <c:valAx>
        <c:axId val="-77475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73552"/>
        <c:crosses val="autoZero"/>
        <c:crossBetween val="midCat"/>
      </c:valAx>
      <c:valAx>
        <c:axId val="-77473552"/>
        <c:scaling>
          <c:orientation val="maxMin"/>
          <c:max val="8.0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7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WHOQOL'!$V$11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WHOQOL'!$U$12:$U$15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WHOQOL'!$V$12:$V$15</c:f>
              <c:numCache>
                <c:formatCode>General</c:formatCode>
                <c:ptCount val="4"/>
                <c:pt idx="0">
                  <c:v>18.0</c:v>
                </c:pt>
                <c:pt idx="1">
                  <c:v>14.0</c:v>
                </c:pt>
                <c:pt idx="2">
                  <c:v>11.0</c:v>
                </c:pt>
                <c:pt idx="3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'Graphs WHOQOL'!$W$11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WHOQOL'!$U$12:$U$15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WHOQOL'!$W$12:$W$15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10.0</c:v>
                </c:pt>
                <c:pt idx="3">
                  <c:v>32.0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284256"/>
        <c:axId val="-218281504"/>
      </c:barChart>
      <c:catAx>
        <c:axId val="-2182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81504"/>
        <c:crosses val="autoZero"/>
        <c:auto val="1"/>
        <c:lblAlgn val="ctr"/>
        <c:lblOffset val="100"/>
        <c:noMultiLvlLbl val="0"/>
      </c:catAx>
      <c:valAx>
        <c:axId val="-21828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Fellmann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WHOQOL'!$Z$11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WHOQOL'!$Y$12:$Y$15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WHOQOL'!$Z$12:$Z$15</c:f>
              <c:numCache>
                <c:formatCode>General</c:formatCode>
                <c:ptCount val="4"/>
                <c:pt idx="0">
                  <c:v>23.0</c:v>
                </c:pt>
                <c:pt idx="1">
                  <c:v>25.0</c:v>
                </c:pt>
                <c:pt idx="2">
                  <c:v>11.0</c:v>
                </c:pt>
                <c:pt idx="3">
                  <c:v>31.0</c:v>
                </c:pt>
              </c:numCache>
            </c:numRef>
          </c:val>
        </c:ser>
        <c:ser>
          <c:idx val="1"/>
          <c:order val="1"/>
          <c:tx>
            <c:strRef>
              <c:f>'Graphs WHOQOL'!$AA$11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WHOQOL'!$Y$12:$Y$15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WHOQOL'!$AA$12:$AA$15</c:f>
              <c:numCache>
                <c:formatCode>General</c:formatCode>
                <c:ptCount val="4"/>
                <c:pt idx="0">
                  <c:v>28.0</c:v>
                </c:pt>
                <c:pt idx="1">
                  <c:v>24.0</c:v>
                </c:pt>
                <c:pt idx="2">
                  <c:v>11.0</c:v>
                </c:pt>
                <c:pt idx="3">
                  <c:v>36.0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257232"/>
        <c:axId val="-218254480"/>
      </c:barChart>
      <c:catAx>
        <c:axId val="-2182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54480"/>
        <c:crosses val="autoZero"/>
        <c:auto val="1"/>
        <c:lblAlgn val="ctr"/>
        <c:lblOffset val="100"/>
        <c:noMultiLvlLbl val="0"/>
      </c:catAx>
      <c:valAx>
        <c:axId val="-21825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Lehmann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WHOQOL'!$AD$11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WHOQOL'!$AC$12:$AC$15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WHOQOL'!$AD$12:$AD$15</c:f>
              <c:numCache>
                <c:formatCode>General</c:formatCode>
                <c:ptCount val="4"/>
                <c:pt idx="0">
                  <c:v>20.0</c:v>
                </c:pt>
                <c:pt idx="1">
                  <c:v>16.0</c:v>
                </c:pt>
                <c:pt idx="2">
                  <c:v>7.0</c:v>
                </c:pt>
                <c:pt idx="3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'Graphs WHOQOL'!$AE$11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WHOQOL'!$AC$12:$AC$15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WHOQOL'!$AE$12:$AE$15</c:f>
              <c:numCache>
                <c:formatCode>General</c:formatCode>
                <c:ptCount val="4"/>
                <c:pt idx="0">
                  <c:v>18.0</c:v>
                </c:pt>
                <c:pt idx="1">
                  <c:v>21.0</c:v>
                </c:pt>
                <c:pt idx="2">
                  <c:v>3.0</c:v>
                </c:pt>
                <c:pt idx="3">
                  <c:v>27.0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8228800"/>
        <c:axId val="-218226048"/>
      </c:barChart>
      <c:catAx>
        <c:axId val="-2182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226048"/>
        <c:crosses val="autoZero"/>
        <c:auto val="1"/>
        <c:lblAlgn val="ctr"/>
        <c:lblOffset val="100"/>
        <c:noMultiLvlLbl val="0"/>
      </c:catAx>
      <c:valAx>
        <c:axId val="-218226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82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Meyer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WHOQOL'!$AH$11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WHOQOL'!$AG$12:$AG$15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WHOQOL'!$AH$12:$AH$15</c:f>
              <c:numCache>
                <c:formatCode>General</c:formatCode>
                <c:ptCount val="4"/>
                <c:pt idx="0">
                  <c:v>17.0</c:v>
                </c:pt>
                <c:pt idx="1">
                  <c:v>13.0</c:v>
                </c:pt>
                <c:pt idx="2">
                  <c:v>9.0</c:v>
                </c:pt>
                <c:pt idx="3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'Graphs WHOQOL'!$AI$11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WHOQOL'!$AG$12:$AG$15</c:f>
              <c:strCache>
                <c:ptCount val="4"/>
                <c:pt idx="0">
                  <c:v>Domain 1 Raw Score</c:v>
                </c:pt>
                <c:pt idx="1">
                  <c:v>Domain 2 Raw Score</c:v>
                </c:pt>
                <c:pt idx="2">
                  <c:v>Domain 3 Raw Score</c:v>
                </c:pt>
                <c:pt idx="3">
                  <c:v>Domain 4 Raw Score</c:v>
                </c:pt>
              </c:strCache>
            </c:strRef>
          </c:cat>
          <c:val>
            <c:numRef>
              <c:f>'Graphs WHOQOL'!$AI$12:$AI$15</c:f>
              <c:numCache>
                <c:formatCode>General</c:formatCode>
                <c:ptCount val="4"/>
                <c:pt idx="0">
                  <c:v>27.0</c:v>
                </c:pt>
                <c:pt idx="1">
                  <c:v>23.0</c:v>
                </c:pt>
                <c:pt idx="2">
                  <c:v>10.0</c:v>
                </c:pt>
                <c:pt idx="3">
                  <c:v>32.0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4809840"/>
        <c:axId val="-45447248"/>
      </c:barChart>
      <c:catAx>
        <c:axId val="-148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47248"/>
        <c:crosses val="autoZero"/>
        <c:auto val="1"/>
        <c:lblAlgn val="ctr"/>
        <c:lblOffset val="100"/>
        <c:noMultiLvlLbl val="0"/>
      </c:catAx>
      <c:valAx>
        <c:axId val="-45447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8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88900</xdr:rowOff>
    </xdr:from>
    <xdr:to>
      <xdr:col>3</xdr:col>
      <xdr:colOff>50800</xdr:colOff>
      <xdr:row>25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15</xdr:row>
      <xdr:rowOff>88900</xdr:rowOff>
    </xdr:from>
    <xdr:to>
      <xdr:col>7</xdr:col>
      <xdr:colOff>355600</xdr:colOff>
      <xdr:row>25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15</xdr:row>
      <xdr:rowOff>95250</xdr:rowOff>
    </xdr:from>
    <xdr:to>
      <xdr:col>11</xdr:col>
      <xdr:colOff>495300</xdr:colOff>
      <xdr:row>25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770467</xdr:colOff>
      <xdr:row>15</xdr:row>
      <xdr:rowOff>80432</xdr:rowOff>
    </xdr:from>
    <xdr:to>
      <xdr:col>15</xdr:col>
      <xdr:colOff>203201</xdr:colOff>
      <xdr:row>25</xdr:row>
      <xdr:rowOff>143932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651934</xdr:colOff>
      <xdr:row>15</xdr:row>
      <xdr:rowOff>114300</xdr:rowOff>
    </xdr:from>
    <xdr:to>
      <xdr:col>19</xdr:col>
      <xdr:colOff>186267</xdr:colOff>
      <xdr:row>25</xdr:row>
      <xdr:rowOff>160867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618067</xdr:colOff>
      <xdr:row>15</xdr:row>
      <xdr:rowOff>97367</xdr:rowOff>
    </xdr:from>
    <xdr:to>
      <xdr:col>23</xdr:col>
      <xdr:colOff>296333</xdr:colOff>
      <xdr:row>26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601133</xdr:colOff>
      <xdr:row>15</xdr:row>
      <xdr:rowOff>139700</xdr:rowOff>
    </xdr:from>
    <xdr:to>
      <xdr:col>27</xdr:col>
      <xdr:colOff>220133</xdr:colOff>
      <xdr:row>25</xdr:row>
      <xdr:rowOff>177800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635000</xdr:colOff>
      <xdr:row>15</xdr:row>
      <xdr:rowOff>162022</xdr:rowOff>
    </xdr:from>
    <xdr:to>
      <xdr:col>31</xdr:col>
      <xdr:colOff>372534</xdr:colOff>
      <xdr:row>25</xdr:row>
      <xdr:rowOff>181146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793750</xdr:colOff>
      <xdr:row>15</xdr:row>
      <xdr:rowOff>115454</xdr:rowOff>
    </xdr:from>
    <xdr:to>
      <xdr:col>35</xdr:col>
      <xdr:colOff>663864</xdr:colOff>
      <xdr:row>25</xdr:row>
      <xdr:rowOff>163442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355698</xdr:colOff>
      <xdr:row>23</xdr:row>
      <xdr:rowOff>141595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48411</xdr:colOff>
      <xdr:row>8</xdr:row>
      <xdr:rowOff>0</xdr:rowOff>
    </xdr:from>
    <xdr:to>
      <xdr:col>21</xdr:col>
      <xdr:colOff>6008</xdr:colOff>
      <xdr:row>23</xdr:row>
      <xdr:rowOff>154295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144855</xdr:rowOff>
    </xdr:from>
    <xdr:to>
      <xdr:col>10</xdr:col>
      <xdr:colOff>47669</xdr:colOff>
      <xdr:row>51</xdr:row>
      <xdr:rowOff>146750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48411</xdr:colOff>
      <xdr:row>36</xdr:row>
      <xdr:rowOff>144855</xdr:rowOff>
    </xdr:from>
    <xdr:to>
      <xdr:col>20</xdr:col>
      <xdr:colOff>663179</xdr:colOff>
      <xdr:row>51</xdr:row>
      <xdr:rowOff>96670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355698</xdr:colOff>
      <xdr:row>23</xdr:row>
      <xdr:rowOff>141595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48411</xdr:colOff>
      <xdr:row>8</xdr:row>
      <xdr:rowOff>0</xdr:rowOff>
    </xdr:from>
    <xdr:to>
      <xdr:col>21</xdr:col>
      <xdr:colOff>6008</xdr:colOff>
      <xdr:row>23</xdr:row>
      <xdr:rowOff>154295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144855</xdr:rowOff>
    </xdr:from>
    <xdr:to>
      <xdr:col>10</xdr:col>
      <xdr:colOff>47669</xdr:colOff>
      <xdr:row>51</xdr:row>
      <xdr:rowOff>146750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48411</xdr:colOff>
      <xdr:row>36</xdr:row>
      <xdr:rowOff>144855</xdr:rowOff>
    </xdr:from>
    <xdr:to>
      <xdr:col>20</xdr:col>
      <xdr:colOff>663179</xdr:colOff>
      <xdr:row>51</xdr:row>
      <xdr:rowOff>96670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9768</xdr:colOff>
      <xdr:row>4</xdr:row>
      <xdr:rowOff>9771</xdr:rowOff>
    </xdr:from>
    <xdr:to>
      <xdr:col>13</xdr:col>
      <xdr:colOff>0</xdr:colOff>
      <xdr:row>25</xdr:row>
      <xdr:rowOff>78156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772160</xdr:colOff>
      <xdr:row>16</xdr:row>
      <xdr:rowOff>172720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812800</xdr:colOff>
      <xdr:row>17</xdr:row>
      <xdr:rowOff>0</xdr:rowOff>
    </xdr:from>
    <xdr:to>
      <xdr:col>22</xdr:col>
      <xdr:colOff>772160</xdr:colOff>
      <xdr:row>33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703237</xdr:colOff>
      <xdr:row>16</xdr:row>
      <xdr:rowOff>204427</xdr:rowOff>
    </xdr:from>
    <xdr:to>
      <xdr:col>12</xdr:col>
      <xdr:colOff>824464</xdr:colOff>
      <xdr:row>36</xdr:row>
      <xdr:rowOff>75736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914830</xdr:colOff>
      <xdr:row>44</xdr:row>
      <xdr:rowOff>10763</xdr:rowOff>
    </xdr:from>
    <xdr:to>
      <xdr:col>11</xdr:col>
      <xdr:colOff>484322</xdr:colOff>
      <xdr:row>57</xdr:row>
      <xdr:rowOff>118390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43</xdr:row>
      <xdr:rowOff>190500</xdr:rowOff>
    </xdr:from>
    <xdr:to>
      <xdr:col>22</xdr:col>
      <xdr:colOff>0</xdr:colOff>
      <xdr:row>57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190500</xdr:rowOff>
    </xdr:from>
    <xdr:to>
      <xdr:col>9</xdr:col>
      <xdr:colOff>19050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8</xdr:row>
      <xdr:rowOff>0</xdr:rowOff>
    </xdr:from>
    <xdr:to>
      <xdr:col>19</xdr:col>
      <xdr:colOff>25400</xdr:colOff>
      <xdr:row>21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185420</xdr:rowOff>
    </xdr:from>
    <xdr:to>
      <xdr:col>9</xdr:col>
      <xdr:colOff>0</xdr:colOff>
      <xdr:row>47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33</xdr:row>
      <xdr:rowOff>190500</xdr:rowOff>
    </xdr:from>
    <xdr:to>
      <xdr:col>18</xdr:col>
      <xdr:colOff>812800</xdr:colOff>
      <xdr:row>47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279400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8</xdr:row>
      <xdr:rowOff>0</xdr:rowOff>
    </xdr:from>
    <xdr:to>
      <xdr:col>20</xdr:col>
      <xdr:colOff>723900</xdr:colOff>
      <xdr:row>23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9</xdr:col>
      <xdr:colOff>800100</xdr:colOff>
      <xdr:row>53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3659</xdr:colOff>
      <xdr:row>38</xdr:row>
      <xdr:rowOff>14638</xdr:rowOff>
    </xdr:from>
    <xdr:to>
      <xdr:col>20</xdr:col>
      <xdr:colOff>549759</xdr:colOff>
      <xdr:row>52</xdr:row>
      <xdr:rowOff>179738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311688</xdr:colOff>
      <xdr:row>23</xdr:row>
      <xdr:rowOff>171773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20</xdr:col>
      <xdr:colOff>743488</xdr:colOff>
      <xdr:row>23</xdr:row>
      <xdr:rowOff>184473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10</xdr:col>
      <xdr:colOff>3659</xdr:colOff>
      <xdr:row>52</xdr:row>
      <xdr:rowOff>32073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20</xdr:col>
      <xdr:colOff>575159</xdr:colOff>
      <xdr:row>51</xdr:row>
      <xdr:rowOff>183181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showRuler="0" zoomScale="138" workbookViewId="0">
      <selection activeCell="N28" sqref="N28:N31"/>
    </sheetView>
  </sheetViews>
  <sheetFormatPr baseColWidth="10" defaultRowHeight="16" x14ac:dyDescent="0.2"/>
  <cols>
    <col min="1" max="1" width="18.6640625" customWidth="1"/>
    <col min="2" max="3" width="8.83203125" customWidth="1"/>
  </cols>
  <sheetData>
    <row r="1" spans="1:16" x14ac:dyDescent="0.2">
      <c r="B1" t="s">
        <v>27</v>
      </c>
      <c r="C1" t="s">
        <v>28</v>
      </c>
      <c r="D1" t="s">
        <v>32</v>
      </c>
      <c r="E1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t="s">
        <v>43</v>
      </c>
      <c r="P1" t="s">
        <v>66</v>
      </c>
    </row>
    <row r="2" spans="1:16" x14ac:dyDescent="0.2">
      <c r="A2" t="s">
        <v>0</v>
      </c>
      <c r="B2">
        <v>4</v>
      </c>
      <c r="C2">
        <v>3</v>
      </c>
      <c r="D2">
        <v>3</v>
      </c>
      <c r="E2">
        <v>3</v>
      </c>
      <c r="F2">
        <v>4</v>
      </c>
      <c r="G2">
        <v>4</v>
      </c>
      <c r="H2">
        <v>4</v>
      </c>
      <c r="I2">
        <v>3</v>
      </c>
      <c r="J2">
        <v>3</v>
      </c>
      <c r="K2">
        <v>2</v>
      </c>
      <c r="L2">
        <v>4</v>
      </c>
      <c r="M2">
        <v>2</v>
      </c>
      <c r="N2" s="1">
        <v>4</v>
      </c>
      <c r="O2" s="1">
        <v>2</v>
      </c>
      <c r="P2" s="1">
        <v>5</v>
      </c>
    </row>
    <row r="3" spans="1:16" x14ac:dyDescent="0.2">
      <c r="A3" t="s">
        <v>1</v>
      </c>
      <c r="B3">
        <v>4</v>
      </c>
      <c r="C3">
        <v>2</v>
      </c>
      <c r="D3">
        <v>2</v>
      </c>
      <c r="E3">
        <v>2</v>
      </c>
      <c r="F3">
        <v>3</v>
      </c>
      <c r="G3">
        <v>1</v>
      </c>
      <c r="H3">
        <v>3</v>
      </c>
      <c r="I3">
        <v>2</v>
      </c>
      <c r="J3">
        <v>4</v>
      </c>
      <c r="K3">
        <v>2</v>
      </c>
      <c r="L3">
        <v>4</v>
      </c>
      <c r="M3">
        <v>2</v>
      </c>
      <c r="N3">
        <v>1</v>
      </c>
      <c r="O3">
        <v>1</v>
      </c>
      <c r="P3">
        <v>4</v>
      </c>
    </row>
    <row r="4" spans="1:16" x14ac:dyDescent="0.2">
      <c r="A4" t="s">
        <v>2</v>
      </c>
      <c r="B4">
        <v>2</v>
      </c>
      <c r="C4">
        <v>2</v>
      </c>
      <c r="D4">
        <v>2</v>
      </c>
      <c r="E4">
        <v>1</v>
      </c>
      <c r="F4">
        <v>1</v>
      </c>
      <c r="G4">
        <v>4</v>
      </c>
      <c r="H4">
        <v>1</v>
      </c>
      <c r="I4">
        <v>1</v>
      </c>
      <c r="J4">
        <v>1</v>
      </c>
      <c r="K4">
        <v>3</v>
      </c>
      <c r="L4">
        <v>4</v>
      </c>
      <c r="M4">
        <v>3</v>
      </c>
      <c r="N4">
        <v>1</v>
      </c>
      <c r="O4">
        <v>1</v>
      </c>
      <c r="P4">
        <v>4</v>
      </c>
    </row>
    <row r="5" spans="1:16" x14ac:dyDescent="0.2">
      <c r="A5" t="s">
        <v>3</v>
      </c>
      <c r="B5">
        <v>2</v>
      </c>
      <c r="C5">
        <v>3</v>
      </c>
      <c r="D5">
        <v>4</v>
      </c>
      <c r="E5">
        <v>2</v>
      </c>
      <c r="F5">
        <v>2</v>
      </c>
      <c r="G5">
        <v>4</v>
      </c>
      <c r="H5">
        <v>4</v>
      </c>
      <c r="I5">
        <v>4</v>
      </c>
      <c r="J5">
        <v>1</v>
      </c>
      <c r="K5">
        <v>4</v>
      </c>
      <c r="L5">
        <v>2</v>
      </c>
      <c r="M5">
        <v>3</v>
      </c>
      <c r="N5">
        <v>3</v>
      </c>
      <c r="O5">
        <v>3</v>
      </c>
      <c r="P5">
        <v>2</v>
      </c>
    </row>
    <row r="6" spans="1:16" x14ac:dyDescent="0.2">
      <c r="A6" t="s">
        <v>4</v>
      </c>
      <c r="B6">
        <v>4</v>
      </c>
      <c r="C6">
        <v>4</v>
      </c>
      <c r="D6">
        <v>2</v>
      </c>
      <c r="E6">
        <v>1</v>
      </c>
      <c r="F6">
        <v>3</v>
      </c>
      <c r="G6">
        <v>2</v>
      </c>
      <c r="H6">
        <v>3</v>
      </c>
      <c r="I6">
        <v>3</v>
      </c>
      <c r="J6">
        <v>3</v>
      </c>
      <c r="K6">
        <v>2</v>
      </c>
      <c r="L6">
        <v>4</v>
      </c>
      <c r="M6">
        <v>1</v>
      </c>
      <c r="N6">
        <v>1</v>
      </c>
      <c r="O6">
        <v>2</v>
      </c>
      <c r="P6">
        <v>1</v>
      </c>
    </row>
    <row r="7" spans="1:16" x14ac:dyDescent="0.2">
      <c r="A7" t="s">
        <v>5</v>
      </c>
      <c r="B7">
        <v>5</v>
      </c>
      <c r="C7">
        <v>4</v>
      </c>
      <c r="D7">
        <v>2</v>
      </c>
      <c r="E7">
        <v>1</v>
      </c>
      <c r="F7">
        <v>2</v>
      </c>
      <c r="G7">
        <v>3</v>
      </c>
      <c r="H7">
        <v>2</v>
      </c>
      <c r="I7">
        <v>5</v>
      </c>
      <c r="J7">
        <v>3</v>
      </c>
      <c r="K7">
        <v>2</v>
      </c>
      <c r="L7">
        <v>5</v>
      </c>
      <c r="M7">
        <v>2</v>
      </c>
      <c r="N7">
        <v>2</v>
      </c>
      <c r="O7">
        <v>2</v>
      </c>
      <c r="P7">
        <v>3</v>
      </c>
    </row>
    <row r="8" spans="1:16" x14ac:dyDescent="0.2">
      <c r="A8" t="s">
        <v>6</v>
      </c>
      <c r="B8">
        <v>4</v>
      </c>
      <c r="C8">
        <v>4</v>
      </c>
      <c r="D8">
        <v>2</v>
      </c>
      <c r="E8">
        <v>3</v>
      </c>
      <c r="F8">
        <v>3</v>
      </c>
      <c r="G8">
        <v>2</v>
      </c>
      <c r="H8">
        <v>3</v>
      </c>
      <c r="I8">
        <v>4</v>
      </c>
      <c r="J8">
        <v>3</v>
      </c>
      <c r="K8">
        <v>3</v>
      </c>
      <c r="L8">
        <v>3</v>
      </c>
      <c r="M8">
        <v>5</v>
      </c>
      <c r="N8">
        <v>2</v>
      </c>
      <c r="O8">
        <v>4</v>
      </c>
      <c r="P8">
        <v>5</v>
      </c>
    </row>
    <row r="9" spans="1:16" x14ac:dyDescent="0.2">
      <c r="A9" t="s">
        <v>7</v>
      </c>
      <c r="B9">
        <v>4</v>
      </c>
      <c r="C9">
        <v>3</v>
      </c>
      <c r="D9">
        <v>2</v>
      </c>
      <c r="E9">
        <v>4</v>
      </c>
      <c r="F9">
        <v>4</v>
      </c>
      <c r="G9">
        <v>3</v>
      </c>
      <c r="H9">
        <v>4</v>
      </c>
      <c r="I9">
        <v>4</v>
      </c>
      <c r="J9">
        <v>4</v>
      </c>
      <c r="K9">
        <v>2</v>
      </c>
      <c r="L9">
        <v>4</v>
      </c>
      <c r="M9">
        <v>2</v>
      </c>
      <c r="N9">
        <v>1</v>
      </c>
      <c r="O9">
        <v>1</v>
      </c>
      <c r="P9">
        <v>3</v>
      </c>
    </row>
    <row r="10" spans="1:16" x14ac:dyDescent="0.2">
      <c r="A10" t="s">
        <v>8</v>
      </c>
      <c r="B10">
        <v>4</v>
      </c>
      <c r="C10">
        <v>4</v>
      </c>
      <c r="D10">
        <v>3</v>
      </c>
      <c r="E10">
        <v>4</v>
      </c>
      <c r="F10">
        <v>4</v>
      </c>
      <c r="G10">
        <v>5</v>
      </c>
      <c r="H10">
        <v>4</v>
      </c>
      <c r="I10">
        <v>5</v>
      </c>
      <c r="J10">
        <v>4</v>
      </c>
      <c r="K10">
        <v>2</v>
      </c>
      <c r="L10">
        <v>4</v>
      </c>
      <c r="M10">
        <v>4</v>
      </c>
      <c r="N10">
        <v>2</v>
      </c>
      <c r="O10">
        <v>3</v>
      </c>
      <c r="P10">
        <v>1</v>
      </c>
    </row>
    <row r="11" spans="1:16" x14ac:dyDescent="0.2">
      <c r="A11" t="s">
        <v>9</v>
      </c>
      <c r="B11">
        <v>4</v>
      </c>
      <c r="C11">
        <v>2</v>
      </c>
      <c r="D11">
        <v>3</v>
      </c>
      <c r="E11">
        <v>2</v>
      </c>
      <c r="F11">
        <v>3</v>
      </c>
      <c r="G11" s="1">
        <v>2</v>
      </c>
      <c r="H11">
        <v>3</v>
      </c>
      <c r="I11">
        <v>2</v>
      </c>
      <c r="J11">
        <v>4</v>
      </c>
      <c r="K11">
        <v>3</v>
      </c>
      <c r="L11">
        <v>3</v>
      </c>
      <c r="M11">
        <v>3</v>
      </c>
      <c r="N11">
        <v>1</v>
      </c>
      <c r="O11">
        <v>1</v>
      </c>
      <c r="P11">
        <v>5</v>
      </c>
    </row>
    <row r="12" spans="1:16" x14ac:dyDescent="0.2">
      <c r="A12" t="s">
        <v>10</v>
      </c>
      <c r="B12">
        <v>3</v>
      </c>
      <c r="C12">
        <v>4</v>
      </c>
      <c r="D12">
        <v>3</v>
      </c>
      <c r="E12">
        <v>1</v>
      </c>
      <c r="F12">
        <v>4</v>
      </c>
      <c r="G12">
        <v>0</v>
      </c>
      <c r="H12">
        <v>2</v>
      </c>
      <c r="I12">
        <v>4</v>
      </c>
      <c r="J12">
        <v>4</v>
      </c>
      <c r="K12">
        <v>2</v>
      </c>
      <c r="L12">
        <v>5</v>
      </c>
      <c r="M12">
        <v>4</v>
      </c>
      <c r="N12">
        <v>5</v>
      </c>
      <c r="O12">
        <v>2</v>
      </c>
      <c r="P12">
        <v>1</v>
      </c>
    </row>
    <row r="13" spans="1:16" x14ac:dyDescent="0.2">
      <c r="A13" t="s">
        <v>11</v>
      </c>
      <c r="B13">
        <v>3</v>
      </c>
      <c r="C13">
        <v>4</v>
      </c>
      <c r="D13">
        <v>3</v>
      </c>
      <c r="E13">
        <v>5</v>
      </c>
      <c r="F13">
        <v>2</v>
      </c>
      <c r="G13">
        <v>5</v>
      </c>
      <c r="H13">
        <v>2</v>
      </c>
      <c r="I13">
        <v>3</v>
      </c>
      <c r="J13">
        <v>4</v>
      </c>
      <c r="K13">
        <v>4</v>
      </c>
      <c r="L13">
        <v>4</v>
      </c>
      <c r="M13">
        <v>5</v>
      </c>
      <c r="N13">
        <v>4</v>
      </c>
      <c r="O13">
        <v>2</v>
      </c>
      <c r="P13">
        <v>1</v>
      </c>
    </row>
    <row r="14" spans="1:16" x14ac:dyDescent="0.2">
      <c r="A14" t="s">
        <v>12</v>
      </c>
      <c r="B14">
        <v>4</v>
      </c>
      <c r="C14">
        <v>5</v>
      </c>
      <c r="D14">
        <v>3</v>
      </c>
      <c r="E14">
        <v>5</v>
      </c>
      <c r="F14">
        <v>4</v>
      </c>
      <c r="G14">
        <v>4</v>
      </c>
      <c r="H14">
        <v>4</v>
      </c>
      <c r="I14">
        <v>4</v>
      </c>
      <c r="J14">
        <v>5</v>
      </c>
      <c r="K14">
        <v>4</v>
      </c>
      <c r="L14">
        <v>4</v>
      </c>
      <c r="M14">
        <v>5</v>
      </c>
      <c r="N14">
        <v>5</v>
      </c>
      <c r="O14">
        <v>5</v>
      </c>
      <c r="P14">
        <v>4</v>
      </c>
    </row>
    <row r="15" spans="1:16" x14ac:dyDescent="0.2">
      <c r="A15" t="s">
        <v>13</v>
      </c>
      <c r="B15">
        <v>4</v>
      </c>
      <c r="C15">
        <v>5</v>
      </c>
      <c r="D15">
        <v>3</v>
      </c>
      <c r="E15">
        <v>2</v>
      </c>
      <c r="F15">
        <v>4</v>
      </c>
      <c r="G15">
        <v>4</v>
      </c>
      <c r="H15">
        <v>3</v>
      </c>
      <c r="I15">
        <v>4</v>
      </c>
      <c r="J15">
        <v>4</v>
      </c>
      <c r="K15">
        <v>3</v>
      </c>
      <c r="L15">
        <v>3</v>
      </c>
      <c r="M15">
        <v>4</v>
      </c>
      <c r="N15">
        <v>1</v>
      </c>
      <c r="O15">
        <v>3</v>
      </c>
      <c r="P15">
        <v>5</v>
      </c>
    </row>
    <row r="16" spans="1:16" x14ac:dyDescent="0.2">
      <c r="A16" t="s">
        <v>14</v>
      </c>
      <c r="B16">
        <v>0</v>
      </c>
      <c r="C16">
        <v>5</v>
      </c>
      <c r="D16">
        <v>4</v>
      </c>
      <c r="E16">
        <v>5</v>
      </c>
      <c r="F16">
        <v>4</v>
      </c>
      <c r="G16">
        <v>1</v>
      </c>
      <c r="H16">
        <v>4</v>
      </c>
      <c r="I16">
        <v>4</v>
      </c>
      <c r="J16">
        <v>5</v>
      </c>
      <c r="K16">
        <v>3</v>
      </c>
      <c r="L16">
        <v>5</v>
      </c>
      <c r="M16">
        <v>4</v>
      </c>
      <c r="N16">
        <v>5</v>
      </c>
      <c r="O16">
        <v>5</v>
      </c>
      <c r="P16">
        <v>3</v>
      </c>
    </row>
    <row r="17" spans="1:17" x14ac:dyDescent="0.2">
      <c r="A17" t="s">
        <v>15</v>
      </c>
      <c r="B17">
        <v>4</v>
      </c>
      <c r="C17">
        <v>4</v>
      </c>
      <c r="D17">
        <v>4</v>
      </c>
      <c r="E17">
        <v>3</v>
      </c>
      <c r="F17">
        <v>4</v>
      </c>
      <c r="G17">
        <v>5</v>
      </c>
      <c r="H17">
        <v>4</v>
      </c>
      <c r="I17">
        <v>5</v>
      </c>
      <c r="J17">
        <v>3</v>
      </c>
      <c r="K17">
        <v>4</v>
      </c>
      <c r="L17">
        <v>3</v>
      </c>
      <c r="M17">
        <v>3</v>
      </c>
      <c r="N17">
        <v>1</v>
      </c>
      <c r="O17">
        <v>1</v>
      </c>
      <c r="P17">
        <v>4</v>
      </c>
    </row>
    <row r="18" spans="1:17" x14ac:dyDescent="0.2">
      <c r="A18" t="s">
        <v>16</v>
      </c>
      <c r="B18">
        <v>4</v>
      </c>
      <c r="C18">
        <v>4</v>
      </c>
      <c r="D18">
        <v>3</v>
      </c>
      <c r="E18">
        <v>3</v>
      </c>
      <c r="F18">
        <v>4</v>
      </c>
      <c r="G18">
        <v>2</v>
      </c>
      <c r="H18">
        <v>4</v>
      </c>
      <c r="I18">
        <v>4</v>
      </c>
      <c r="J18">
        <v>4</v>
      </c>
      <c r="K18">
        <v>2</v>
      </c>
      <c r="L18">
        <v>3</v>
      </c>
      <c r="M18">
        <v>2</v>
      </c>
      <c r="N18">
        <v>1</v>
      </c>
      <c r="O18">
        <v>1</v>
      </c>
      <c r="P18">
        <v>5</v>
      </c>
    </row>
    <row r="19" spans="1:17" x14ac:dyDescent="0.2">
      <c r="A19" t="s">
        <v>17</v>
      </c>
      <c r="B19">
        <v>4</v>
      </c>
      <c r="C19">
        <v>1</v>
      </c>
      <c r="D19">
        <v>2</v>
      </c>
      <c r="E19" s="1">
        <v>1</v>
      </c>
      <c r="F19" s="1">
        <v>2</v>
      </c>
      <c r="G19" s="1">
        <v>2</v>
      </c>
      <c r="H19" s="1">
        <v>2</v>
      </c>
      <c r="I19" s="1">
        <v>3</v>
      </c>
      <c r="J19" s="1">
        <v>4</v>
      </c>
      <c r="K19" s="1">
        <v>1</v>
      </c>
      <c r="L19" s="1">
        <v>3</v>
      </c>
      <c r="M19" s="1">
        <v>2</v>
      </c>
      <c r="N19" s="1">
        <v>1</v>
      </c>
      <c r="O19" s="1">
        <v>1</v>
      </c>
      <c r="P19" s="1">
        <v>2</v>
      </c>
    </row>
    <row r="20" spans="1:17" x14ac:dyDescent="0.2">
      <c r="A20" t="s">
        <v>18</v>
      </c>
      <c r="B20">
        <v>4</v>
      </c>
      <c r="C20">
        <v>4</v>
      </c>
      <c r="D20">
        <v>2</v>
      </c>
      <c r="E20" s="1">
        <v>1</v>
      </c>
      <c r="F20" s="1">
        <v>4</v>
      </c>
      <c r="G20" s="1">
        <v>2</v>
      </c>
      <c r="H20" s="1">
        <v>4</v>
      </c>
      <c r="I20" s="1">
        <v>3</v>
      </c>
      <c r="J20" s="1">
        <v>4</v>
      </c>
      <c r="K20" s="1">
        <v>2</v>
      </c>
      <c r="L20" s="1">
        <v>4</v>
      </c>
      <c r="M20" s="1">
        <v>2</v>
      </c>
      <c r="N20" s="1">
        <v>1</v>
      </c>
      <c r="O20" s="1">
        <v>1</v>
      </c>
      <c r="P20" s="1">
        <v>2</v>
      </c>
    </row>
    <row r="21" spans="1:17" x14ac:dyDescent="0.2">
      <c r="A21" t="s">
        <v>19</v>
      </c>
      <c r="B21">
        <v>5</v>
      </c>
      <c r="C21">
        <v>5</v>
      </c>
      <c r="D21">
        <v>2</v>
      </c>
      <c r="E21" s="1">
        <v>4</v>
      </c>
      <c r="F21" s="1">
        <v>3</v>
      </c>
      <c r="G21" s="1">
        <v>2</v>
      </c>
      <c r="H21" s="1">
        <v>2</v>
      </c>
      <c r="I21" s="1">
        <v>5</v>
      </c>
      <c r="J21" s="1">
        <v>4</v>
      </c>
      <c r="K21" s="1">
        <v>4</v>
      </c>
      <c r="L21" s="1">
        <v>4</v>
      </c>
      <c r="M21" s="1">
        <v>3</v>
      </c>
      <c r="N21" s="1">
        <v>3</v>
      </c>
      <c r="O21" s="1">
        <v>1</v>
      </c>
      <c r="P21" s="1">
        <v>1</v>
      </c>
    </row>
    <row r="22" spans="1:17" x14ac:dyDescent="0.2">
      <c r="A22" t="s">
        <v>20</v>
      </c>
      <c r="B22">
        <v>4</v>
      </c>
      <c r="C22">
        <v>4</v>
      </c>
      <c r="D22">
        <v>2</v>
      </c>
      <c r="E22" s="1">
        <v>2</v>
      </c>
      <c r="F22" s="1">
        <v>2</v>
      </c>
      <c r="G22" s="1">
        <v>3</v>
      </c>
      <c r="H22" s="1">
        <v>2</v>
      </c>
      <c r="I22" s="1">
        <v>4</v>
      </c>
      <c r="J22" s="1">
        <v>2</v>
      </c>
      <c r="K22" s="1">
        <v>3</v>
      </c>
      <c r="L22" s="1">
        <v>3</v>
      </c>
      <c r="M22" s="1">
        <v>0</v>
      </c>
      <c r="N22" s="1">
        <v>2</v>
      </c>
      <c r="O22" s="1">
        <v>2</v>
      </c>
      <c r="P22" s="1">
        <v>1</v>
      </c>
    </row>
    <row r="23" spans="1:17" x14ac:dyDescent="0.2">
      <c r="A23" t="s">
        <v>21</v>
      </c>
      <c r="B23">
        <v>4</v>
      </c>
      <c r="C23">
        <v>3</v>
      </c>
      <c r="D23">
        <v>3</v>
      </c>
      <c r="E23" s="1">
        <v>5</v>
      </c>
      <c r="F23" s="1">
        <v>3</v>
      </c>
      <c r="G23" s="1">
        <v>4</v>
      </c>
      <c r="H23" s="1">
        <v>2</v>
      </c>
      <c r="I23" s="1">
        <v>3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</row>
    <row r="24" spans="1:17" x14ac:dyDescent="0.2">
      <c r="A24" t="s">
        <v>22</v>
      </c>
      <c r="B24">
        <v>5</v>
      </c>
      <c r="C24">
        <v>5</v>
      </c>
      <c r="D24">
        <v>2</v>
      </c>
      <c r="E24" s="1">
        <v>5</v>
      </c>
      <c r="F24" s="1">
        <v>4</v>
      </c>
      <c r="G24" s="1">
        <v>4</v>
      </c>
      <c r="H24" s="1">
        <v>2</v>
      </c>
      <c r="I24" s="1">
        <v>5</v>
      </c>
      <c r="J24" s="1">
        <v>4</v>
      </c>
      <c r="K24" s="1">
        <v>3</v>
      </c>
      <c r="L24" s="1">
        <v>5</v>
      </c>
      <c r="M24" s="1">
        <v>3</v>
      </c>
      <c r="N24" s="1">
        <v>4</v>
      </c>
      <c r="O24" s="1">
        <v>2</v>
      </c>
      <c r="P24" s="1">
        <v>1</v>
      </c>
    </row>
    <row r="25" spans="1:17" x14ac:dyDescent="0.2">
      <c r="A25" t="s">
        <v>23</v>
      </c>
      <c r="B25">
        <v>4</v>
      </c>
      <c r="C25">
        <v>5</v>
      </c>
      <c r="D25">
        <v>3</v>
      </c>
      <c r="E25" s="1">
        <v>5</v>
      </c>
      <c r="F25" s="1">
        <v>3</v>
      </c>
      <c r="G25" s="1">
        <v>4</v>
      </c>
      <c r="H25" s="1">
        <v>4</v>
      </c>
      <c r="I25" s="1">
        <v>4</v>
      </c>
      <c r="J25" s="1">
        <v>5</v>
      </c>
      <c r="K25" s="1">
        <v>4</v>
      </c>
      <c r="L25" s="1">
        <v>3</v>
      </c>
      <c r="M25" s="1">
        <v>0</v>
      </c>
      <c r="N25" s="1">
        <v>3</v>
      </c>
      <c r="O25" s="1">
        <v>3</v>
      </c>
      <c r="P25" s="1">
        <v>2</v>
      </c>
    </row>
    <row r="26" spans="1:17" x14ac:dyDescent="0.2">
      <c r="A26" t="s">
        <v>24</v>
      </c>
      <c r="B26">
        <v>4</v>
      </c>
      <c r="C26">
        <v>5</v>
      </c>
      <c r="D26">
        <v>4</v>
      </c>
      <c r="E26" s="1">
        <v>5</v>
      </c>
      <c r="F26" s="1">
        <v>4</v>
      </c>
      <c r="G26" s="1">
        <v>4</v>
      </c>
      <c r="H26" s="1">
        <v>4</v>
      </c>
      <c r="I26" s="1">
        <v>4</v>
      </c>
      <c r="J26" s="1">
        <v>5</v>
      </c>
      <c r="K26" s="1">
        <v>3</v>
      </c>
      <c r="L26" s="1">
        <v>4</v>
      </c>
      <c r="M26" s="1">
        <v>5</v>
      </c>
      <c r="N26" s="1">
        <v>4</v>
      </c>
      <c r="O26" s="1">
        <v>3</v>
      </c>
      <c r="P26" s="1">
        <v>4</v>
      </c>
    </row>
    <row r="27" spans="1:17" x14ac:dyDescent="0.2">
      <c r="A27" t="s">
        <v>25</v>
      </c>
      <c r="B27">
        <v>4</v>
      </c>
      <c r="C27">
        <v>4</v>
      </c>
      <c r="D27">
        <v>4</v>
      </c>
      <c r="E27" s="1">
        <v>4</v>
      </c>
      <c r="F27" s="1">
        <v>3</v>
      </c>
      <c r="G27" s="1">
        <v>3</v>
      </c>
      <c r="H27" s="1">
        <v>3</v>
      </c>
      <c r="I27" s="1">
        <v>4</v>
      </c>
      <c r="J27" s="1">
        <v>3</v>
      </c>
      <c r="K27" s="1">
        <v>3</v>
      </c>
      <c r="L27" s="1">
        <v>2</v>
      </c>
      <c r="M27" s="1">
        <v>4</v>
      </c>
      <c r="N27" s="1">
        <v>4</v>
      </c>
      <c r="O27" s="1">
        <v>5</v>
      </c>
      <c r="P27" s="1">
        <v>1</v>
      </c>
    </row>
    <row r="28" spans="1:17" x14ac:dyDescent="0.2">
      <c r="A28" s="11" t="s">
        <v>26</v>
      </c>
      <c r="B28" s="2">
        <f t="shared" ref="B28:P28" si="0">(6-B4)+(6-B5)+ B11+ B16+B17+B18+B19</f>
        <v>24</v>
      </c>
      <c r="C28" s="2">
        <f t="shared" si="0"/>
        <v>23</v>
      </c>
      <c r="D28" s="2">
        <f t="shared" si="0"/>
        <v>22</v>
      </c>
      <c r="E28" s="2">
        <f t="shared" si="0"/>
        <v>23</v>
      </c>
      <c r="F28" s="2">
        <f t="shared" si="0"/>
        <v>26</v>
      </c>
      <c r="G28" s="2">
        <f t="shared" si="0"/>
        <v>16</v>
      </c>
      <c r="H28" s="2">
        <f t="shared" si="0"/>
        <v>24</v>
      </c>
      <c r="I28" s="2">
        <f t="shared" si="0"/>
        <v>25</v>
      </c>
      <c r="J28" s="2">
        <f t="shared" si="0"/>
        <v>30</v>
      </c>
      <c r="K28" s="2">
        <f t="shared" si="0"/>
        <v>18</v>
      </c>
      <c r="L28" s="2">
        <f t="shared" si="0"/>
        <v>23</v>
      </c>
      <c r="M28" s="2">
        <f t="shared" si="0"/>
        <v>20</v>
      </c>
      <c r="N28" s="2">
        <f t="shared" si="0"/>
        <v>17</v>
      </c>
      <c r="O28" s="2">
        <f t="shared" si="0"/>
        <v>17</v>
      </c>
      <c r="P28" s="2">
        <f t="shared" si="0"/>
        <v>25</v>
      </c>
      <c r="Q28" s="2"/>
    </row>
    <row r="29" spans="1:17" x14ac:dyDescent="0.2">
      <c r="A29" s="11" t="s">
        <v>29</v>
      </c>
      <c r="B29" s="2">
        <f t="shared" ref="B29:P29" si="1">B6+B7+ B8+ B12+B20+(6-B27)</f>
        <v>22</v>
      </c>
      <c r="C29" s="2">
        <f t="shared" si="1"/>
        <v>22</v>
      </c>
      <c r="D29" s="2">
        <f t="shared" si="1"/>
        <v>13</v>
      </c>
      <c r="E29" s="2">
        <f t="shared" si="1"/>
        <v>9</v>
      </c>
      <c r="F29" s="2">
        <f t="shared" si="1"/>
        <v>19</v>
      </c>
      <c r="G29" s="2">
        <f t="shared" si="1"/>
        <v>12</v>
      </c>
      <c r="H29" s="2">
        <f t="shared" si="1"/>
        <v>17</v>
      </c>
      <c r="I29" s="2">
        <f t="shared" si="1"/>
        <v>21</v>
      </c>
      <c r="J29" s="2">
        <f t="shared" si="1"/>
        <v>20</v>
      </c>
      <c r="K29" s="2">
        <f t="shared" si="1"/>
        <v>14</v>
      </c>
      <c r="L29" s="2">
        <f t="shared" si="1"/>
        <v>25</v>
      </c>
      <c r="M29" s="2">
        <f t="shared" si="1"/>
        <v>16</v>
      </c>
      <c r="N29" s="2">
        <f t="shared" si="1"/>
        <v>13</v>
      </c>
      <c r="O29" s="2">
        <f t="shared" si="1"/>
        <v>12</v>
      </c>
      <c r="P29" s="2">
        <f t="shared" si="1"/>
        <v>17</v>
      </c>
      <c r="Q29" s="2"/>
    </row>
    <row r="30" spans="1:17" x14ac:dyDescent="0.2">
      <c r="A30" s="11" t="s">
        <v>30</v>
      </c>
      <c r="B30" s="2">
        <f t="shared" ref="B30:P30" si="2">B21 + B22 + B23</f>
        <v>13</v>
      </c>
      <c r="C30" s="2">
        <f t="shared" si="2"/>
        <v>12</v>
      </c>
      <c r="D30" s="2">
        <f t="shared" si="2"/>
        <v>7</v>
      </c>
      <c r="E30" s="2">
        <f t="shared" si="2"/>
        <v>11</v>
      </c>
      <c r="F30" s="2">
        <f t="shared" si="2"/>
        <v>8</v>
      </c>
      <c r="G30" s="2">
        <f t="shared" si="2"/>
        <v>9</v>
      </c>
      <c r="H30" s="2">
        <f t="shared" si="2"/>
        <v>6</v>
      </c>
      <c r="I30" s="2">
        <f t="shared" si="2"/>
        <v>12</v>
      </c>
      <c r="J30" s="2">
        <f t="shared" si="2"/>
        <v>10</v>
      </c>
      <c r="K30" s="2">
        <f t="shared" si="2"/>
        <v>11</v>
      </c>
      <c r="L30" s="2">
        <f t="shared" si="2"/>
        <v>11</v>
      </c>
      <c r="M30" s="2">
        <f t="shared" si="2"/>
        <v>7</v>
      </c>
      <c r="N30" s="2">
        <f t="shared" si="2"/>
        <v>9</v>
      </c>
      <c r="O30" s="2">
        <f t="shared" si="2"/>
        <v>6</v>
      </c>
      <c r="P30" s="2">
        <f t="shared" si="2"/>
        <v>5</v>
      </c>
      <c r="Q30" s="2"/>
    </row>
    <row r="31" spans="1:17" x14ac:dyDescent="0.2">
      <c r="A31" s="11" t="s">
        <v>31</v>
      </c>
      <c r="B31" s="2">
        <f t="shared" ref="B31:P31" si="3">B9+ B10+ B13+ B14+ B15+B24+B25+B26</f>
        <v>32</v>
      </c>
      <c r="C31" s="2">
        <f t="shared" si="3"/>
        <v>36</v>
      </c>
      <c r="D31" s="2">
        <f t="shared" si="3"/>
        <v>23</v>
      </c>
      <c r="E31" s="2">
        <f t="shared" si="3"/>
        <v>35</v>
      </c>
      <c r="F31" s="2">
        <f t="shared" si="3"/>
        <v>29</v>
      </c>
      <c r="G31" s="2">
        <f t="shared" si="3"/>
        <v>33</v>
      </c>
      <c r="H31" s="2">
        <f t="shared" si="3"/>
        <v>27</v>
      </c>
      <c r="I31" s="2">
        <f t="shared" si="3"/>
        <v>33</v>
      </c>
      <c r="J31" s="2">
        <f t="shared" si="3"/>
        <v>35</v>
      </c>
      <c r="K31" s="2">
        <f t="shared" si="3"/>
        <v>25</v>
      </c>
      <c r="L31" s="2">
        <f t="shared" si="3"/>
        <v>31</v>
      </c>
      <c r="M31" s="2">
        <f t="shared" si="3"/>
        <v>28</v>
      </c>
      <c r="N31" s="2">
        <f t="shared" si="3"/>
        <v>24</v>
      </c>
      <c r="O31" s="2">
        <f t="shared" si="3"/>
        <v>22</v>
      </c>
      <c r="P31" s="2">
        <f t="shared" si="3"/>
        <v>21</v>
      </c>
      <c r="Q31" s="2"/>
    </row>
    <row r="37" spans="5:6" x14ac:dyDescent="0.2">
      <c r="E37" s="11" t="s">
        <v>26</v>
      </c>
      <c r="F37" s="2">
        <f>AVERAGE(F28:N28)</f>
        <v>22.111111111111111</v>
      </c>
    </row>
    <row r="38" spans="5:6" x14ac:dyDescent="0.2">
      <c r="E38" s="11" t="s">
        <v>29</v>
      </c>
      <c r="F38" s="2">
        <f>AVERAGE(F29:N29)</f>
        <v>17.444444444444443</v>
      </c>
    </row>
    <row r="39" spans="5:6" x14ac:dyDescent="0.2">
      <c r="E39" s="11" t="s">
        <v>30</v>
      </c>
      <c r="F39" s="2">
        <f>AVERAGE(F30:N30)</f>
        <v>9.2222222222222214</v>
      </c>
    </row>
    <row r="40" spans="5:6" x14ac:dyDescent="0.2">
      <c r="E40" s="11" t="s">
        <v>31</v>
      </c>
      <c r="F40" s="2">
        <f>AVERAGE(F31:N31)</f>
        <v>29.444444444444443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workbookViewId="0">
      <selection activeCell="M59" sqref="M59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1</v>
      </c>
      <c r="C2" s="29">
        <v>1</v>
      </c>
      <c r="D2" s="29">
        <v>0</v>
      </c>
      <c r="E2" s="29">
        <v>1</v>
      </c>
      <c r="F2" s="29">
        <v>2</v>
      </c>
      <c r="G2" s="29">
        <v>1</v>
      </c>
      <c r="H2" s="29">
        <v>1</v>
      </c>
      <c r="I2" s="29">
        <v>2</v>
      </c>
      <c r="J2" s="29">
        <v>2</v>
      </c>
      <c r="K2" s="29">
        <v>1</v>
      </c>
      <c r="L2" s="29">
        <v>1</v>
      </c>
      <c r="M2" s="29">
        <v>2</v>
      </c>
      <c r="N2" s="29">
        <v>6</v>
      </c>
      <c r="O2" s="29">
        <v>5</v>
      </c>
      <c r="P2" s="29">
        <v>8</v>
      </c>
    </row>
    <row r="3" spans="1:16" x14ac:dyDescent="0.2">
      <c r="A3" s="29" t="s">
        <v>50</v>
      </c>
      <c r="B3" s="29"/>
      <c r="C3" s="29">
        <v>4</v>
      </c>
      <c r="D3" s="29">
        <v>3</v>
      </c>
      <c r="E3" s="29">
        <v>2</v>
      </c>
      <c r="F3" s="29">
        <v>1</v>
      </c>
      <c r="G3" s="29">
        <v>1</v>
      </c>
      <c r="H3" s="29">
        <v>0</v>
      </c>
      <c r="I3" s="29">
        <v>2</v>
      </c>
      <c r="J3" s="29">
        <v>0</v>
      </c>
      <c r="K3" s="29">
        <v>1</v>
      </c>
      <c r="L3" s="29">
        <v>2</v>
      </c>
      <c r="M3" s="29">
        <v>1</v>
      </c>
      <c r="N3" s="29">
        <v>5</v>
      </c>
      <c r="O3" s="29">
        <v>5</v>
      </c>
      <c r="P3" s="29">
        <v>6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1</v>
      </c>
      <c r="C6" s="29">
        <v>1</v>
      </c>
      <c r="D6" s="29">
        <v>0</v>
      </c>
      <c r="E6" s="29">
        <v>1</v>
      </c>
      <c r="F6" s="29">
        <v>2</v>
      </c>
      <c r="G6" s="29">
        <v>1</v>
      </c>
      <c r="H6" s="29">
        <v>2</v>
      </c>
      <c r="I6" s="29">
        <v>2</v>
      </c>
      <c r="J6" s="29">
        <v>2</v>
      </c>
      <c r="K6" s="29">
        <v>0</v>
      </c>
      <c r="L6" s="29">
        <v>1</v>
      </c>
      <c r="M6" s="29">
        <v>4</v>
      </c>
      <c r="N6" s="29">
        <v>6</v>
      </c>
      <c r="O6" s="29">
        <v>5</v>
      </c>
      <c r="P6" s="29">
        <v>8</v>
      </c>
    </row>
    <row r="7" spans="1:16" x14ac:dyDescent="0.2">
      <c r="A7" s="29" t="s">
        <v>50</v>
      </c>
      <c r="B7" s="29"/>
      <c r="C7" s="29">
        <v>3</v>
      </c>
      <c r="D7" s="29">
        <v>1</v>
      </c>
      <c r="E7" s="29">
        <v>1</v>
      </c>
      <c r="F7" s="29">
        <v>2</v>
      </c>
      <c r="G7" s="29">
        <v>1</v>
      </c>
      <c r="H7" s="29">
        <v>-1</v>
      </c>
      <c r="I7" s="29">
        <v>0</v>
      </c>
      <c r="J7" s="29">
        <v>0</v>
      </c>
      <c r="K7" s="29">
        <v>1</v>
      </c>
      <c r="L7" s="29">
        <v>1</v>
      </c>
      <c r="M7" s="29">
        <v>3</v>
      </c>
      <c r="N7" s="29">
        <v>7</v>
      </c>
      <c r="O7" s="29">
        <v>7</v>
      </c>
      <c r="P7" s="29">
        <v>5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1</v>
      </c>
      <c r="C27" s="29">
        <v>1</v>
      </c>
      <c r="D27" s="29">
        <v>0</v>
      </c>
      <c r="E27" s="29">
        <v>1</v>
      </c>
      <c r="F27" s="29">
        <v>2</v>
      </c>
      <c r="G27" s="29">
        <v>1</v>
      </c>
      <c r="H27" s="29">
        <v>1</v>
      </c>
      <c r="I27" s="29">
        <v>2</v>
      </c>
      <c r="J27" s="29">
        <v>2</v>
      </c>
      <c r="K27" s="29">
        <v>1</v>
      </c>
      <c r="L27" s="29">
        <v>1</v>
      </c>
      <c r="M27" s="29">
        <v>2</v>
      </c>
      <c r="N27" s="29">
        <v>6</v>
      </c>
      <c r="O27" s="29">
        <v>5</v>
      </c>
      <c r="P27" s="29">
        <v>8</v>
      </c>
    </row>
    <row r="28" spans="1:16" x14ac:dyDescent="0.2">
      <c r="A28" s="6" t="s">
        <v>61</v>
      </c>
      <c r="B28" s="29"/>
      <c r="C28" s="29">
        <v>4</v>
      </c>
      <c r="D28" s="29">
        <v>3</v>
      </c>
      <c r="E28" s="29">
        <v>2</v>
      </c>
      <c r="F28" s="29">
        <v>1</v>
      </c>
      <c r="G28" s="29">
        <v>1</v>
      </c>
      <c r="H28" s="29">
        <v>0</v>
      </c>
      <c r="I28" s="29">
        <v>2</v>
      </c>
      <c r="J28" s="29">
        <v>0</v>
      </c>
      <c r="K28" s="29">
        <v>1</v>
      </c>
      <c r="L28" s="29">
        <v>2</v>
      </c>
      <c r="M28" s="29">
        <v>1</v>
      </c>
      <c r="N28" s="29">
        <v>5</v>
      </c>
      <c r="O28" s="29">
        <v>5</v>
      </c>
      <c r="P28" s="29">
        <v>6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1</v>
      </c>
      <c r="C33" s="29">
        <v>1</v>
      </c>
      <c r="D33" s="29">
        <v>0</v>
      </c>
      <c r="E33" s="29">
        <v>1</v>
      </c>
      <c r="F33" s="29">
        <v>2</v>
      </c>
      <c r="G33" s="29">
        <v>1</v>
      </c>
      <c r="H33" s="29">
        <v>2</v>
      </c>
      <c r="I33" s="29">
        <v>2</v>
      </c>
      <c r="J33" s="29">
        <v>2</v>
      </c>
      <c r="K33" s="29">
        <v>0</v>
      </c>
      <c r="L33" s="29">
        <v>1</v>
      </c>
      <c r="M33" s="29">
        <v>4</v>
      </c>
      <c r="N33" s="29">
        <v>6</v>
      </c>
      <c r="O33" s="29">
        <v>5</v>
      </c>
      <c r="P33" s="29">
        <v>8</v>
      </c>
    </row>
    <row r="34" spans="1:16" x14ac:dyDescent="0.2">
      <c r="A34" s="6" t="s">
        <v>65</v>
      </c>
      <c r="B34" s="29"/>
      <c r="C34" s="29">
        <v>3</v>
      </c>
      <c r="D34" s="29">
        <v>1</v>
      </c>
      <c r="E34" s="29">
        <v>1</v>
      </c>
      <c r="F34" s="29">
        <v>2</v>
      </c>
      <c r="G34" s="29">
        <v>1</v>
      </c>
      <c r="H34" s="29">
        <v>-1</v>
      </c>
      <c r="I34" s="29">
        <v>0</v>
      </c>
      <c r="J34" s="29">
        <v>0</v>
      </c>
      <c r="K34" s="29">
        <v>1</v>
      </c>
      <c r="L34" s="29">
        <v>1</v>
      </c>
      <c r="M34" s="29">
        <v>3</v>
      </c>
      <c r="N34" s="29">
        <v>7</v>
      </c>
      <c r="O34" s="29">
        <v>7</v>
      </c>
      <c r="P34" s="29">
        <v>5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workbookViewId="0">
      <selection activeCell="X45" sqref="X45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3</v>
      </c>
      <c r="C2" s="29">
        <v>2</v>
      </c>
      <c r="D2" s="29">
        <v>2</v>
      </c>
      <c r="E2" s="29">
        <v>1</v>
      </c>
      <c r="F2" s="29">
        <v>1</v>
      </c>
      <c r="G2" s="29">
        <v>2</v>
      </c>
      <c r="H2" s="29">
        <v>2</v>
      </c>
      <c r="I2" s="29">
        <v>3</v>
      </c>
      <c r="J2" s="29">
        <v>2</v>
      </c>
      <c r="K2" s="29">
        <v>0</v>
      </c>
      <c r="L2" s="29">
        <v>0</v>
      </c>
      <c r="M2" s="29">
        <v>4</v>
      </c>
      <c r="N2" s="29">
        <v>2</v>
      </c>
      <c r="O2" s="29">
        <v>2</v>
      </c>
      <c r="P2" s="29">
        <v>1</v>
      </c>
    </row>
    <row r="3" spans="1:16" x14ac:dyDescent="0.2">
      <c r="A3" s="29" t="s">
        <v>50</v>
      </c>
      <c r="B3" s="29"/>
      <c r="C3" s="29">
        <v>2</v>
      </c>
      <c r="D3" s="29">
        <v>2</v>
      </c>
      <c r="E3" s="29">
        <v>4</v>
      </c>
      <c r="F3" s="29">
        <v>4</v>
      </c>
      <c r="G3" s="29">
        <v>4</v>
      </c>
      <c r="H3" s="29">
        <v>1</v>
      </c>
      <c r="I3" s="29">
        <v>1</v>
      </c>
      <c r="J3" s="29">
        <v>2</v>
      </c>
      <c r="K3" s="29">
        <v>1</v>
      </c>
      <c r="L3" s="29">
        <v>1</v>
      </c>
      <c r="M3" s="29">
        <v>3</v>
      </c>
      <c r="N3" s="29">
        <v>3</v>
      </c>
      <c r="O3" s="29">
        <v>2</v>
      </c>
      <c r="P3" s="29">
        <v>0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3</v>
      </c>
      <c r="C6" s="29">
        <v>2</v>
      </c>
      <c r="D6" s="29">
        <v>3</v>
      </c>
      <c r="E6" s="29">
        <v>2</v>
      </c>
      <c r="F6" s="29">
        <v>2</v>
      </c>
      <c r="G6" s="29">
        <v>2</v>
      </c>
      <c r="H6" s="29">
        <v>1</v>
      </c>
      <c r="I6" s="29">
        <v>2</v>
      </c>
      <c r="J6" s="29">
        <v>2</v>
      </c>
      <c r="K6" s="29">
        <v>1</v>
      </c>
      <c r="L6" s="29">
        <v>2</v>
      </c>
      <c r="M6" s="29">
        <v>3</v>
      </c>
      <c r="N6" s="29">
        <v>2</v>
      </c>
      <c r="O6" s="29">
        <v>1</v>
      </c>
      <c r="P6" s="29">
        <v>4</v>
      </c>
    </row>
    <row r="7" spans="1:16" x14ac:dyDescent="0.2">
      <c r="A7" s="29" t="s">
        <v>50</v>
      </c>
      <c r="B7" s="29"/>
      <c r="C7" s="29">
        <v>1</v>
      </c>
      <c r="D7" s="29">
        <v>2</v>
      </c>
      <c r="E7" s="29">
        <v>2</v>
      </c>
      <c r="F7" s="29">
        <v>2</v>
      </c>
      <c r="G7" s="29">
        <v>1</v>
      </c>
      <c r="H7" s="29">
        <v>1</v>
      </c>
      <c r="I7" s="29">
        <v>1</v>
      </c>
      <c r="J7" s="29">
        <v>2</v>
      </c>
      <c r="K7" s="29">
        <v>1</v>
      </c>
      <c r="L7" s="29">
        <v>1</v>
      </c>
      <c r="M7" s="29">
        <v>2</v>
      </c>
      <c r="N7" s="29">
        <v>3</v>
      </c>
      <c r="O7" s="29">
        <v>3</v>
      </c>
      <c r="P7" s="29">
        <v>1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3</v>
      </c>
      <c r="C27" s="29">
        <v>2</v>
      </c>
      <c r="D27" s="29">
        <v>2</v>
      </c>
      <c r="E27" s="29">
        <v>1</v>
      </c>
      <c r="F27" s="29">
        <v>1</v>
      </c>
      <c r="G27" s="29">
        <v>2</v>
      </c>
      <c r="H27" s="29">
        <v>2</v>
      </c>
      <c r="I27" s="29">
        <v>3</v>
      </c>
      <c r="J27" s="29">
        <v>2</v>
      </c>
      <c r="K27" s="29">
        <v>0</v>
      </c>
      <c r="L27" s="29">
        <v>0</v>
      </c>
      <c r="M27" s="29">
        <v>4</v>
      </c>
      <c r="N27" s="29">
        <v>2</v>
      </c>
      <c r="O27" s="29">
        <v>2</v>
      </c>
      <c r="P27" s="29">
        <v>1</v>
      </c>
    </row>
    <row r="28" spans="1:16" x14ac:dyDescent="0.2">
      <c r="A28" s="6" t="s">
        <v>61</v>
      </c>
      <c r="B28" s="29"/>
      <c r="C28" s="29">
        <v>2</v>
      </c>
      <c r="D28" s="29">
        <v>2</v>
      </c>
      <c r="E28" s="29">
        <v>4</v>
      </c>
      <c r="F28" s="29">
        <v>4</v>
      </c>
      <c r="G28" s="29">
        <v>4</v>
      </c>
      <c r="H28" s="29">
        <v>1</v>
      </c>
      <c r="I28" s="29">
        <v>1</v>
      </c>
      <c r="J28" s="29">
        <v>2</v>
      </c>
      <c r="K28" s="29">
        <v>1</v>
      </c>
      <c r="L28" s="29">
        <v>1</v>
      </c>
      <c r="M28" s="29">
        <v>3</v>
      </c>
      <c r="N28" s="29">
        <v>3</v>
      </c>
      <c r="O28" s="29">
        <v>2</v>
      </c>
      <c r="P28" s="29">
        <v>0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3</v>
      </c>
      <c r="C33" s="29">
        <v>2</v>
      </c>
      <c r="D33" s="29">
        <v>3</v>
      </c>
      <c r="E33" s="29">
        <v>2</v>
      </c>
      <c r="F33" s="29">
        <v>2</v>
      </c>
      <c r="G33" s="29">
        <v>2</v>
      </c>
      <c r="H33" s="29">
        <v>1</v>
      </c>
      <c r="I33" s="29">
        <v>2</v>
      </c>
      <c r="J33" s="29">
        <v>2</v>
      </c>
      <c r="K33" s="29">
        <v>1</v>
      </c>
      <c r="L33" s="29">
        <v>2</v>
      </c>
      <c r="M33" s="29">
        <v>3</v>
      </c>
      <c r="N33" s="29">
        <v>2</v>
      </c>
      <c r="O33" s="29">
        <v>1</v>
      </c>
      <c r="P33" s="29">
        <v>4</v>
      </c>
    </row>
    <row r="34" spans="1:16" x14ac:dyDescent="0.2">
      <c r="A34" s="6" t="s">
        <v>65</v>
      </c>
      <c r="B34" s="29"/>
      <c r="C34" s="29">
        <v>1</v>
      </c>
      <c r="D34" s="29">
        <v>2</v>
      </c>
      <c r="E34" s="29">
        <v>2</v>
      </c>
      <c r="F34" s="29">
        <v>2</v>
      </c>
      <c r="G34" s="29">
        <v>1</v>
      </c>
      <c r="H34" s="29">
        <v>1</v>
      </c>
      <c r="I34" s="29">
        <v>1</v>
      </c>
      <c r="J34" s="29">
        <v>2</v>
      </c>
      <c r="K34" s="29">
        <v>1</v>
      </c>
      <c r="L34" s="29">
        <v>1</v>
      </c>
      <c r="M34" s="29">
        <v>2</v>
      </c>
      <c r="N34" s="29">
        <v>3</v>
      </c>
      <c r="O34" s="29">
        <v>3</v>
      </c>
      <c r="P34" s="29">
        <v>1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zoomScale="101" workbookViewId="0">
      <selection activeCell="R6" sqref="R6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2</v>
      </c>
      <c r="C2" s="29">
        <v>2</v>
      </c>
      <c r="D2" s="29">
        <v>2</v>
      </c>
      <c r="E2" s="29">
        <v>2</v>
      </c>
      <c r="F2" s="29">
        <v>0</v>
      </c>
      <c r="G2" s="29">
        <v>0</v>
      </c>
      <c r="H2" s="29">
        <v>-1</v>
      </c>
      <c r="I2" s="29">
        <v>-1</v>
      </c>
      <c r="J2" s="29">
        <v>1</v>
      </c>
      <c r="K2" s="29">
        <v>0</v>
      </c>
      <c r="L2" s="29">
        <v>0</v>
      </c>
      <c r="M2" s="29">
        <v>2</v>
      </c>
      <c r="N2" s="29">
        <v>1</v>
      </c>
      <c r="O2" s="29">
        <v>3</v>
      </c>
      <c r="P2" s="29">
        <v>4</v>
      </c>
    </row>
    <row r="3" spans="1:16" x14ac:dyDescent="0.2">
      <c r="A3" s="29" t="s">
        <v>50</v>
      </c>
      <c r="B3" s="29"/>
      <c r="C3" s="29">
        <v>4</v>
      </c>
      <c r="D3" s="29">
        <v>3</v>
      </c>
      <c r="E3" s="29">
        <v>5</v>
      </c>
      <c r="F3" s="29">
        <v>6</v>
      </c>
      <c r="G3" s="29">
        <v>8</v>
      </c>
      <c r="H3" s="29">
        <v>5</v>
      </c>
      <c r="I3" s="29">
        <v>4</v>
      </c>
      <c r="J3" s="29">
        <v>4</v>
      </c>
      <c r="K3" s="29">
        <v>2</v>
      </c>
      <c r="L3" s="29">
        <v>1</v>
      </c>
      <c r="M3" s="29">
        <v>1</v>
      </c>
      <c r="N3" s="29">
        <v>1</v>
      </c>
      <c r="O3" s="29">
        <v>0</v>
      </c>
      <c r="P3" s="29">
        <v>0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0</v>
      </c>
      <c r="C6" s="29">
        <v>0</v>
      </c>
      <c r="D6" s="29">
        <v>-1</v>
      </c>
      <c r="E6" s="29">
        <v>0</v>
      </c>
      <c r="F6" s="29">
        <v>0</v>
      </c>
      <c r="G6" s="29">
        <v>-1</v>
      </c>
      <c r="H6" s="29">
        <v>-2</v>
      </c>
      <c r="I6" s="29">
        <v>-1</v>
      </c>
      <c r="J6" s="29">
        <v>1</v>
      </c>
      <c r="K6" s="29">
        <v>0</v>
      </c>
      <c r="L6" s="29">
        <v>1</v>
      </c>
      <c r="M6" s="29">
        <v>1</v>
      </c>
      <c r="N6" s="29">
        <v>0</v>
      </c>
      <c r="O6" s="29">
        <v>3</v>
      </c>
      <c r="P6" s="29">
        <v>5</v>
      </c>
    </row>
    <row r="7" spans="1:16" x14ac:dyDescent="0.2">
      <c r="A7" s="29" t="s">
        <v>50</v>
      </c>
      <c r="B7" s="29"/>
      <c r="C7" s="29">
        <v>6</v>
      </c>
      <c r="D7" s="29">
        <v>4</v>
      </c>
      <c r="E7" s="29">
        <v>4</v>
      </c>
      <c r="F7" s="29">
        <v>2</v>
      </c>
      <c r="G7" s="29">
        <v>5</v>
      </c>
      <c r="H7" s="29">
        <v>4</v>
      </c>
      <c r="I7" s="29">
        <v>4</v>
      </c>
      <c r="J7" s="29">
        <v>3</v>
      </c>
      <c r="K7" s="29">
        <v>1</v>
      </c>
      <c r="L7" s="29">
        <v>1</v>
      </c>
      <c r="M7" s="29">
        <v>-1</v>
      </c>
      <c r="N7" s="29">
        <v>-2</v>
      </c>
      <c r="O7" s="29">
        <v>1</v>
      </c>
      <c r="P7" s="29">
        <v>0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2</v>
      </c>
      <c r="C27" s="29">
        <v>2</v>
      </c>
      <c r="D27" s="29">
        <v>2</v>
      </c>
      <c r="E27" s="29">
        <v>2</v>
      </c>
      <c r="F27" s="29">
        <v>0</v>
      </c>
      <c r="G27" s="29">
        <v>0</v>
      </c>
      <c r="H27" s="29">
        <v>-1</v>
      </c>
      <c r="I27" s="29">
        <v>-1</v>
      </c>
      <c r="J27" s="29">
        <v>1</v>
      </c>
      <c r="K27" s="29">
        <v>0</v>
      </c>
      <c r="L27" s="29">
        <v>0</v>
      </c>
      <c r="M27" s="29">
        <v>2</v>
      </c>
      <c r="N27" s="29">
        <v>1</v>
      </c>
      <c r="O27" s="29">
        <v>3</v>
      </c>
      <c r="P27" s="29">
        <v>4</v>
      </c>
    </row>
    <row r="28" spans="1:16" x14ac:dyDescent="0.2">
      <c r="A28" s="6" t="s">
        <v>61</v>
      </c>
      <c r="B28" s="29"/>
      <c r="C28" s="29">
        <v>4</v>
      </c>
      <c r="D28" s="29">
        <v>3</v>
      </c>
      <c r="E28" s="29">
        <v>5</v>
      </c>
      <c r="F28" s="29">
        <v>6</v>
      </c>
      <c r="G28" s="29">
        <v>8</v>
      </c>
      <c r="H28" s="29">
        <v>5</v>
      </c>
      <c r="I28" s="29">
        <v>4</v>
      </c>
      <c r="J28" s="29">
        <v>4</v>
      </c>
      <c r="K28" s="29">
        <v>2</v>
      </c>
      <c r="L28" s="29">
        <v>1</v>
      </c>
      <c r="M28" s="29">
        <v>1</v>
      </c>
      <c r="N28" s="29">
        <v>1</v>
      </c>
      <c r="O28" s="29">
        <v>0</v>
      </c>
      <c r="P28" s="29">
        <v>0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0</v>
      </c>
      <c r="C33" s="29">
        <v>0</v>
      </c>
      <c r="D33" s="29">
        <v>-1</v>
      </c>
      <c r="E33" s="29">
        <v>0</v>
      </c>
      <c r="F33" s="29">
        <v>0</v>
      </c>
      <c r="G33" s="29">
        <v>-1</v>
      </c>
      <c r="H33" s="29">
        <v>-2</v>
      </c>
      <c r="I33" s="29">
        <v>-1</v>
      </c>
      <c r="J33" s="29">
        <v>1</v>
      </c>
      <c r="K33" s="29">
        <v>0</v>
      </c>
      <c r="L33" s="29">
        <v>1</v>
      </c>
      <c r="M33" s="29">
        <v>1</v>
      </c>
      <c r="N33" s="29">
        <v>0</v>
      </c>
      <c r="O33" s="29">
        <v>3</v>
      </c>
      <c r="P33" s="29">
        <v>5</v>
      </c>
    </row>
    <row r="34" spans="1:16" x14ac:dyDescent="0.2">
      <c r="A34" s="6" t="s">
        <v>65</v>
      </c>
      <c r="B34" s="29"/>
      <c r="C34" s="29">
        <v>6</v>
      </c>
      <c r="D34" s="29">
        <v>4</v>
      </c>
      <c r="E34" s="29">
        <v>4</v>
      </c>
      <c r="F34" s="29">
        <v>2</v>
      </c>
      <c r="G34" s="29">
        <v>5</v>
      </c>
      <c r="H34" s="29">
        <v>4</v>
      </c>
      <c r="I34" s="29">
        <v>4</v>
      </c>
      <c r="J34" s="29">
        <v>3</v>
      </c>
      <c r="K34" s="29">
        <v>1</v>
      </c>
      <c r="L34" s="29">
        <v>1</v>
      </c>
      <c r="M34" s="29">
        <v>-1</v>
      </c>
      <c r="N34" s="29">
        <v>-2</v>
      </c>
      <c r="O34" s="29">
        <v>1</v>
      </c>
      <c r="P34" s="29">
        <v>0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workbookViewId="0">
      <selection activeCell="S32" sqref="S32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-1</v>
      </c>
      <c r="C2" s="29">
        <v>1</v>
      </c>
      <c r="D2" s="29">
        <v>0</v>
      </c>
      <c r="E2" s="29">
        <v>-1</v>
      </c>
      <c r="F2" s="29">
        <v>0</v>
      </c>
      <c r="G2" s="29">
        <v>0</v>
      </c>
      <c r="H2" s="29">
        <v>0</v>
      </c>
      <c r="I2" s="29">
        <v>1</v>
      </c>
      <c r="J2" s="29">
        <v>0</v>
      </c>
      <c r="K2" s="29">
        <v>-2</v>
      </c>
      <c r="L2" s="29">
        <v>0</v>
      </c>
      <c r="M2" s="29">
        <v>0</v>
      </c>
      <c r="N2" s="29">
        <v>1</v>
      </c>
      <c r="O2" s="29">
        <v>-1</v>
      </c>
      <c r="P2" s="29">
        <v>0</v>
      </c>
    </row>
    <row r="3" spans="1:16" x14ac:dyDescent="0.2">
      <c r="A3" s="29" t="s">
        <v>50</v>
      </c>
      <c r="B3" s="29"/>
      <c r="C3" s="29">
        <v>0</v>
      </c>
      <c r="D3" s="29">
        <v>-1</v>
      </c>
      <c r="E3" s="29">
        <v>0</v>
      </c>
      <c r="F3" s="29">
        <v>-1</v>
      </c>
      <c r="G3" s="29">
        <v>1</v>
      </c>
      <c r="H3" s="29">
        <v>0</v>
      </c>
      <c r="I3" s="29">
        <v>-1</v>
      </c>
      <c r="J3" s="29">
        <v>-1</v>
      </c>
      <c r="K3" s="29">
        <v>-1</v>
      </c>
      <c r="L3" s="29">
        <v>-1</v>
      </c>
      <c r="M3" s="29">
        <v>-2</v>
      </c>
      <c r="N3" s="29">
        <v>-2</v>
      </c>
      <c r="O3" s="29">
        <v>-2</v>
      </c>
      <c r="P3" s="29">
        <v>-3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-1</v>
      </c>
      <c r="C6" s="29">
        <v>-2</v>
      </c>
      <c r="D6" s="29">
        <v>0</v>
      </c>
      <c r="E6" s="32">
        <v>0</v>
      </c>
      <c r="F6" s="29">
        <v>0</v>
      </c>
      <c r="G6" s="29">
        <v>-1</v>
      </c>
      <c r="H6" s="29">
        <v>-1</v>
      </c>
      <c r="I6" s="29">
        <v>0</v>
      </c>
      <c r="J6" s="29">
        <v>-1</v>
      </c>
      <c r="K6" s="29">
        <v>-2</v>
      </c>
      <c r="L6" s="29">
        <v>-2</v>
      </c>
      <c r="M6" s="29">
        <v>0</v>
      </c>
      <c r="N6" s="29">
        <v>-1</v>
      </c>
      <c r="O6" s="29">
        <v>-2</v>
      </c>
      <c r="P6" s="29">
        <v>-1</v>
      </c>
    </row>
    <row r="7" spans="1:16" x14ac:dyDescent="0.2">
      <c r="A7" s="29" t="s">
        <v>50</v>
      </c>
      <c r="B7" s="29"/>
      <c r="C7" s="29">
        <v>-3</v>
      </c>
      <c r="D7" s="29">
        <v>-1</v>
      </c>
      <c r="E7" s="29">
        <v>0</v>
      </c>
      <c r="F7" s="29">
        <v>1</v>
      </c>
      <c r="G7" s="29">
        <v>0</v>
      </c>
      <c r="H7" s="29">
        <v>0</v>
      </c>
      <c r="I7" s="29">
        <v>0</v>
      </c>
      <c r="J7" s="29">
        <v>-1</v>
      </c>
      <c r="K7" s="29">
        <v>-1</v>
      </c>
      <c r="L7" s="29">
        <v>-1</v>
      </c>
      <c r="M7" s="29">
        <v>-1</v>
      </c>
      <c r="N7" s="29">
        <v>-1</v>
      </c>
      <c r="O7" s="29">
        <v>0</v>
      </c>
      <c r="P7" s="29">
        <v>-1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-1</v>
      </c>
      <c r="C27" s="29">
        <v>1</v>
      </c>
      <c r="D27" s="29">
        <v>0</v>
      </c>
      <c r="E27" s="29">
        <v>-1</v>
      </c>
      <c r="F27" s="29">
        <v>0</v>
      </c>
      <c r="G27" s="29">
        <v>0</v>
      </c>
      <c r="H27" s="29">
        <v>0</v>
      </c>
      <c r="I27" s="29">
        <v>1</v>
      </c>
      <c r="J27" s="29">
        <v>0</v>
      </c>
      <c r="K27" s="29">
        <v>-2</v>
      </c>
      <c r="L27" s="29">
        <v>0</v>
      </c>
      <c r="M27" s="29">
        <v>0</v>
      </c>
      <c r="N27" s="29">
        <v>1</v>
      </c>
      <c r="O27" s="29">
        <v>-1</v>
      </c>
      <c r="P27" s="29">
        <v>0</v>
      </c>
    </row>
    <row r="28" spans="1:16" x14ac:dyDescent="0.2">
      <c r="A28" s="6" t="s">
        <v>61</v>
      </c>
      <c r="B28" s="29"/>
      <c r="C28" s="29">
        <v>0</v>
      </c>
      <c r="D28" s="29">
        <v>-1</v>
      </c>
      <c r="E28" s="29">
        <v>0</v>
      </c>
      <c r="F28" s="29">
        <v>-1</v>
      </c>
      <c r="G28" s="29">
        <v>1</v>
      </c>
      <c r="H28" s="29">
        <v>0</v>
      </c>
      <c r="I28" s="29">
        <v>-1</v>
      </c>
      <c r="J28" s="29">
        <v>-1</v>
      </c>
      <c r="K28" s="29">
        <v>-1</v>
      </c>
      <c r="L28" s="29">
        <v>-1</v>
      </c>
      <c r="M28" s="29">
        <v>-2</v>
      </c>
      <c r="N28" s="29">
        <v>-2</v>
      </c>
      <c r="O28" s="29">
        <v>-2</v>
      </c>
      <c r="P28" s="29">
        <v>-3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-1</v>
      </c>
      <c r="C33" s="29">
        <v>-2</v>
      </c>
      <c r="D33" s="29">
        <v>0</v>
      </c>
      <c r="E33" s="32">
        <v>0</v>
      </c>
      <c r="F33" s="29">
        <v>0</v>
      </c>
      <c r="G33" s="29">
        <v>-1</v>
      </c>
      <c r="H33" s="29">
        <v>-1</v>
      </c>
      <c r="I33" s="29">
        <v>0</v>
      </c>
      <c r="J33" s="29">
        <v>-1</v>
      </c>
      <c r="K33" s="29">
        <v>-2</v>
      </c>
      <c r="L33" s="29">
        <v>-2</v>
      </c>
      <c r="M33" s="29">
        <v>0</v>
      </c>
      <c r="N33" s="29">
        <v>-1</v>
      </c>
      <c r="O33" s="29">
        <v>-2</v>
      </c>
      <c r="P33" s="29">
        <v>-1</v>
      </c>
    </row>
    <row r="34" spans="1:16" x14ac:dyDescent="0.2">
      <c r="A34" s="6" t="s">
        <v>65</v>
      </c>
      <c r="B34" s="29"/>
      <c r="C34" s="29">
        <v>-3</v>
      </c>
      <c r="D34" s="29">
        <v>-1</v>
      </c>
      <c r="E34" s="29">
        <v>0</v>
      </c>
      <c r="F34" s="29">
        <v>1</v>
      </c>
      <c r="G34" s="29">
        <v>0</v>
      </c>
      <c r="H34" s="29">
        <v>0</v>
      </c>
      <c r="I34" s="29">
        <v>0</v>
      </c>
      <c r="J34" s="29">
        <v>-1</v>
      </c>
      <c r="K34" s="29">
        <v>-1</v>
      </c>
      <c r="L34" s="29">
        <v>-1</v>
      </c>
      <c r="M34" s="29">
        <v>-1</v>
      </c>
      <c r="N34" s="29">
        <v>-1</v>
      </c>
      <c r="O34" s="29">
        <v>0</v>
      </c>
      <c r="P34" s="29">
        <v>-1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workbookViewId="0">
      <selection activeCell="T29" sqref="T29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1</v>
      </c>
      <c r="C2" s="29">
        <v>2</v>
      </c>
      <c r="D2" s="29">
        <v>1</v>
      </c>
      <c r="E2" s="29">
        <v>1</v>
      </c>
      <c r="F2" s="29">
        <v>1</v>
      </c>
      <c r="G2" s="29">
        <v>0</v>
      </c>
      <c r="H2" s="29">
        <v>2</v>
      </c>
      <c r="I2" s="29">
        <v>1</v>
      </c>
      <c r="J2" s="29">
        <v>1</v>
      </c>
      <c r="K2" s="29">
        <v>0</v>
      </c>
      <c r="L2" s="29">
        <v>1</v>
      </c>
      <c r="M2" s="29">
        <v>2</v>
      </c>
      <c r="N2" s="29">
        <v>2</v>
      </c>
      <c r="O2" s="29">
        <v>4</v>
      </c>
      <c r="P2" s="29">
        <v>3</v>
      </c>
    </row>
    <row r="3" spans="1:16" x14ac:dyDescent="0.2">
      <c r="A3" s="29" t="s">
        <v>50</v>
      </c>
      <c r="B3" s="29"/>
      <c r="C3" s="29">
        <v>4</v>
      </c>
      <c r="D3" s="29">
        <v>5</v>
      </c>
      <c r="E3" s="29">
        <v>5</v>
      </c>
      <c r="F3" s="29">
        <v>3</v>
      </c>
      <c r="G3" s="29">
        <v>5</v>
      </c>
      <c r="H3" s="29">
        <v>5</v>
      </c>
      <c r="I3" s="29">
        <v>6</v>
      </c>
      <c r="J3" s="29">
        <v>3</v>
      </c>
      <c r="K3" s="29">
        <v>2</v>
      </c>
      <c r="L3" s="29">
        <v>3</v>
      </c>
      <c r="M3" s="29">
        <v>3</v>
      </c>
      <c r="N3" s="29">
        <v>5</v>
      </c>
      <c r="O3" s="29">
        <v>2</v>
      </c>
      <c r="P3" s="29">
        <v>2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1</v>
      </c>
      <c r="C6" s="29">
        <v>3</v>
      </c>
      <c r="D6" s="29">
        <v>1</v>
      </c>
      <c r="E6" s="32">
        <v>0</v>
      </c>
      <c r="F6" s="29">
        <v>1</v>
      </c>
      <c r="G6" s="29">
        <v>1</v>
      </c>
      <c r="H6" s="29">
        <v>1</v>
      </c>
      <c r="I6" s="29">
        <v>1</v>
      </c>
      <c r="J6" s="29">
        <v>1</v>
      </c>
      <c r="K6" s="29">
        <v>0</v>
      </c>
      <c r="L6" s="29">
        <v>0</v>
      </c>
      <c r="M6" s="29">
        <v>2</v>
      </c>
      <c r="N6" s="29">
        <v>3</v>
      </c>
      <c r="O6" s="29">
        <v>4</v>
      </c>
      <c r="P6" s="29">
        <v>1</v>
      </c>
    </row>
    <row r="7" spans="1:16" x14ac:dyDescent="0.2">
      <c r="A7" s="29" t="s">
        <v>50</v>
      </c>
      <c r="B7" s="29"/>
      <c r="C7" s="29">
        <v>2</v>
      </c>
      <c r="D7" s="29">
        <v>4</v>
      </c>
      <c r="E7" s="29">
        <v>1</v>
      </c>
      <c r="F7" s="29">
        <v>7</v>
      </c>
      <c r="G7" s="29">
        <v>6</v>
      </c>
      <c r="H7" s="29">
        <v>4</v>
      </c>
      <c r="I7" s="29">
        <v>3</v>
      </c>
      <c r="J7" s="29">
        <v>2</v>
      </c>
      <c r="K7" s="29">
        <v>1</v>
      </c>
      <c r="L7" s="29">
        <v>1</v>
      </c>
      <c r="M7" s="29">
        <v>3</v>
      </c>
      <c r="N7" s="29">
        <v>2</v>
      </c>
      <c r="O7" s="29">
        <v>4</v>
      </c>
      <c r="P7" s="29">
        <v>1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1</v>
      </c>
      <c r="C27" s="29">
        <v>2</v>
      </c>
      <c r="D27" s="29">
        <v>1</v>
      </c>
      <c r="E27" s="29">
        <v>1</v>
      </c>
      <c r="F27" s="29">
        <v>1</v>
      </c>
      <c r="G27" s="29">
        <v>0</v>
      </c>
      <c r="H27" s="29">
        <v>2</v>
      </c>
      <c r="I27" s="29">
        <v>1</v>
      </c>
      <c r="J27" s="29">
        <v>1</v>
      </c>
      <c r="K27" s="29">
        <v>0</v>
      </c>
      <c r="L27" s="29">
        <v>1</v>
      </c>
      <c r="M27" s="29">
        <v>2</v>
      </c>
      <c r="N27" s="29">
        <v>2</v>
      </c>
      <c r="O27" s="29">
        <v>4</v>
      </c>
      <c r="P27" s="29">
        <v>3</v>
      </c>
    </row>
    <row r="28" spans="1:16" x14ac:dyDescent="0.2">
      <c r="A28" s="6" t="s">
        <v>61</v>
      </c>
      <c r="B28" s="29"/>
      <c r="C28" s="29">
        <v>4</v>
      </c>
      <c r="D28" s="29">
        <v>5</v>
      </c>
      <c r="E28" s="29">
        <v>5</v>
      </c>
      <c r="F28" s="29">
        <v>3</v>
      </c>
      <c r="G28" s="29">
        <v>5</v>
      </c>
      <c r="H28" s="29">
        <v>5</v>
      </c>
      <c r="I28" s="29">
        <v>6</v>
      </c>
      <c r="J28" s="29">
        <v>3</v>
      </c>
      <c r="K28" s="29">
        <v>2</v>
      </c>
      <c r="L28" s="29">
        <v>3</v>
      </c>
      <c r="M28" s="29">
        <v>3</v>
      </c>
      <c r="N28" s="29">
        <v>5</v>
      </c>
      <c r="O28" s="29">
        <v>2</v>
      </c>
      <c r="P28" s="29">
        <v>2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1</v>
      </c>
      <c r="C33" s="29">
        <v>3</v>
      </c>
      <c r="D33" s="29">
        <v>1</v>
      </c>
      <c r="E33" s="32">
        <v>0</v>
      </c>
      <c r="F33" s="29">
        <v>1</v>
      </c>
      <c r="G33" s="29">
        <v>1</v>
      </c>
      <c r="H33" s="29">
        <v>1</v>
      </c>
      <c r="I33" s="29">
        <v>1</v>
      </c>
      <c r="J33" s="29">
        <v>1</v>
      </c>
      <c r="K33" s="29">
        <v>0</v>
      </c>
      <c r="L33" s="29">
        <v>0</v>
      </c>
      <c r="M33" s="29">
        <v>2</v>
      </c>
      <c r="N33" s="29">
        <v>3</v>
      </c>
      <c r="O33" s="29">
        <v>4</v>
      </c>
      <c r="P33" s="29">
        <v>1</v>
      </c>
    </row>
    <row r="34" spans="1:16" x14ac:dyDescent="0.2">
      <c r="A34" s="6" t="s">
        <v>65</v>
      </c>
      <c r="B34" s="29"/>
      <c r="C34" s="29">
        <v>2</v>
      </c>
      <c r="D34" s="29">
        <v>4</v>
      </c>
      <c r="E34" s="29">
        <v>1</v>
      </c>
      <c r="F34" s="29">
        <v>7</v>
      </c>
      <c r="G34" s="29">
        <v>6</v>
      </c>
      <c r="H34" s="29">
        <v>4</v>
      </c>
      <c r="I34" s="29">
        <v>3</v>
      </c>
      <c r="J34" s="29">
        <v>2</v>
      </c>
      <c r="K34" s="29">
        <v>1</v>
      </c>
      <c r="L34" s="29">
        <v>1</v>
      </c>
      <c r="M34" s="29">
        <v>3</v>
      </c>
      <c r="N34" s="29">
        <v>2</v>
      </c>
      <c r="O34" s="29">
        <v>4</v>
      </c>
      <c r="P34" s="29">
        <v>1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showRuler="0" zoomScale="130" zoomScaleNormal="130" workbookViewId="0">
      <selection activeCell="D30" sqref="D30"/>
    </sheetView>
  </sheetViews>
  <sheetFormatPr baseColWidth="10" defaultRowHeight="16" x14ac:dyDescent="0.2"/>
  <sheetData>
    <row r="1" spans="1:19" x14ac:dyDescent="0.2">
      <c r="A1" s="29" t="s">
        <v>59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  <c r="Q1" s="28"/>
      <c r="R1" s="28"/>
      <c r="S1" s="28"/>
    </row>
    <row r="2" spans="1:19" x14ac:dyDescent="0.2">
      <c r="A2" s="29" t="s">
        <v>49</v>
      </c>
      <c r="B2" s="29">
        <v>5</v>
      </c>
      <c r="C2" s="29">
        <v>4</v>
      </c>
      <c r="D2" s="29">
        <v>3</v>
      </c>
      <c r="E2" s="29">
        <v>2</v>
      </c>
      <c r="F2" s="29">
        <v>2</v>
      </c>
      <c r="G2" s="29">
        <v>2</v>
      </c>
      <c r="H2" s="29">
        <v>1</v>
      </c>
      <c r="I2" s="29">
        <v>0.5</v>
      </c>
      <c r="J2" s="29">
        <v>0</v>
      </c>
      <c r="K2" s="29">
        <v>-1</v>
      </c>
      <c r="L2" s="29">
        <v>-1</v>
      </c>
      <c r="M2" s="29">
        <v>-1</v>
      </c>
      <c r="N2" s="29">
        <v>0</v>
      </c>
      <c r="O2" s="29">
        <v>1</v>
      </c>
      <c r="P2" s="29">
        <v>2</v>
      </c>
    </row>
    <row r="3" spans="1:19" x14ac:dyDescent="0.2">
      <c r="A3" s="29" t="s">
        <v>50</v>
      </c>
      <c r="B3" s="29"/>
      <c r="C3" s="29">
        <v>6</v>
      </c>
      <c r="D3" s="29">
        <v>5</v>
      </c>
      <c r="E3" s="29">
        <v>4</v>
      </c>
      <c r="F3" s="29">
        <v>4</v>
      </c>
      <c r="G3" s="29">
        <v>4</v>
      </c>
      <c r="H3" s="29">
        <v>3</v>
      </c>
      <c r="I3" s="29">
        <v>2.5</v>
      </c>
      <c r="J3" s="29">
        <v>2</v>
      </c>
      <c r="K3" s="29">
        <v>1.5</v>
      </c>
      <c r="L3" s="29">
        <v>1</v>
      </c>
      <c r="M3" s="29">
        <v>1</v>
      </c>
      <c r="N3" s="29">
        <v>2</v>
      </c>
      <c r="O3" s="29">
        <v>3.5</v>
      </c>
      <c r="P3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Ruler="0" zoomScale="132" zoomScaleNormal="130" workbookViewId="0">
      <selection activeCell="N28" sqref="N28:N31"/>
    </sheetView>
  </sheetViews>
  <sheetFormatPr baseColWidth="10" defaultRowHeight="16" x14ac:dyDescent="0.2"/>
  <cols>
    <col min="1" max="1" width="18.33203125" customWidth="1"/>
    <col min="2" max="2" width="9.83203125" customWidth="1"/>
  </cols>
  <sheetData>
    <row r="1" spans="1:16" x14ac:dyDescent="0.2">
      <c r="B1" t="s">
        <v>27</v>
      </c>
      <c r="C1" t="s">
        <v>28</v>
      </c>
      <c r="D1" t="s">
        <v>32</v>
      </c>
      <c r="E1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t="s">
        <v>43</v>
      </c>
      <c r="P1" t="s">
        <v>44</v>
      </c>
    </row>
    <row r="2" spans="1:16" x14ac:dyDescent="0.2">
      <c r="A2" t="s">
        <v>0</v>
      </c>
      <c r="B2" s="3">
        <v>0</v>
      </c>
      <c r="C2" s="3">
        <v>0</v>
      </c>
      <c r="D2" s="3">
        <v>0</v>
      </c>
      <c r="E2" s="3">
        <v>0</v>
      </c>
      <c r="F2">
        <v>4</v>
      </c>
      <c r="G2">
        <v>1</v>
      </c>
      <c r="H2">
        <v>3</v>
      </c>
      <c r="I2">
        <v>4</v>
      </c>
      <c r="J2">
        <v>4</v>
      </c>
      <c r="K2">
        <v>4</v>
      </c>
      <c r="L2">
        <v>4</v>
      </c>
      <c r="M2">
        <v>3</v>
      </c>
      <c r="N2" s="1">
        <v>4</v>
      </c>
      <c r="O2" s="3">
        <v>0</v>
      </c>
      <c r="P2" s="3">
        <v>0</v>
      </c>
    </row>
    <row r="3" spans="1:16" x14ac:dyDescent="0.2">
      <c r="A3" t="s">
        <v>1</v>
      </c>
      <c r="B3" s="3">
        <v>0</v>
      </c>
      <c r="C3" s="3">
        <v>0</v>
      </c>
      <c r="D3" s="3">
        <v>0</v>
      </c>
      <c r="E3" s="3">
        <v>0</v>
      </c>
      <c r="F3">
        <v>2</v>
      </c>
      <c r="G3">
        <v>1</v>
      </c>
      <c r="H3">
        <v>2</v>
      </c>
      <c r="I3">
        <v>4</v>
      </c>
      <c r="J3">
        <v>4</v>
      </c>
      <c r="K3">
        <v>4</v>
      </c>
      <c r="L3">
        <v>4</v>
      </c>
      <c r="M3">
        <v>2</v>
      </c>
      <c r="N3" s="1">
        <v>3</v>
      </c>
      <c r="O3" s="3">
        <v>0</v>
      </c>
      <c r="P3" s="3">
        <v>0</v>
      </c>
    </row>
    <row r="4" spans="1:16" x14ac:dyDescent="0.2">
      <c r="A4" t="s">
        <v>2</v>
      </c>
      <c r="B4" s="3">
        <v>0</v>
      </c>
      <c r="C4" s="3">
        <v>0</v>
      </c>
      <c r="D4" s="3">
        <v>0</v>
      </c>
      <c r="E4" s="3">
        <v>0</v>
      </c>
      <c r="F4">
        <v>2</v>
      </c>
      <c r="G4">
        <v>5</v>
      </c>
      <c r="H4">
        <v>2</v>
      </c>
      <c r="I4">
        <v>1</v>
      </c>
      <c r="J4">
        <v>2</v>
      </c>
      <c r="K4">
        <v>1</v>
      </c>
      <c r="L4">
        <v>2</v>
      </c>
      <c r="M4">
        <v>3</v>
      </c>
      <c r="N4" s="1">
        <v>1</v>
      </c>
      <c r="O4" s="3">
        <v>0</v>
      </c>
      <c r="P4" s="3">
        <v>0</v>
      </c>
    </row>
    <row r="5" spans="1:16" x14ac:dyDescent="0.2">
      <c r="A5" t="s">
        <v>3</v>
      </c>
      <c r="B5" s="3">
        <v>0</v>
      </c>
      <c r="C5" s="3">
        <v>0</v>
      </c>
      <c r="D5" s="3">
        <v>0</v>
      </c>
      <c r="E5" s="3">
        <v>0</v>
      </c>
      <c r="F5">
        <v>2</v>
      </c>
      <c r="G5">
        <v>5</v>
      </c>
      <c r="H5">
        <v>4</v>
      </c>
      <c r="I5">
        <v>4</v>
      </c>
      <c r="J5">
        <v>1</v>
      </c>
      <c r="K5">
        <v>3</v>
      </c>
      <c r="L5">
        <v>1</v>
      </c>
      <c r="M5">
        <v>3</v>
      </c>
      <c r="N5" s="1">
        <v>2</v>
      </c>
      <c r="O5" s="3">
        <v>0</v>
      </c>
      <c r="P5" s="3">
        <v>0</v>
      </c>
    </row>
    <row r="6" spans="1:16" x14ac:dyDescent="0.2">
      <c r="A6" t="s">
        <v>4</v>
      </c>
      <c r="B6" s="3">
        <v>0</v>
      </c>
      <c r="C6" s="3">
        <v>0</v>
      </c>
      <c r="D6" s="3">
        <v>0</v>
      </c>
      <c r="E6" s="3">
        <v>0</v>
      </c>
      <c r="F6">
        <v>3</v>
      </c>
      <c r="G6">
        <v>2</v>
      </c>
      <c r="H6">
        <v>3</v>
      </c>
      <c r="I6">
        <v>3</v>
      </c>
      <c r="J6">
        <v>3</v>
      </c>
      <c r="K6">
        <v>4</v>
      </c>
      <c r="L6">
        <v>4</v>
      </c>
      <c r="M6">
        <v>3</v>
      </c>
      <c r="N6" s="1">
        <v>3</v>
      </c>
      <c r="O6" s="3">
        <v>0</v>
      </c>
      <c r="P6" s="3">
        <v>0</v>
      </c>
    </row>
    <row r="7" spans="1:16" x14ac:dyDescent="0.2">
      <c r="A7" t="s">
        <v>5</v>
      </c>
      <c r="B7" s="3">
        <v>0</v>
      </c>
      <c r="C7" s="3">
        <v>0</v>
      </c>
      <c r="D7" s="3">
        <v>0</v>
      </c>
      <c r="E7" s="3">
        <v>0</v>
      </c>
      <c r="F7">
        <v>4</v>
      </c>
      <c r="G7">
        <v>3</v>
      </c>
      <c r="H7">
        <v>3</v>
      </c>
      <c r="I7">
        <v>5</v>
      </c>
      <c r="J7">
        <v>3</v>
      </c>
      <c r="K7">
        <v>3</v>
      </c>
      <c r="L7">
        <v>5</v>
      </c>
      <c r="M7">
        <v>3</v>
      </c>
      <c r="N7" s="1">
        <v>5</v>
      </c>
      <c r="O7" s="3">
        <v>0</v>
      </c>
      <c r="P7" s="3">
        <v>0</v>
      </c>
    </row>
    <row r="8" spans="1:16" x14ac:dyDescent="0.2">
      <c r="A8" t="s">
        <v>6</v>
      </c>
      <c r="B8" s="3">
        <v>0</v>
      </c>
      <c r="C8" s="3">
        <v>0</v>
      </c>
      <c r="D8" s="3">
        <v>0</v>
      </c>
      <c r="E8" s="3">
        <v>0</v>
      </c>
      <c r="F8">
        <v>2</v>
      </c>
      <c r="G8">
        <v>3</v>
      </c>
      <c r="H8">
        <v>3</v>
      </c>
      <c r="I8">
        <v>4</v>
      </c>
      <c r="J8">
        <v>3</v>
      </c>
      <c r="K8">
        <v>4</v>
      </c>
      <c r="L8">
        <v>4</v>
      </c>
      <c r="M8">
        <v>5</v>
      </c>
      <c r="N8" s="1">
        <v>3</v>
      </c>
      <c r="O8" s="3">
        <v>0</v>
      </c>
      <c r="P8" s="3">
        <v>0</v>
      </c>
    </row>
    <row r="9" spans="1:16" x14ac:dyDescent="0.2">
      <c r="A9" t="s">
        <v>7</v>
      </c>
      <c r="B9" s="3">
        <v>0</v>
      </c>
      <c r="C9" s="3">
        <v>0</v>
      </c>
      <c r="D9" s="3">
        <v>0</v>
      </c>
      <c r="E9" s="3">
        <v>0</v>
      </c>
      <c r="F9">
        <v>4</v>
      </c>
      <c r="G9">
        <v>3</v>
      </c>
      <c r="H9">
        <v>2</v>
      </c>
      <c r="I9">
        <v>4</v>
      </c>
      <c r="J9">
        <v>3</v>
      </c>
      <c r="K9">
        <v>3</v>
      </c>
      <c r="L9">
        <v>5</v>
      </c>
      <c r="M9">
        <v>3</v>
      </c>
      <c r="N9" s="1">
        <v>4</v>
      </c>
      <c r="O9" s="3">
        <v>0</v>
      </c>
      <c r="P9" s="3">
        <v>0</v>
      </c>
    </row>
    <row r="10" spans="1:16" x14ac:dyDescent="0.2">
      <c r="A10" t="s">
        <v>8</v>
      </c>
      <c r="B10" s="3">
        <v>0</v>
      </c>
      <c r="C10" s="3">
        <v>0</v>
      </c>
      <c r="D10" s="3">
        <v>0</v>
      </c>
      <c r="E10" s="3">
        <v>0</v>
      </c>
      <c r="F10">
        <v>4</v>
      </c>
      <c r="G10">
        <v>4</v>
      </c>
      <c r="H10">
        <v>3</v>
      </c>
      <c r="I10">
        <v>5</v>
      </c>
      <c r="J10">
        <v>4</v>
      </c>
      <c r="K10">
        <v>4</v>
      </c>
      <c r="L10">
        <v>5</v>
      </c>
      <c r="M10">
        <v>3</v>
      </c>
      <c r="N10" s="1">
        <v>3</v>
      </c>
      <c r="O10" s="3">
        <v>0</v>
      </c>
      <c r="P10" s="3">
        <v>0</v>
      </c>
    </row>
    <row r="11" spans="1:16" x14ac:dyDescent="0.2">
      <c r="A11" t="s">
        <v>9</v>
      </c>
      <c r="B11" s="3">
        <v>0</v>
      </c>
      <c r="C11" s="3">
        <v>0</v>
      </c>
      <c r="D11" s="3">
        <v>0</v>
      </c>
      <c r="E11" s="3">
        <v>0</v>
      </c>
      <c r="F11">
        <v>4</v>
      </c>
      <c r="G11" s="1">
        <v>1</v>
      </c>
      <c r="H11">
        <v>2</v>
      </c>
      <c r="I11">
        <v>4</v>
      </c>
      <c r="J11">
        <v>3</v>
      </c>
      <c r="K11">
        <v>4</v>
      </c>
      <c r="L11">
        <v>4</v>
      </c>
      <c r="M11">
        <v>2</v>
      </c>
      <c r="N11" s="1">
        <v>4</v>
      </c>
      <c r="O11" s="3">
        <v>0</v>
      </c>
      <c r="P11" s="3">
        <v>0</v>
      </c>
    </row>
    <row r="12" spans="1:16" x14ac:dyDescent="0.2">
      <c r="A12" t="s">
        <v>10</v>
      </c>
      <c r="B12" s="3">
        <v>0</v>
      </c>
      <c r="C12" s="3">
        <v>0</v>
      </c>
      <c r="D12" s="3">
        <v>0</v>
      </c>
      <c r="E12" s="3">
        <v>0</v>
      </c>
      <c r="F12">
        <v>5</v>
      </c>
      <c r="G12" s="1">
        <v>3</v>
      </c>
      <c r="H12">
        <v>4</v>
      </c>
      <c r="I12">
        <v>4</v>
      </c>
      <c r="J12">
        <v>4</v>
      </c>
      <c r="K12">
        <v>3</v>
      </c>
      <c r="L12">
        <v>4</v>
      </c>
      <c r="M12">
        <v>5</v>
      </c>
      <c r="N12" s="1">
        <v>5</v>
      </c>
      <c r="O12" s="3">
        <v>0</v>
      </c>
      <c r="P12" s="3">
        <v>0</v>
      </c>
    </row>
    <row r="13" spans="1:16" x14ac:dyDescent="0.2">
      <c r="A13" t="s">
        <v>11</v>
      </c>
      <c r="B13" s="3">
        <v>0</v>
      </c>
      <c r="C13" s="3">
        <v>0</v>
      </c>
      <c r="D13" s="3">
        <v>0</v>
      </c>
      <c r="E13" s="3">
        <v>0</v>
      </c>
      <c r="F13">
        <v>2</v>
      </c>
      <c r="G13" s="1">
        <v>4</v>
      </c>
      <c r="H13">
        <v>1</v>
      </c>
      <c r="I13">
        <v>2</v>
      </c>
      <c r="J13">
        <v>3</v>
      </c>
      <c r="K13">
        <v>4</v>
      </c>
      <c r="L13">
        <v>4</v>
      </c>
      <c r="M13">
        <v>5</v>
      </c>
      <c r="N13" s="1">
        <v>4</v>
      </c>
      <c r="O13" s="3">
        <v>0</v>
      </c>
      <c r="P13" s="3">
        <v>0</v>
      </c>
    </row>
    <row r="14" spans="1:16" x14ac:dyDescent="0.2">
      <c r="A14" t="s">
        <v>12</v>
      </c>
      <c r="B14" s="3">
        <v>0</v>
      </c>
      <c r="C14" s="3">
        <v>0</v>
      </c>
      <c r="D14" s="3">
        <v>0</v>
      </c>
      <c r="E14" s="3">
        <v>0</v>
      </c>
      <c r="F14">
        <v>4</v>
      </c>
      <c r="G14" s="1">
        <v>3</v>
      </c>
      <c r="H14">
        <v>4</v>
      </c>
      <c r="I14">
        <v>4</v>
      </c>
      <c r="J14">
        <v>4</v>
      </c>
      <c r="K14">
        <v>5</v>
      </c>
      <c r="L14">
        <v>4</v>
      </c>
      <c r="M14">
        <v>1</v>
      </c>
      <c r="N14" s="1">
        <v>5</v>
      </c>
      <c r="O14" s="3">
        <v>0</v>
      </c>
      <c r="P14" s="3">
        <v>0</v>
      </c>
    </row>
    <row r="15" spans="1:16" x14ac:dyDescent="0.2">
      <c r="A15" t="s">
        <v>13</v>
      </c>
      <c r="B15" s="3">
        <v>0</v>
      </c>
      <c r="C15" s="3">
        <v>0</v>
      </c>
      <c r="D15" s="3">
        <v>0</v>
      </c>
      <c r="E15" s="3">
        <v>0</v>
      </c>
      <c r="F15">
        <v>3</v>
      </c>
      <c r="G15" s="1">
        <v>4</v>
      </c>
      <c r="H15">
        <v>2</v>
      </c>
      <c r="I15">
        <v>4</v>
      </c>
      <c r="J15">
        <v>4</v>
      </c>
      <c r="K15">
        <v>4</v>
      </c>
      <c r="L15">
        <v>4</v>
      </c>
      <c r="M15">
        <v>3</v>
      </c>
      <c r="N15" s="1">
        <v>3</v>
      </c>
      <c r="O15" s="3">
        <v>0</v>
      </c>
      <c r="P15" s="3">
        <v>0</v>
      </c>
    </row>
    <row r="16" spans="1:16" x14ac:dyDescent="0.2">
      <c r="A16" t="s">
        <v>14</v>
      </c>
      <c r="B16" s="3">
        <v>0</v>
      </c>
      <c r="C16" s="3">
        <v>0</v>
      </c>
      <c r="D16" s="3">
        <v>0</v>
      </c>
      <c r="E16" s="3">
        <v>0</v>
      </c>
      <c r="F16">
        <v>4</v>
      </c>
      <c r="G16" s="1">
        <v>3</v>
      </c>
      <c r="H16">
        <v>4</v>
      </c>
      <c r="I16">
        <v>4</v>
      </c>
      <c r="J16">
        <v>4</v>
      </c>
      <c r="K16">
        <v>5</v>
      </c>
      <c r="L16">
        <v>5</v>
      </c>
      <c r="M16">
        <v>4</v>
      </c>
      <c r="N16" s="1">
        <v>5</v>
      </c>
      <c r="O16" s="3">
        <v>0</v>
      </c>
      <c r="P16" s="3">
        <v>0</v>
      </c>
    </row>
    <row r="17" spans="1:16" x14ac:dyDescent="0.2">
      <c r="A17" t="s">
        <v>15</v>
      </c>
      <c r="B17" s="3">
        <v>0</v>
      </c>
      <c r="C17" s="3">
        <v>0</v>
      </c>
      <c r="D17" s="3">
        <v>0</v>
      </c>
      <c r="E17" s="3">
        <v>0</v>
      </c>
      <c r="F17">
        <v>3</v>
      </c>
      <c r="G17" s="1">
        <v>5</v>
      </c>
      <c r="H17">
        <v>2</v>
      </c>
      <c r="I17">
        <v>5</v>
      </c>
      <c r="J17">
        <v>4</v>
      </c>
      <c r="K17">
        <v>2</v>
      </c>
      <c r="L17">
        <v>2</v>
      </c>
      <c r="M17">
        <v>2</v>
      </c>
      <c r="N17" s="1">
        <v>3</v>
      </c>
      <c r="O17" s="3">
        <v>0</v>
      </c>
      <c r="P17" s="3">
        <v>0</v>
      </c>
    </row>
    <row r="18" spans="1:16" x14ac:dyDescent="0.2">
      <c r="A18" t="s">
        <v>16</v>
      </c>
      <c r="B18" s="3">
        <v>0</v>
      </c>
      <c r="C18" s="3">
        <v>0</v>
      </c>
      <c r="D18" s="3">
        <v>0</v>
      </c>
      <c r="E18" s="3">
        <v>0</v>
      </c>
      <c r="F18">
        <v>4</v>
      </c>
      <c r="G18" s="1">
        <v>2</v>
      </c>
      <c r="H18">
        <v>3</v>
      </c>
      <c r="I18">
        <v>4</v>
      </c>
      <c r="J18">
        <v>3</v>
      </c>
      <c r="K18">
        <v>4</v>
      </c>
      <c r="L18">
        <v>4</v>
      </c>
      <c r="M18">
        <v>2</v>
      </c>
      <c r="N18" s="1">
        <v>3</v>
      </c>
      <c r="O18" s="3">
        <v>0</v>
      </c>
      <c r="P18" s="3">
        <v>0</v>
      </c>
    </row>
    <row r="19" spans="1:16" x14ac:dyDescent="0.2">
      <c r="A19" t="s">
        <v>17</v>
      </c>
      <c r="B19" s="3">
        <v>0</v>
      </c>
      <c r="C19" s="3">
        <v>0</v>
      </c>
      <c r="D19" s="3">
        <v>0</v>
      </c>
      <c r="E19" s="3">
        <v>0</v>
      </c>
      <c r="F19" s="1">
        <v>2</v>
      </c>
      <c r="G19" s="1">
        <v>2</v>
      </c>
      <c r="H19" s="1">
        <v>2</v>
      </c>
      <c r="I19" s="1">
        <v>3</v>
      </c>
      <c r="J19" s="1">
        <v>4</v>
      </c>
      <c r="K19" s="1">
        <v>3</v>
      </c>
      <c r="L19" s="1">
        <v>4</v>
      </c>
      <c r="M19" s="1">
        <v>2</v>
      </c>
      <c r="N19" s="1">
        <v>3</v>
      </c>
      <c r="O19" s="3">
        <v>0</v>
      </c>
      <c r="P19" s="3">
        <v>0</v>
      </c>
    </row>
    <row r="20" spans="1:16" x14ac:dyDescent="0.2">
      <c r="A20" t="s">
        <v>18</v>
      </c>
      <c r="B20" s="3">
        <v>0</v>
      </c>
      <c r="C20" s="3">
        <v>0</v>
      </c>
      <c r="D20" s="3">
        <v>0</v>
      </c>
      <c r="E20" s="3">
        <v>0</v>
      </c>
      <c r="F20" s="1">
        <v>3</v>
      </c>
      <c r="G20" s="1">
        <v>2</v>
      </c>
      <c r="H20" s="1">
        <v>3</v>
      </c>
      <c r="I20" s="1">
        <v>3</v>
      </c>
      <c r="J20" s="1">
        <v>4</v>
      </c>
      <c r="K20" s="1">
        <v>4</v>
      </c>
      <c r="L20" s="1">
        <v>4</v>
      </c>
      <c r="M20" s="1">
        <v>3</v>
      </c>
      <c r="N20" s="1">
        <v>4</v>
      </c>
      <c r="O20" s="3">
        <v>0</v>
      </c>
      <c r="P20" s="3">
        <v>0</v>
      </c>
    </row>
    <row r="21" spans="1:16" x14ac:dyDescent="0.2">
      <c r="A21" t="s">
        <v>19</v>
      </c>
      <c r="B21" s="3">
        <v>0</v>
      </c>
      <c r="C21" s="3">
        <v>0</v>
      </c>
      <c r="D21" s="3">
        <v>0</v>
      </c>
      <c r="E21" s="3">
        <v>0</v>
      </c>
      <c r="F21" s="1">
        <v>3</v>
      </c>
      <c r="G21" s="1">
        <v>4</v>
      </c>
      <c r="H21" s="1">
        <v>2</v>
      </c>
      <c r="I21" s="1">
        <v>4</v>
      </c>
      <c r="J21" s="1">
        <v>4</v>
      </c>
      <c r="K21" s="1">
        <v>4</v>
      </c>
      <c r="L21" s="1">
        <v>4</v>
      </c>
      <c r="M21" s="1">
        <v>3</v>
      </c>
      <c r="N21" s="1">
        <v>3</v>
      </c>
      <c r="O21" s="3">
        <v>0</v>
      </c>
      <c r="P21" s="3">
        <v>0</v>
      </c>
    </row>
    <row r="22" spans="1:16" x14ac:dyDescent="0.2">
      <c r="A22" t="s">
        <v>20</v>
      </c>
      <c r="B22" s="3">
        <v>0</v>
      </c>
      <c r="C22" s="3">
        <v>0</v>
      </c>
      <c r="D22" s="3">
        <v>0</v>
      </c>
      <c r="E22" s="3">
        <v>0</v>
      </c>
      <c r="F22" s="1">
        <v>1</v>
      </c>
      <c r="G22" s="1">
        <v>3</v>
      </c>
      <c r="H22" s="1">
        <v>1</v>
      </c>
      <c r="I22" s="1">
        <v>4</v>
      </c>
      <c r="J22" s="1">
        <v>2</v>
      </c>
      <c r="K22" s="1">
        <v>3</v>
      </c>
      <c r="L22" s="1">
        <v>3</v>
      </c>
      <c r="M22" s="1">
        <v>0</v>
      </c>
      <c r="N22" s="1">
        <v>3</v>
      </c>
      <c r="O22" s="3">
        <v>0</v>
      </c>
      <c r="P22" s="3">
        <v>0</v>
      </c>
    </row>
    <row r="23" spans="1:16" x14ac:dyDescent="0.2">
      <c r="A23" t="s">
        <v>21</v>
      </c>
      <c r="B23" s="3">
        <v>0</v>
      </c>
      <c r="C23" s="3">
        <v>0</v>
      </c>
      <c r="D23" s="3">
        <v>0</v>
      </c>
      <c r="E23" s="3">
        <v>0</v>
      </c>
      <c r="F23" s="1">
        <v>4</v>
      </c>
      <c r="G23" s="1">
        <v>0</v>
      </c>
      <c r="H23" s="1">
        <v>2</v>
      </c>
      <c r="I23" s="1">
        <v>3</v>
      </c>
      <c r="J23" s="1">
        <v>4</v>
      </c>
      <c r="K23" s="1">
        <v>3</v>
      </c>
      <c r="L23" s="1">
        <v>4</v>
      </c>
      <c r="M23" s="1">
        <v>0</v>
      </c>
      <c r="N23" s="1">
        <v>4</v>
      </c>
      <c r="O23" s="3">
        <v>0</v>
      </c>
      <c r="P23" s="3">
        <v>0</v>
      </c>
    </row>
    <row r="24" spans="1:16" x14ac:dyDescent="0.2">
      <c r="A24" t="s">
        <v>22</v>
      </c>
      <c r="B24" s="3">
        <v>0</v>
      </c>
      <c r="C24" s="3">
        <v>0</v>
      </c>
      <c r="D24" s="3">
        <v>0</v>
      </c>
      <c r="E24" s="3">
        <v>0</v>
      </c>
      <c r="F24" s="1">
        <v>5</v>
      </c>
      <c r="G24" s="1">
        <v>4</v>
      </c>
      <c r="H24" s="1">
        <v>2</v>
      </c>
      <c r="I24" s="1">
        <v>5</v>
      </c>
      <c r="J24" s="1">
        <v>4</v>
      </c>
      <c r="K24" s="1">
        <v>3</v>
      </c>
      <c r="L24" s="1">
        <v>5</v>
      </c>
      <c r="M24" s="1">
        <v>3</v>
      </c>
      <c r="N24" s="1">
        <v>4</v>
      </c>
      <c r="O24" s="3">
        <v>0</v>
      </c>
      <c r="P24" s="3">
        <v>0</v>
      </c>
    </row>
    <row r="25" spans="1:16" x14ac:dyDescent="0.2">
      <c r="A25" t="s">
        <v>23</v>
      </c>
      <c r="B25" s="3">
        <v>0</v>
      </c>
      <c r="C25" s="3">
        <v>0</v>
      </c>
      <c r="D25" s="3">
        <v>0</v>
      </c>
      <c r="E25" s="3">
        <v>0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5</v>
      </c>
      <c r="M25" s="1">
        <v>4</v>
      </c>
      <c r="N25" s="1">
        <v>4</v>
      </c>
      <c r="O25" s="3">
        <v>0</v>
      </c>
      <c r="P25" s="3">
        <v>0</v>
      </c>
    </row>
    <row r="26" spans="1:16" x14ac:dyDescent="0.2">
      <c r="A26" t="s">
        <v>24</v>
      </c>
      <c r="B26" s="3">
        <v>0</v>
      </c>
      <c r="C26" s="3">
        <v>0</v>
      </c>
      <c r="D26" s="3">
        <v>0</v>
      </c>
      <c r="E26" s="3">
        <v>0</v>
      </c>
      <c r="F26" s="1">
        <v>4</v>
      </c>
      <c r="G26" s="1">
        <v>4</v>
      </c>
      <c r="H26" s="1">
        <v>2</v>
      </c>
      <c r="I26" s="1">
        <v>4</v>
      </c>
      <c r="J26" s="1">
        <v>4</v>
      </c>
      <c r="K26" s="1">
        <v>5</v>
      </c>
      <c r="L26" s="1">
        <v>4</v>
      </c>
      <c r="M26" s="1">
        <v>5</v>
      </c>
      <c r="N26" s="1">
        <v>5</v>
      </c>
      <c r="O26" s="3">
        <v>0</v>
      </c>
      <c r="P26" s="3">
        <v>0</v>
      </c>
    </row>
    <row r="27" spans="1:16" x14ac:dyDescent="0.2">
      <c r="A27" t="s">
        <v>25</v>
      </c>
      <c r="B27" s="3">
        <v>0</v>
      </c>
      <c r="C27" s="3">
        <v>0</v>
      </c>
      <c r="D27" s="3">
        <v>0</v>
      </c>
      <c r="E27" s="3">
        <v>0</v>
      </c>
      <c r="F27" s="1">
        <v>4</v>
      </c>
      <c r="G27" s="1">
        <v>4</v>
      </c>
      <c r="H27" s="1">
        <v>4</v>
      </c>
      <c r="I27" s="1">
        <v>3</v>
      </c>
      <c r="J27" s="1">
        <v>3</v>
      </c>
      <c r="K27" s="1">
        <v>2</v>
      </c>
      <c r="L27" s="1">
        <v>3</v>
      </c>
      <c r="M27" s="1">
        <v>4</v>
      </c>
      <c r="N27" s="1">
        <v>3</v>
      </c>
      <c r="O27" s="3">
        <v>0</v>
      </c>
      <c r="P27" s="3">
        <v>0</v>
      </c>
    </row>
    <row r="28" spans="1:16" x14ac:dyDescent="0.2">
      <c r="A28" s="8" t="s">
        <v>26</v>
      </c>
      <c r="B28" s="7">
        <f>(6-B4)+(6-B5)+ B11+ B16+B17+B18+B19</f>
        <v>12</v>
      </c>
      <c r="C28" s="7">
        <f t="shared" ref="C28:P28" si="0">(6-C4)+(6-C5)+ C11+ C16+C17+C18+C19</f>
        <v>12</v>
      </c>
      <c r="D28" s="7">
        <f t="shared" si="0"/>
        <v>12</v>
      </c>
      <c r="E28" s="7">
        <f t="shared" si="0"/>
        <v>12</v>
      </c>
      <c r="F28" s="2">
        <f>(6-F4)+(6-F5)+ F11+ F16+F17+F18+F19</f>
        <v>25</v>
      </c>
      <c r="G28" s="2">
        <f t="shared" si="0"/>
        <v>15</v>
      </c>
      <c r="H28" s="2">
        <f t="shared" si="0"/>
        <v>19</v>
      </c>
      <c r="I28" s="2">
        <f t="shared" si="0"/>
        <v>27</v>
      </c>
      <c r="J28" s="2">
        <f t="shared" si="0"/>
        <v>27</v>
      </c>
      <c r="K28" s="2">
        <f t="shared" si="0"/>
        <v>26</v>
      </c>
      <c r="L28" s="2">
        <f t="shared" si="0"/>
        <v>28</v>
      </c>
      <c r="M28" s="2">
        <f t="shared" si="0"/>
        <v>18</v>
      </c>
      <c r="N28" s="2">
        <f t="shared" si="0"/>
        <v>27</v>
      </c>
      <c r="O28" s="7">
        <f t="shared" si="0"/>
        <v>12</v>
      </c>
      <c r="P28" s="7">
        <f t="shared" si="0"/>
        <v>12</v>
      </c>
    </row>
    <row r="29" spans="1:16" x14ac:dyDescent="0.2">
      <c r="A29" s="9" t="s">
        <v>29</v>
      </c>
      <c r="B29" s="7">
        <f>B6+B7+ B8+ B12+B20+(6-B27)</f>
        <v>6</v>
      </c>
      <c r="C29" s="7">
        <f t="shared" ref="C29:P29" si="1">C6+C7+ C8+ C12+C20+(6-C27)</f>
        <v>6</v>
      </c>
      <c r="D29" s="7">
        <f t="shared" si="1"/>
        <v>6</v>
      </c>
      <c r="E29" s="7">
        <f t="shared" si="1"/>
        <v>6</v>
      </c>
      <c r="F29" s="2">
        <f>F6+F7+ F8+ F12+F20+(6-F27)</f>
        <v>19</v>
      </c>
      <c r="G29" s="2">
        <f t="shared" si="1"/>
        <v>15</v>
      </c>
      <c r="H29" s="2">
        <f t="shared" si="1"/>
        <v>18</v>
      </c>
      <c r="I29" s="2">
        <f t="shared" si="1"/>
        <v>22</v>
      </c>
      <c r="J29" s="2">
        <f t="shared" si="1"/>
        <v>20</v>
      </c>
      <c r="K29" s="2">
        <f t="shared" si="1"/>
        <v>22</v>
      </c>
      <c r="L29" s="2">
        <f t="shared" si="1"/>
        <v>24</v>
      </c>
      <c r="M29" s="2">
        <f t="shared" si="1"/>
        <v>21</v>
      </c>
      <c r="N29" s="2">
        <f t="shared" si="1"/>
        <v>23</v>
      </c>
      <c r="O29" s="7">
        <f t="shared" si="1"/>
        <v>6</v>
      </c>
      <c r="P29" s="7">
        <f t="shared" si="1"/>
        <v>6</v>
      </c>
    </row>
    <row r="30" spans="1:16" x14ac:dyDescent="0.2">
      <c r="A30" s="9" t="s">
        <v>30</v>
      </c>
      <c r="B30" s="7">
        <f>B21 + B22 + B23</f>
        <v>0</v>
      </c>
      <c r="C30" s="7">
        <f t="shared" ref="C30:P30" si="2">C21 + C22 + C23</f>
        <v>0</v>
      </c>
      <c r="D30" s="7">
        <f t="shared" si="2"/>
        <v>0</v>
      </c>
      <c r="E30" s="7">
        <f t="shared" si="2"/>
        <v>0</v>
      </c>
      <c r="F30" s="2">
        <f>F21 + F22 + F23</f>
        <v>8</v>
      </c>
      <c r="G30" s="2">
        <f t="shared" si="2"/>
        <v>7</v>
      </c>
      <c r="H30" s="2">
        <f t="shared" si="2"/>
        <v>5</v>
      </c>
      <c r="I30" s="2">
        <f t="shared" si="2"/>
        <v>11</v>
      </c>
      <c r="J30" s="2">
        <f t="shared" si="2"/>
        <v>10</v>
      </c>
      <c r="K30" s="2">
        <f t="shared" si="2"/>
        <v>10</v>
      </c>
      <c r="L30" s="2">
        <f t="shared" si="2"/>
        <v>11</v>
      </c>
      <c r="M30" s="2">
        <f t="shared" si="2"/>
        <v>3</v>
      </c>
      <c r="N30" s="2">
        <f t="shared" si="2"/>
        <v>10</v>
      </c>
      <c r="O30" s="7">
        <f t="shared" si="2"/>
        <v>0</v>
      </c>
      <c r="P30" s="7">
        <f t="shared" si="2"/>
        <v>0</v>
      </c>
    </row>
    <row r="31" spans="1:16" x14ac:dyDescent="0.2">
      <c r="A31" s="10" t="s">
        <v>31</v>
      </c>
      <c r="B31" s="7">
        <f>B9+ B10+ B13+ B14+ B15+B24+B25+B26</f>
        <v>0</v>
      </c>
      <c r="C31" s="7">
        <f t="shared" ref="C31:P31" si="3">C9+ C10+ C13+ C14+ C15+C24+C25+C26</f>
        <v>0</v>
      </c>
      <c r="D31" s="7">
        <f t="shared" si="3"/>
        <v>0</v>
      </c>
      <c r="E31" s="7">
        <f t="shared" si="3"/>
        <v>0</v>
      </c>
      <c r="F31" s="2">
        <f>F9+ F10+ F13+ F14+ F15+F24+F25+F26</f>
        <v>30</v>
      </c>
      <c r="G31" s="2">
        <f t="shared" si="3"/>
        <v>30</v>
      </c>
      <c r="H31" s="2">
        <f t="shared" si="3"/>
        <v>20</v>
      </c>
      <c r="I31" s="2">
        <f t="shared" si="3"/>
        <v>32</v>
      </c>
      <c r="J31" s="2">
        <f t="shared" si="3"/>
        <v>30</v>
      </c>
      <c r="K31" s="2">
        <f t="shared" si="3"/>
        <v>32</v>
      </c>
      <c r="L31" s="2">
        <f t="shared" si="3"/>
        <v>36</v>
      </c>
      <c r="M31" s="2">
        <f t="shared" si="3"/>
        <v>27</v>
      </c>
      <c r="N31" s="2">
        <f t="shared" si="3"/>
        <v>32</v>
      </c>
      <c r="O31" s="7">
        <f t="shared" si="3"/>
        <v>0</v>
      </c>
      <c r="P31" s="7">
        <f t="shared" si="3"/>
        <v>0</v>
      </c>
    </row>
    <row r="38" spans="6:7" x14ac:dyDescent="0.2">
      <c r="F38" s="11" t="s">
        <v>26</v>
      </c>
      <c r="G38" s="2">
        <f>AVERAGE(F28:N28)</f>
        <v>23.555555555555557</v>
      </c>
    </row>
    <row r="39" spans="6:7" x14ac:dyDescent="0.2">
      <c r="F39" s="11" t="s">
        <v>29</v>
      </c>
      <c r="G39" s="2">
        <f>AVERAGE(F29:N29)</f>
        <v>20.444444444444443</v>
      </c>
    </row>
    <row r="40" spans="6:7" x14ac:dyDescent="0.2">
      <c r="F40" s="11" t="s">
        <v>30</v>
      </c>
      <c r="G40" s="2">
        <f>AVERAGE(F30:N30)</f>
        <v>8.3333333333333339</v>
      </c>
    </row>
    <row r="41" spans="6:7" x14ac:dyDescent="0.2">
      <c r="F41" s="11" t="s">
        <v>31</v>
      </c>
      <c r="G41" s="2">
        <f>AVERAGE(F31:N31)</f>
        <v>29.888888888888889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showRuler="0" zoomScale="125" workbookViewId="0">
      <selection activeCell="U12" sqref="U12"/>
    </sheetView>
  </sheetViews>
  <sheetFormatPr baseColWidth="10" defaultRowHeight="16" x14ac:dyDescent="0.2"/>
  <cols>
    <col min="1" max="1" width="19.1640625" customWidth="1"/>
  </cols>
  <sheetData>
    <row r="1" spans="1:35" x14ac:dyDescent="0.2">
      <c r="B1">
        <v>1</v>
      </c>
      <c r="C1">
        <v>2</v>
      </c>
      <c r="D1">
        <v>3</v>
      </c>
      <c r="E1">
        <v>4</v>
      </c>
    </row>
    <row r="2" spans="1:35" x14ac:dyDescent="0.2">
      <c r="A2" t="s">
        <v>45</v>
      </c>
      <c r="B2" s="1">
        <v>22.75</v>
      </c>
      <c r="C2">
        <v>18</v>
      </c>
      <c r="D2">
        <v>9.25</v>
      </c>
      <c r="E2">
        <v>30.125</v>
      </c>
    </row>
    <row r="3" spans="1:35" x14ac:dyDescent="0.2">
      <c r="A3" t="s">
        <v>46</v>
      </c>
      <c r="B3">
        <v>23.125</v>
      </c>
      <c r="C3">
        <v>20.125</v>
      </c>
      <c r="D3">
        <v>8.125</v>
      </c>
      <c r="E3">
        <v>29.625</v>
      </c>
    </row>
    <row r="4" spans="1:35" x14ac:dyDescent="0.2">
      <c r="B4" s="13" t="s">
        <v>34</v>
      </c>
      <c r="C4" s="14" t="s">
        <v>35</v>
      </c>
      <c r="D4" s="14" t="s">
        <v>36</v>
      </c>
      <c r="E4" s="14" t="s">
        <v>37</v>
      </c>
      <c r="F4" s="14" t="s">
        <v>38</v>
      </c>
      <c r="G4" s="14" t="s">
        <v>39</v>
      </c>
      <c r="H4" s="14" t="s">
        <v>40</v>
      </c>
      <c r="I4" s="15" t="s">
        <v>41</v>
      </c>
      <c r="J4" s="19" t="s">
        <v>34</v>
      </c>
      <c r="K4" s="20" t="s">
        <v>35</v>
      </c>
      <c r="L4" s="20" t="s">
        <v>36</v>
      </c>
      <c r="M4" s="20" t="s">
        <v>37</v>
      </c>
      <c r="N4" s="20" t="s">
        <v>38</v>
      </c>
      <c r="O4" s="20" t="s">
        <v>39</v>
      </c>
      <c r="P4" s="20" t="s">
        <v>40</v>
      </c>
      <c r="Q4" s="21" t="s">
        <v>41</v>
      </c>
      <c r="S4" s="33" t="s">
        <v>42</v>
      </c>
      <c r="T4" s="35" t="s">
        <v>42</v>
      </c>
    </row>
    <row r="5" spans="1:35" x14ac:dyDescent="0.2">
      <c r="B5" s="16" t="s">
        <v>47</v>
      </c>
      <c r="C5" s="17" t="s">
        <v>47</v>
      </c>
      <c r="D5" s="17" t="s">
        <v>47</v>
      </c>
      <c r="E5" s="17" t="s">
        <v>47</v>
      </c>
      <c r="F5" s="17" t="s">
        <v>47</v>
      </c>
      <c r="G5" s="17" t="s">
        <v>47</v>
      </c>
      <c r="H5" s="17" t="s">
        <v>47</v>
      </c>
      <c r="I5" s="18" t="s">
        <v>47</v>
      </c>
      <c r="J5" s="22" t="s">
        <v>48</v>
      </c>
      <c r="K5" s="23" t="s">
        <v>48</v>
      </c>
      <c r="L5" s="23" t="s">
        <v>48</v>
      </c>
      <c r="M5" s="23" t="s">
        <v>48</v>
      </c>
      <c r="N5" s="23" t="s">
        <v>48</v>
      </c>
      <c r="O5" s="23" t="s">
        <v>48</v>
      </c>
      <c r="P5" s="23" t="s">
        <v>48</v>
      </c>
      <c r="Q5" s="24" t="s">
        <v>48</v>
      </c>
      <c r="S5" s="34" t="s">
        <v>47</v>
      </c>
      <c r="T5" s="10" t="s">
        <v>48</v>
      </c>
    </row>
    <row r="6" spans="1:35" x14ac:dyDescent="0.2">
      <c r="A6" s="12" t="s">
        <v>26</v>
      </c>
      <c r="B6">
        <v>26</v>
      </c>
      <c r="C6">
        <v>16</v>
      </c>
      <c r="D6">
        <v>24</v>
      </c>
      <c r="E6">
        <v>25</v>
      </c>
      <c r="F6">
        <v>30</v>
      </c>
      <c r="G6">
        <v>18</v>
      </c>
      <c r="H6">
        <v>23</v>
      </c>
      <c r="I6">
        <v>20</v>
      </c>
      <c r="J6">
        <v>25</v>
      </c>
      <c r="K6">
        <v>15</v>
      </c>
      <c r="L6">
        <v>19</v>
      </c>
      <c r="M6">
        <v>27</v>
      </c>
      <c r="N6">
        <v>27</v>
      </c>
      <c r="O6">
        <v>26</v>
      </c>
      <c r="P6">
        <v>28</v>
      </c>
      <c r="Q6">
        <v>18</v>
      </c>
      <c r="S6" s="2">
        <v>17</v>
      </c>
      <c r="T6" s="2">
        <v>27</v>
      </c>
    </row>
    <row r="7" spans="1:35" x14ac:dyDescent="0.2">
      <c r="A7" s="12" t="s">
        <v>29</v>
      </c>
      <c r="B7">
        <v>19</v>
      </c>
      <c r="C7">
        <v>12</v>
      </c>
      <c r="D7">
        <v>17</v>
      </c>
      <c r="E7">
        <v>21</v>
      </c>
      <c r="F7">
        <v>20</v>
      </c>
      <c r="G7">
        <v>14</v>
      </c>
      <c r="H7">
        <v>25</v>
      </c>
      <c r="I7">
        <v>16</v>
      </c>
      <c r="J7">
        <v>19</v>
      </c>
      <c r="K7">
        <v>15</v>
      </c>
      <c r="L7">
        <v>18</v>
      </c>
      <c r="M7">
        <v>22</v>
      </c>
      <c r="N7">
        <v>20</v>
      </c>
      <c r="O7">
        <v>22</v>
      </c>
      <c r="P7">
        <v>24</v>
      </c>
      <c r="Q7">
        <v>21</v>
      </c>
      <c r="S7" s="2">
        <v>13</v>
      </c>
      <c r="T7" s="2">
        <v>23</v>
      </c>
    </row>
    <row r="8" spans="1:35" x14ac:dyDescent="0.2">
      <c r="A8" s="12" t="s">
        <v>30</v>
      </c>
      <c r="B8">
        <v>8</v>
      </c>
      <c r="C8">
        <v>9</v>
      </c>
      <c r="D8">
        <v>6</v>
      </c>
      <c r="E8">
        <v>12</v>
      </c>
      <c r="F8">
        <v>10</v>
      </c>
      <c r="G8">
        <v>11</v>
      </c>
      <c r="H8">
        <v>11</v>
      </c>
      <c r="I8">
        <v>7</v>
      </c>
      <c r="J8">
        <v>8</v>
      </c>
      <c r="K8">
        <v>7</v>
      </c>
      <c r="L8">
        <v>5</v>
      </c>
      <c r="M8">
        <v>11</v>
      </c>
      <c r="N8">
        <v>10</v>
      </c>
      <c r="O8">
        <v>10</v>
      </c>
      <c r="P8">
        <v>11</v>
      </c>
      <c r="Q8">
        <v>3</v>
      </c>
      <c r="S8" s="2">
        <v>9</v>
      </c>
      <c r="T8" s="2">
        <v>10</v>
      </c>
    </row>
    <row r="9" spans="1:35" x14ac:dyDescent="0.2">
      <c r="A9" s="12" t="s">
        <v>31</v>
      </c>
      <c r="B9">
        <v>29</v>
      </c>
      <c r="C9">
        <v>33</v>
      </c>
      <c r="D9">
        <v>27</v>
      </c>
      <c r="E9">
        <v>33</v>
      </c>
      <c r="F9">
        <v>35</v>
      </c>
      <c r="G9">
        <v>25</v>
      </c>
      <c r="H9">
        <v>31</v>
      </c>
      <c r="I9">
        <v>28</v>
      </c>
      <c r="J9">
        <v>30</v>
      </c>
      <c r="K9">
        <v>30</v>
      </c>
      <c r="L9">
        <v>20</v>
      </c>
      <c r="M9">
        <v>32</v>
      </c>
      <c r="N9">
        <v>30</v>
      </c>
      <c r="O9">
        <v>32</v>
      </c>
      <c r="P9">
        <v>36</v>
      </c>
      <c r="Q9">
        <v>27</v>
      </c>
      <c r="S9" s="2">
        <v>24</v>
      </c>
      <c r="T9" s="2">
        <v>32</v>
      </c>
    </row>
    <row r="11" spans="1:35" x14ac:dyDescent="0.2">
      <c r="A11" t="s">
        <v>34</v>
      </c>
      <c r="B11" s="6" t="s">
        <v>47</v>
      </c>
      <c r="C11" s="5" t="s">
        <v>48</v>
      </c>
      <c r="E11" t="s">
        <v>35</v>
      </c>
      <c r="F11" s="17" t="s">
        <v>47</v>
      </c>
      <c r="G11" s="23" t="s">
        <v>48</v>
      </c>
      <c r="I11" t="s">
        <v>36</v>
      </c>
      <c r="J11" s="17" t="s">
        <v>47</v>
      </c>
      <c r="K11" s="23" t="s">
        <v>48</v>
      </c>
      <c r="M11" t="s">
        <v>37</v>
      </c>
      <c r="N11" s="17" t="s">
        <v>47</v>
      </c>
      <c r="O11" s="23" t="s">
        <v>48</v>
      </c>
      <c r="Q11" t="s">
        <v>38</v>
      </c>
      <c r="R11" s="17" t="s">
        <v>47</v>
      </c>
      <c r="S11" s="23" t="s">
        <v>48</v>
      </c>
      <c r="U11" t="s">
        <v>67</v>
      </c>
      <c r="V11" s="17" t="s">
        <v>47</v>
      </c>
      <c r="W11" s="23" t="s">
        <v>48</v>
      </c>
      <c r="Y11" t="s">
        <v>40</v>
      </c>
      <c r="Z11" s="17" t="s">
        <v>47</v>
      </c>
      <c r="AA11" s="23" t="s">
        <v>48</v>
      </c>
      <c r="AC11" t="s">
        <v>41</v>
      </c>
      <c r="AD11" s="17" t="s">
        <v>47</v>
      </c>
      <c r="AE11" s="23" t="s">
        <v>48</v>
      </c>
      <c r="AG11" t="s">
        <v>42</v>
      </c>
      <c r="AH11" s="17" t="s">
        <v>47</v>
      </c>
      <c r="AI11" s="23" t="s">
        <v>48</v>
      </c>
    </row>
    <row r="12" spans="1:35" x14ac:dyDescent="0.2">
      <c r="A12" t="s">
        <v>26</v>
      </c>
      <c r="B12">
        <v>26</v>
      </c>
      <c r="C12">
        <v>25</v>
      </c>
      <c r="E12" t="s">
        <v>26</v>
      </c>
      <c r="F12">
        <v>16</v>
      </c>
      <c r="G12">
        <v>15</v>
      </c>
      <c r="I12" t="s">
        <v>26</v>
      </c>
      <c r="J12">
        <v>24</v>
      </c>
      <c r="K12">
        <v>19</v>
      </c>
      <c r="M12" t="s">
        <v>26</v>
      </c>
      <c r="N12">
        <v>25</v>
      </c>
      <c r="O12">
        <v>27</v>
      </c>
      <c r="Q12" t="s">
        <v>26</v>
      </c>
      <c r="R12">
        <v>30</v>
      </c>
      <c r="S12">
        <v>27</v>
      </c>
      <c r="U12" t="s">
        <v>26</v>
      </c>
      <c r="V12">
        <v>18</v>
      </c>
      <c r="W12">
        <v>26</v>
      </c>
      <c r="Y12" t="s">
        <v>26</v>
      </c>
      <c r="Z12">
        <v>23</v>
      </c>
      <c r="AA12">
        <v>28</v>
      </c>
      <c r="AC12" t="s">
        <v>26</v>
      </c>
      <c r="AD12">
        <v>20</v>
      </c>
      <c r="AE12">
        <v>18</v>
      </c>
      <c r="AG12" t="s">
        <v>26</v>
      </c>
      <c r="AH12" s="2">
        <v>17</v>
      </c>
      <c r="AI12" s="2">
        <v>27</v>
      </c>
    </row>
    <row r="13" spans="1:35" x14ac:dyDescent="0.2">
      <c r="A13" t="s">
        <v>29</v>
      </c>
      <c r="B13">
        <v>19</v>
      </c>
      <c r="C13">
        <v>19</v>
      </c>
      <c r="E13" t="s">
        <v>29</v>
      </c>
      <c r="F13">
        <v>12</v>
      </c>
      <c r="G13">
        <v>15</v>
      </c>
      <c r="I13" t="s">
        <v>29</v>
      </c>
      <c r="J13">
        <v>17</v>
      </c>
      <c r="K13">
        <v>18</v>
      </c>
      <c r="M13" t="s">
        <v>29</v>
      </c>
      <c r="N13">
        <v>21</v>
      </c>
      <c r="O13">
        <v>22</v>
      </c>
      <c r="Q13" t="s">
        <v>29</v>
      </c>
      <c r="R13">
        <v>20</v>
      </c>
      <c r="S13">
        <v>20</v>
      </c>
      <c r="U13" t="s">
        <v>29</v>
      </c>
      <c r="V13">
        <v>14</v>
      </c>
      <c r="W13">
        <v>22</v>
      </c>
      <c r="Y13" t="s">
        <v>29</v>
      </c>
      <c r="Z13">
        <v>25</v>
      </c>
      <c r="AA13">
        <v>24</v>
      </c>
      <c r="AC13" t="s">
        <v>29</v>
      </c>
      <c r="AD13">
        <v>16</v>
      </c>
      <c r="AE13">
        <v>21</v>
      </c>
      <c r="AG13" t="s">
        <v>29</v>
      </c>
      <c r="AH13" s="2">
        <v>13</v>
      </c>
      <c r="AI13" s="2">
        <v>23</v>
      </c>
    </row>
    <row r="14" spans="1:35" x14ac:dyDescent="0.2">
      <c r="A14" t="s">
        <v>30</v>
      </c>
      <c r="B14">
        <v>8</v>
      </c>
      <c r="C14">
        <v>8</v>
      </c>
      <c r="E14" t="s">
        <v>30</v>
      </c>
      <c r="F14">
        <v>9</v>
      </c>
      <c r="G14">
        <v>7</v>
      </c>
      <c r="I14" t="s">
        <v>30</v>
      </c>
      <c r="J14">
        <v>6</v>
      </c>
      <c r="K14">
        <v>5</v>
      </c>
      <c r="M14" t="s">
        <v>30</v>
      </c>
      <c r="N14">
        <v>12</v>
      </c>
      <c r="O14">
        <v>11</v>
      </c>
      <c r="Q14" t="s">
        <v>30</v>
      </c>
      <c r="R14">
        <v>10</v>
      </c>
      <c r="S14">
        <v>10</v>
      </c>
      <c r="U14" t="s">
        <v>30</v>
      </c>
      <c r="V14">
        <v>11</v>
      </c>
      <c r="W14">
        <v>10</v>
      </c>
      <c r="Y14" t="s">
        <v>30</v>
      </c>
      <c r="Z14">
        <v>11</v>
      </c>
      <c r="AA14">
        <v>11</v>
      </c>
      <c r="AC14" t="s">
        <v>30</v>
      </c>
      <c r="AD14">
        <v>7</v>
      </c>
      <c r="AE14">
        <v>3</v>
      </c>
      <c r="AG14" t="s">
        <v>30</v>
      </c>
      <c r="AH14" s="2">
        <v>9</v>
      </c>
      <c r="AI14" s="2">
        <v>10</v>
      </c>
    </row>
    <row r="15" spans="1:35" x14ac:dyDescent="0.2">
      <c r="A15" t="s">
        <v>31</v>
      </c>
      <c r="B15">
        <v>29</v>
      </c>
      <c r="C15">
        <v>30</v>
      </c>
      <c r="E15" t="s">
        <v>31</v>
      </c>
      <c r="F15">
        <v>33</v>
      </c>
      <c r="G15">
        <v>30</v>
      </c>
      <c r="I15" t="s">
        <v>31</v>
      </c>
      <c r="J15">
        <v>27</v>
      </c>
      <c r="K15">
        <v>20</v>
      </c>
      <c r="M15" t="s">
        <v>31</v>
      </c>
      <c r="N15">
        <v>33</v>
      </c>
      <c r="O15">
        <v>32</v>
      </c>
      <c r="Q15" t="s">
        <v>31</v>
      </c>
      <c r="R15">
        <v>35</v>
      </c>
      <c r="S15">
        <v>30</v>
      </c>
      <c r="U15" t="s">
        <v>31</v>
      </c>
      <c r="V15">
        <v>25</v>
      </c>
      <c r="W15">
        <v>32</v>
      </c>
      <c r="Y15" t="s">
        <v>31</v>
      </c>
      <c r="Z15">
        <v>31</v>
      </c>
      <c r="AA15">
        <v>36</v>
      </c>
      <c r="AC15" t="s">
        <v>31</v>
      </c>
      <c r="AD15">
        <v>28</v>
      </c>
      <c r="AE15">
        <v>27</v>
      </c>
      <c r="AG15" t="s">
        <v>31</v>
      </c>
      <c r="AH15" s="2">
        <v>24</v>
      </c>
      <c r="AI15" s="2">
        <v>32</v>
      </c>
    </row>
    <row r="29" spans="1:10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</row>
    <row r="35" spans="1:10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</row>
    <row r="37" spans="1:10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</row>
    <row r="38" spans="1:10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</row>
    <row r="39" spans="1:10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</row>
    <row r="40" spans="1:10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showRuler="0" workbookViewId="0">
      <selection activeCell="L44" sqref="L44"/>
    </sheetView>
  </sheetViews>
  <sheetFormatPr baseColWidth="10" defaultRowHeight="16" x14ac:dyDescent="0.2"/>
  <cols>
    <col min="1" max="1" width="12.1640625" customWidth="1"/>
  </cols>
  <sheetData>
    <row r="1" spans="1:16" x14ac:dyDescent="0.2">
      <c r="A1" t="s">
        <v>52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 x14ac:dyDescent="0.2">
      <c r="A2" s="26" t="s">
        <v>49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2</v>
      </c>
      <c r="M2">
        <v>3</v>
      </c>
      <c r="N2">
        <v>4</v>
      </c>
      <c r="O2">
        <v>1</v>
      </c>
      <c r="P2">
        <v>7</v>
      </c>
    </row>
    <row r="3" spans="1:16" x14ac:dyDescent="0.2">
      <c r="A3" s="26" t="s">
        <v>50</v>
      </c>
      <c r="C3">
        <v>3</v>
      </c>
      <c r="D3">
        <v>4</v>
      </c>
      <c r="E3">
        <v>2</v>
      </c>
      <c r="F3">
        <v>5</v>
      </c>
      <c r="G3">
        <v>5</v>
      </c>
      <c r="H3">
        <v>5</v>
      </c>
      <c r="I3">
        <v>3</v>
      </c>
      <c r="J3">
        <v>3</v>
      </c>
      <c r="K3">
        <v>3</v>
      </c>
      <c r="L3">
        <v>3</v>
      </c>
      <c r="M3">
        <v>3</v>
      </c>
      <c r="N3">
        <v>4</v>
      </c>
      <c r="O3">
        <v>2</v>
      </c>
      <c r="P3">
        <v>4</v>
      </c>
    </row>
    <row r="4" spans="1:16" x14ac:dyDescent="0.2">
      <c r="A4" s="26"/>
    </row>
    <row r="5" spans="1:16" x14ac:dyDescent="0.2">
      <c r="A5" t="s">
        <v>51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 x14ac:dyDescent="0.2">
      <c r="A6" s="26" t="s">
        <v>49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3</v>
      </c>
      <c r="O6">
        <v>3</v>
      </c>
      <c r="P6">
        <v>5</v>
      </c>
    </row>
    <row r="7" spans="1:16" x14ac:dyDescent="0.2">
      <c r="A7" s="26" t="s">
        <v>50</v>
      </c>
      <c r="C7">
        <v>3</v>
      </c>
      <c r="D7">
        <v>5</v>
      </c>
      <c r="E7">
        <v>3</v>
      </c>
      <c r="F7">
        <v>3</v>
      </c>
      <c r="G7">
        <v>4</v>
      </c>
      <c r="H7">
        <v>5</v>
      </c>
      <c r="I7">
        <v>4</v>
      </c>
      <c r="J7">
        <v>5</v>
      </c>
      <c r="K7">
        <v>4</v>
      </c>
      <c r="L7">
        <v>3</v>
      </c>
      <c r="M7">
        <v>2</v>
      </c>
      <c r="N7">
        <v>2</v>
      </c>
      <c r="O7">
        <v>0</v>
      </c>
      <c r="P7">
        <v>3</v>
      </c>
    </row>
    <row r="8" spans="1:16" x14ac:dyDescent="0.2">
      <c r="A8" s="26"/>
    </row>
    <row r="9" spans="1:16" x14ac:dyDescent="0.2">
      <c r="A9" s="26"/>
    </row>
    <row r="10" spans="1:16" x14ac:dyDescent="0.2">
      <c r="A10" s="26"/>
      <c r="B10" s="25">
        <v>125</v>
      </c>
      <c r="C10" s="25">
        <v>250</v>
      </c>
      <c r="D10" s="25">
        <v>500</v>
      </c>
      <c r="E10" s="25">
        <v>750</v>
      </c>
      <c r="F10" s="25">
        <v>1000</v>
      </c>
      <c r="G10" s="25">
        <v>1250</v>
      </c>
      <c r="H10" s="25">
        <v>1500</v>
      </c>
      <c r="I10" s="25">
        <v>1750</v>
      </c>
      <c r="J10" s="25">
        <v>2000</v>
      </c>
      <c r="K10" s="25">
        <v>2500</v>
      </c>
      <c r="L10" s="25">
        <v>3000</v>
      </c>
      <c r="M10" s="25">
        <v>4000</v>
      </c>
      <c r="N10" s="25">
        <v>5000</v>
      </c>
      <c r="O10" s="25">
        <v>6000</v>
      </c>
      <c r="P10" s="25">
        <v>8000</v>
      </c>
    </row>
    <row r="11" spans="1:16" x14ac:dyDescent="0.2">
      <c r="A11" s="26" t="s">
        <v>53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2</v>
      </c>
      <c r="M11">
        <v>3</v>
      </c>
      <c r="N11">
        <v>4</v>
      </c>
      <c r="O11">
        <v>1</v>
      </c>
      <c r="P11">
        <v>7</v>
      </c>
    </row>
    <row r="12" spans="1:16" x14ac:dyDescent="0.2">
      <c r="A12" s="26" t="s">
        <v>54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3</v>
      </c>
      <c r="O12">
        <v>3</v>
      </c>
      <c r="P12">
        <v>5</v>
      </c>
    </row>
    <row r="13" spans="1:16" x14ac:dyDescent="0.2">
      <c r="A13" s="26" t="s">
        <v>55</v>
      </c>
      <c r="C13">
        <v>3</v>
      </c>
      <c r="D13">
        <v>4</v>
      </c>
      <c r="E13">
        <v>2</v>
      </c>
      <c r="F13">
        <v>5</v>
      </c>
      <c r="G13">
        <v>5</v>
      </c>
      <c r="H13">
        <v>5</v>
      </c>
      <c r="I13">
        <v>3</v>
      </c>
      <c r="J13">
        <v>3</v>
      </c>
      <c r="K13">
        <v>3</v>
      </c>
      <c r="L13">
        <v>3</v>
      </c>
      <c r="M13">
        <v>3</v>
      </c>
      <c r="N13">
        <v>4</v>
      </c>
      <c r="O13">
        <v>2</v>
      </c>
      <c r="P13">
        <v>4</v>
      </c>
    </row>
    <row r="14" spans="1:16" x14ac:dyDescent="0.2">
      <c r="A14" s="26" t="s">
        <v>56</v>
      </c>
      <c r="C14">
        <v>3</v>
      </c>
      <c r="D14">
        <v>5</v>
      </c>
      <c r="E14">
        <v>3</v>
      </c>
      <c r="F14">
        <v>3</v>
      </c>
      <c r="G14">
        <v>4</v>
      </c>
      <c r="H14">
        <v>5</v>
      </c>
      <c r="I14">
        <v>4</v>
      </c>
      <c r="J14">
        <v>5</v>
      </c>
      <c r="K14">
        <v>4</v>
      </c>
      <c r="L14">
        <v>3</v>
      </c>
      <c r="M14">
        <v>2</v>
      </c>
      <c r="N14">
        <v>2</v>
      </c>
      <c r="O14">
        <v>0</v>
      </c>
      <c r="P14">
        <v>3</v>
      </c>
    </row>
    <row r="15" spans="1:16" x14ac:dyDescent="0.2">
      <c r="A15" s="26"/>
    </row>
    <row r="16" spans="1:16" x14ac:dyDescent="0.2">
      <c r="A16" s="26"/>
      <c r="B16" t="s">
        <v>57</v>
      </c>
      <c r="C16">
        <f>AVERAGE(B11:P11) - AVERAGE(B12:P12)</f>
        <v>0.53333333333333344</v>
      </c>
    </row>
    <row r="17" spans="1:3" x14ac:dyDescent="0.2">
      <c r="A17" s="26"/>
      <c r="B17" t="s">
        <v>58</v>
      </c>
      <c r="C17">
        <f>AVERAGE(B13:P13) - AVERAGE(B14:P14)</f>
        <v>0.21428571428571441</v>
      </c>
    </row>
    <row r="18" spans="1:3" x14ac:dyDescent="0.2">
      <c r="A18" s="26"/>
    </row>
    <row r="19" spans="1:3" x14ac:dyDescent="0.2">
      <c r="A19" s="26"/>
    </row>
    <row r="20" spans="1:3" x14ac:dyDescent="0.2">
      <c r="A20" s="26"/>
    </row>
    <row r="21" spans="1:3" x14ac:dyDescent="0.2">
      <c r="A21" s="26"/>
    </row>
    <row r="22" spans="1:3" x14ac:dyDescent="0.2">
      <c r="A22" s="26"/>
    </row>
    <row r="23" spans="1:3" x14ac:dyDescent="0.2">
      <c r="A23" s="26"/>
    </row>
    <row r="24" spans="1:3" x14ac:dyDescent="0.2">
      <c r="A24" s="26"/>
    </row>
    <row r="39" spans="1:16" x14ac:dyDescent="0.2">
      <c r="B39" s="25">
        <v>125</v>
      </c>
      <c r="C39" s="25">
        <v>250</v>
      </c>
      <c r="D39" s="25">
        <v>500</v>
      </c>
      <c r="E39" s="25">
        <v>750</v>
      </c>
      <c r="F39" s="25">
        <v>1000</v>
      </c>
      <c r="G39" s="25">
        <v>1250</v>
      </c>
      <c r="H39" s="25">
        <v>1500</v>
      </c>
      <c r="I39" s="25">
        <v>1750</v>
      </c>
      <c r="J39" s="25">
        <v>2000</v>
      </c>
      <c r="K39" s="25">
        <v>2500</v>
      </c>
      <c r="L39" s="25">
        <v>3000</v>
      </c>
      <c r="M39" s="25">
        <v>4000</v>
      </c>
      <c r="N39" s="25">
        <v>5000</v>
      </c>
      <c r="O39" s="25">
        <v>6000</v>
      </c>
      <c r="P39" s="25">
        <v>8000</v>
      </c>
    </row>
    <row r="40" spans="1:16" x14ac:dyDescent="0.2">
      <c r="A40" s="6" t="s">
        <v>60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3</v>
      </c>
      <c r="O40">
        <v>3</v>
      </c>
      <c r="P40">
        <v>5</v>
      </c>
    </row>
    <row r="41" spans="1:16" x14ac:dyDescent="0.2">
      <c r="A41" s="6" t="s">
        <v>61</v>
      </c>
      <c r="C41">
        <v>3</v>
      </c>
      <c r="D41">
        <v>5</v>
      </c>
      <c r="E41">
        <v>3</v>
      </c>
      <c r="F41">
        <v>3</v>
      </c>
      <c r="G41">
        <v>4</v>
      </c>
      <c r="H41">
        <v>5</v>
      </c>
      <c r="I41">
        <v>4</v>
      </c>
      <c r="J41">
        <v>5</v>
      </c>
      <c r="K41">
        <v>4</v>
      </c>
      <c r="L41">
        <v>3</v>
      </c>
      <c r="M41">
        <v>2</v>
      </c>
      <c r="N41">
        <v>2</v>
      </c>
      <c r="O41">
        <v>0</v>
      </c>
      <c r="P41">
        <v>3</v>
      </c>
    </row>
    <row r="42" spans="1:16" x14ac:dyDescent="0.2">
      <c r="A42" s="31" t="s">
        <v>62</v>
      </c>
      <c r="B42" s="29">
        <v>5</v>
      </c>
      <c r="C42" s="29">
        <v>4</v>
      </c>
      <c r="D42" s="29">
        <v>3</v>
      </c>
      <c r="E42" s="29">
        <v>2</v>
      </c>
      <c r="F42" s="29">
        <v>2</v>
      </c>
      <c r="G42" s="29">
        <v>2</v>
      </c>
      <c r="H42" s="29">
        <v>1</v>
      </c>
      <c r="I42" s="29">
        <v>0.5</v>
      </c>
      <c r="J42" s="29">
        <v>0</v>
      </c>
      <c r="K42" s="29">
        <v>-1</v>
      </c>
      <c r="L42" s="29">
        <v>-1</v>
      </c>
      <c r="M42" s="29">
        <v>-1</v>
      </c>
      <c r="N42" s="29">
        <v>0</v>
      </c>
      <c r="O42" s="29">
        <v>1</v>
      </c>
      <c r="P42" s="29">
        <v>2</v>
      </c>
    </row>
    <row r="43" spans="1:16" x14ac:dyDescent="0.2">
      <c r="A43" s="31" t="s">
        <v>63</v>
      </c>
      <c r="B43" s="29"/>
      <c r="C43" s="29">
        <v>6</v>
      </c>
      <c r="D43" s="29">
        <v>5</v>
      </c>
      <c r="E43" s="29">
        <v>4</v>
      </c>
      <c r="F43" s="29">
        <v>4</v>
      </c>
      <c r="G43" s="29">
        <v>4</v>
      </c>
      <c r="H43" s="29">
        <v>3</v>
      </c>
      <c r="I43" s="29">
        <v>2.5</v>
      </c>
      <c r="J43" s="29">
        <v>2</v>
      </c>
      <c r="K43" s="29">
        <v>1.5</v>
      </c>
      <c r="L43" s="29">
        <v>1</v>
      </c>
      <c r="M43" s="29">
        <v>1</v>
      </c>
      <c r="N43" s="29">
        <v>2</v>
      </c>
      <c r="O43" s="29">
        <v>3.5</v>
      </c>
      <c r="P43" s="29">
        <v>4</v>
      </c>
    </row>
    <row r="60" spans="1:16" x14ac:dyDescent="0.2">
      <c r="B60" s="25">
        <v>125</v>
      </c>
      <c r="C60" s="25">
        <v>250</v>
      </c>
      <c r="D60" s="25">
        <v>500</v>
      </c>
      <c r="E60" s="25">
        <v>750</v>
      </c>
      <c r="F60" s="25">
        <v>1000</v>
      </c>
      <c r="G60" s="25">
        <v>1250</v>
      </c>
      <c r="H60" s="25">
        <v>1500</v>
      </c>
      <c r="I60" s="25">
        <v>1750</v>
      </c>
      <c r="J60" s="25">
        <v>2000</v>
      </c>
      <c r="K60" s="25">
        <v>2500</v>
      </c>
      <c r="L60" s="25">
        <v>3000</v>
      </c>
      <c r="M60" s="25">
        <v>4000</v>
      </c>
      <c r="N60" s="25">
        <v>5000</v>
      </c>
      <c r="O60" s="25">
        <v>6000</v>
      </c>
      <c r="P60" s="25">
        <v>8000</v>
      </c>
    </row>
    <row r="61" spans="1:16" x14ac:dyDescent="0.2">
      <c r="A61" s="6" t="s">
        <v>64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2</v>
      </c>
      <c r="M61">
        <v>3</v>
      </c>
      <c r="N61">
        <v>4</v>
      </c>
      <c r="O61">
        <v>1</v>
      </c>
      <c r="P61">
        <v>7</v>
      </c>
    </row>
    <row r="62" spans="1:16" x14ac:dyDescent="0.2">
      <c r="A62" s="6" t="s">
        <v>65</v>
      </c>
      <c r="C62">
        <v>3</v>
      </c>
      <c r="D62">
        <v>4</v>
      </c>
      <c r="E62">
        <v>2</v>
      </c>
      <c r="F62">
        <v>5</v>
      </c>
      <c r="G62">
        <v>5</v>
      </c>
      <c r="H62">
        <v>5</v>
      </c>
      <c r="I62">
        <v>3</v>
      </c>
      <c r="J62">
        <v>3</v>
      </c>
      <c r="K62">
        <v>3</v>
      </c>
      <c r="L62">
        <v>3</v>
      </c>
      <c r="M62">
        <v>3</v>
      </c>
      <c r="N62">
        <v>4</v>
      </c>
      <c r="O62">
        <v>2</v>
      </c>
      <c r="P62">
        <v>4</v>
      </c>
    </row>
    <row r="63" spans="1:16" x14ac:dyDescent="0.2">
      <c r="A63" s="31" t="s">
        <v>62</v>
      </c>
      <c r="B63" s="29">
        <v>5</v>
      </c>
      <c r="C63" s="29">
        <v>4</v>
      </c>
      <c r="D63" s="29">
        <v>3</v>
      </c>
      <c r="E63" s="29">
        <v>2</v>
      </c>
      <c r="F63" s="29">
        <v>2</v>
      </c>
      <c r="G63" s="29">
        <v>2</v>
      </c>
      <c r="H63" s="29">
        <v>1</v>
      </c>
      <c r="I63" s="29">
        <v>0.5</v>
      </c>
      <c r="J63" s="29">
        <v>0</v>
      </c>
      <c r="K63" s="29">
        <v>-1</v>
      </c>
      <c r="L63" s="29">
        <v>-1</v>
      </c>
      <c r="M63" s="29">
        <v>-1</v>
      </c>
      <c r="N63" s="29">
        <v>0</v>
      </c>
      <c r="O63" s="29">
        <v>1</v>
      </c>
      <c r="P63" s="29">
        <v>2</v>
      </c>
    </row>
    <row r="64" spans="1:16" x14ac:dyDescent="0.2">
      <c r="A64" s="31" t="s">
        <v>63</v>
      </c>
      <c r="B64" s="29"/>
      <c r="C64" s="29">
        <v>6</v>
      </c>
      <c r="D64" s="29">
        <v>5</v>
      </c>
      <c r="E64" s="29">
        <v>4</v>
      </c>
      <c r="F64" s="29">
        <v>4</v>
      </c>
      <c r="G64" s="29">
        <v>4</v>
      </c>
      <c r="H64" s="29">
        <v>3</v>
      </c>
      <c r="I64" s="29">
        <v>2.5</v>
      </c>
      <c r="J64" s="29">
        <v>2</v>
      </c>
      <c r="K64" s="29">
        <v>1.5</v>
      </c>
      <c r="L64" s="29">
        <v>1</v>
      </c>
      <c r="M64" s="29">
        <v>1</v>
      </c>
      <c r="N64" s="29">
        <v>2</v>
      </c>
      <c r="O64" s="29">
        <v>3.5</v>
      </c>
      <c r="P64" s="29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Ruler="0" workbookViewId="0">
      <selection activeCell="V10" sqref="V10"/>
    </sheetView>
  </sheetViews>
  <sheetFormatPr baseColWidth="10" defaultRowHeight="16" x14ac:dyDescent="0.2"/>
  <sheetData>
    <row r="1" spans="1:16" x14ac:dyDescent="0.2">
      <c r="A1" t="s">
        <v>51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 x14ac:dyDescent="0.2">
      <c r="A2" s="26" t="s">
        <v>49</v>
      </c>
      <c r="B2">
        <v>5</v>
      </c>
      <c r="C2">
        <v>5</v>
      </c>
      <c r="D2">
        <v>4</v>
      </c>
      <c r="E2">
        <v>5</v>
      </c>
      <c r="F2">
        <v>5</v>
      </c>
      <c r="G2">
        <v>6</v>
      </c>
      <c r="H2">
        <v>7</v>
      </c>
      <c r="I2">
        <v>8</v>
      </c>
      <c r="J2">
        <v>7</v>
      </c>
      <c r="K2">
        <v>7</v>
      </c>
      <c r="L2">
        <v>4</v>
      </c>
      <c r="M2">
        <v>6</v>
      </c>
      <c r="N2">
        <v>7</v>
      </c>
      <c r="O2">
        <v>9</v>
      </c>
      <c r="P2">
        <v>8</v>
      </c>
    </row>
    <row r="3" spans="1:16" x14ac:dyDescent="0.2">
      <c r="A3" s="26" t="s">
        <v>50</v>
      </c>
      <c r="C3">
        <v>3</v>
      </c>
      <c r="D3">
        <v>5</v>
      </c>
      <c r="E3">
        <v>5</v>
      </c>
      <c r="F3">
        <v>6</v>
      </c>
      <c r="G3">
        <v>8</v>
      </c>
      <c r="H3">
        <v>10</v>
      </c>
      <c r="I3">
        <v>10</v>
      </c>
      <c r="J3">
        <v>8</v>
      </c>
      <c r="K3">
        <v>9</v>
      </c>
      <c r="L3">
        <v>7</v>
      </c>
      <c r="M3">
        <v>4</v>
      </c>
      <c r="N3">
        <v>4</v>
      </c>
      <c r="O3">
        <v>0</v>
      </c>
      <c r="P3">
        <v>4</v>
      </c>
    </row>
    <row r="5" spans="1:16" x14ac:dyDescent="0.2">
      <c r="A5" t="s">
        <v>52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 x14ac:dyDescent="0.2">
      <c r="A6" s="26" t="s">
        <v>49</v>
      </c>
      <c r="B6">
        <v>4</v>
      </c>
      <c r="C6">
        <v>5</v>
      </c>
      <c r="D6">
        <v>3</v>
      </c>
      <c r="E6">
        <v>4</v>
      </c>
      <c r="F6">
        <v>5</v>
      </c>
      <c r="G6">
        <v>5</v>
      </c>
      <c r="H6">
        <v>7</v>
      </c>
      <c r="I6">
        <v>8</v>
      </c>
      <c r="J6">
        <v>7</v>
      </c>
      <c r="K6">
        <v>7</v>
      </c>
      <c r="L6">
        <v>6</v>
      </c>
      <c r="M6">
        <v>6</v>
      </c>
      <c r="N6">
        <v>6</v>
      </c>
      <c r="O6">
        <v>6</v>
      </c>
      <c r="P6">
        <v>9</v>
      </c>
    </row>
    <row r="7" spans="1:16" x14ac:dyDescent="0.2">
      <c r="A7" s="26" t="s">
        <v>50</v>
      </c>
      <c r="C7">
        <v>2</v>
      </c>
      <c r="D7">
        <v>3</v>
      </c>
      <c r="E7">
        <v>6</v>
      </c>
      <c r="F7">
        <v>6</v>
      </c>
      <c r="G7">
        <v>8</v>
      </c>
      <c r="H7">
        <v>10</v>
      </c>
      <c r="I7">
        <v>9</v>
      </c>
      <c r="J7">
        <v>8</v>
      </c>
      <c r="K7">
        <v>7</v>
      </c>
      <c r="L7">
        <v>3</v>
      </c>
      <c r="M7">
        <v>5</v>
      </c>
      <c r="N7">
        <v>3</v>
      </c>
      <c r="O7">
        <v>5</v>
      </c>
      <c r="P7">
        <v>4</v>
      </c>
    </row>
    <row r="23" spans="1:16" x14ac:dyDescent="0.2">
      <c r="B23" s="25">
        <v>125</v>
      </c>
      <c r="C23" s="25">
        <v>250</v>
      </c>
      <c r="D23" s="25">
        <v>500</v>
      </c>
      <c r="E23" s="25">
        <v>750</v>
      </c>
      <c r="F23" s="25">
        <v>1000</v>
      </c>
      <c r="G23" s="25">
        <v>1250</v>
      </c>
      <c r="H23" s="25">
        <v>1500</v>
      </c>
      <c r="I23" s="25">
        <v>1750</v>
      </c>
      <c r="J23" s="25">
        <v>2000</v>
      </c>
      <c r="K23" s="25">
        <v>2500</v>
      </c>
      <c r="L23" s="25">
        <v>3000</v>
      </c>
      <c r="M23" s="25">
        <v>4000</v>
      </c>
      <c r="N23" s="25">
        <v>5000</v>
      </c>
      <c r="O23" s="25">
        <v>6000</v>
      </c>
      <c r="P23" s="25">
        <v>8000</v>
      </c>
    </row>
    <row r="24" spans="1:16" x14ac:dyDescent="0.2">
      <c r="A24" s="6" t="s">
        <v>60</v>
      </c>
      <c r="B24">
        <v>5</v>
      </c>
      <c r="C24">
        <v>5</v>
      </c>
      <c r="D24">
        <v>4</v>
      </c>
      <c r="E24">
        <v>5</v>
      </c>
      <c r="F24">
        <v>5</v>
      </c>
      <c r="G24">
        <v>6</v>
      </c>
      <c r="H24">
        <v>7</v>
      </c>
      <c r="I24">
        <v>8</v>
      </c>
      <c r="J24">
        <v>7</v>
      </c>
      <c r="K24">
        <v>7</v>
      </c>
      <c r="L24">
        <v>4</v>
      </c>
      <c r="M24">
        <v>6</v>
      </c>
      <c r="N24">
        <v>7</v>
      </c>
      <c r="O24">
        <v>9</v>
      </c>
      <c r="P24">
        <v>8</v>
      </c>
    </row>
    <row r="25" spans="1:16" x14ac:dyDescent="0.2">
      <c r="A25" s="6" t="s">
        <v>61</v>
      </c>
      <c r="C25">
        <v>3</v>
      </c>
      <c r="D25">
        <v>5</v>
      </c>
      <c r="E25">
        <v>5</v>
      </c>
      <c r="F25">
        <v>6</v>
      </c>
      <c r="G25">
        <v>8</v>
      </c>
      <c r="H25">
        <v>10</v>
      </c>
      <c r="I25">
        <v>10</v>
      </c>
      <c r="J25">
        <v>8</v>
      </c>
      <c r="K25">
        <v>9</v>
      </c>
      <c r="L25">
        <v>7</v>
      </c>
      <c r="M25">
        <v>4</v>
      </c>
      <c r="N25">
        <v>4</v>
      </c>
      <c r="O25">
        <v>0</v>
      </c>
      <c r="P25">
        <v>4</v>
      </c>
    </row>
    <row r="26" spans="1:16" x14ac:dyDescent="0.2">
      <c r="A26" s="31" t="s">
        <v>62</v>
      </c>
      <c r="B26" s="29">
        <v>5</v>
      </c>
      <c r="C26" s="29">
        <v>4</v>
      </c>
      <c r="D26" s="29">
        <v>3</v>
      </c>
      <c r="E26" s="29">
        <v>2</v>
      </c>
      <c r="F26" s="29">
        <v>2</v>
      </c>
      <c r="G26" s="29">
        <v>2</v>
      </c>
      <c r="H26" s="29">
        <v>1</v>
      </c>
      <c r="I26" s="29">
        <v>0.5</v>
      </c>
      <c r="J26" s="29">
        <v>0</v>
      </c>
      <c r="K26" s="29">
        <v>-1</v>
      </c>
      <c r="L26" s="29">
        <v>-1</v>
      </c>
      <c r="M26" s="29">
        <v>-1</v>
      </c>
      <c r="N26" s="29">
        <v>0</v>
      </c>
      <c r="O26" s="29">
        <v>1</v>
      </c>
      <c r="P26" s="29">
        <v>2</v>
      </c>
    </row>
    <row r="27" spans="1:16" x14ac:dyDescent="0.2">
      <c r="A27" s="31" t="s">
        <v>63</v>
      </c>
      <c r="B27" s="29"/>
      <c r="C27" s="29">
        <v>6</v>
      </c>
      <c r="D27" s="29">
        <v>5</v>
      </c>
      <c r="E27" s="29">
        <v>4</v>
      </c>
      <c r="F27" s="29">
        <v>4</v>
      </c>
      <c r="G27" s="29">
        <v>4</v>
      </c>
      <c r="H27" s="29">
        <v>3</v>
      </c>
      <c r="I27" s="29">
        <v>2.5</v>
      </c>
      <c r="J27" s="29">
        <v>2</v>
      </c>
      <c r="K27" s="29">
        <v>1.5</v>
      </c>
      <c r="L27" s="29">
        <v>1</v>
      </c>
      <c r="M27" s="29">
        <v>1</v>
      </c>
      <c r="N27" s="29">
        <v>2</v>
      </c>
      <c r="O27" s="29">
        <v>3.5</v>
      </c>
      <c r="P27" s="29">
        <v>4</v>
      </c>
    </row>
    <row r="29" spans="1:16" x14ac:dyDescent="0.2">
      <c r="B29" s="25">
        <v>125</v>
      </c>
      <c r="C29" s="25">
        <v>250</v>
      </c>
      <c r="D29" s="25">
        <v>500</v>
      </c>
      <c r="E29" s="25">
        <v>750</v>
      </c>
      <c r="F29" s="25">
        <v>1000</v>
      </c>
      <c r="G29" s="25">
        <v>1250</v>
      </c>
      <c r="H29" s="25">
        <v>1500</v>
      </c>
      <c r="I29" s="25">
        <v>1750</v>
      </c>
      <c r="J29" s="25">
        <v>2000</v>
      </c>
      <c r="K29" s="25">
        <v>2500</v>
      </c>
      <c r="L29" s="25">
        <v>3000</v>
      </c>
      <c r="M29" s="25">
        <v>4000</v>
      </c>
      <c r="N29" s="25">
        <v>5000</v>
      </c>
      <c r="O29" s="25">
        <v>6000</v>
      </c>
      <c r="P29" s="25">
        <v>8000</v>
      </c>
    </row>
    <row r="30" spans="1:16" x14ac:dyDescent="0.2">
      <c r="A30" s="6" t="s">
        <v>64</v>
      </c>
      <c r="B30">
        <v>4</v>
      </c>
      <c r="C30">
        <v>5</v>
      </c>
      <c r="D30">
        <v>3</v>
      </c>
      <c r="E30">
        <v>4</v>
      </c>
      <c r="F30">
        <v>5</v>
      </c>
      <c r="G30">
        <v>5</v>
      </c>
      <c r="H30">
        <v>7</v>
      </c>
      <c r="I30">
        <v>8</v>
      </c>
      <c r="J30">
        <v>7</v>
      </c>
      <c r="K30">
        <v>7</v>
      </c>
      <c r="L30">
        <v>6</v>
      </c>
      <c r="M30">
        <v>6</v>
      </c>
      <c r="N30">
        <v>6</v>
      </c>
      <c r="O30">
        <v>6</v>
      </c>
      <c r="P30">
        <v>9</v>
      </c>
    </row>
    <row r="31" spans="1:16" x14ac:dyDescent="0.2">
      <c r="A31" s="6" t="s">
        <v>65</v>
      </c>
      <c r="C31">
        <v>2</v>
      </c>
      <c r="D31">
        <v>3</v>
      </c>
      <c r="E31">
        <v>6</v>
      </c>
      <c r="F31">
        <v>6</v>
      </c>
      <c r="G31">
        <v>8</v>
      </c>
      <c r="H31">
        <v>10</v>
      </c>
      <c r="I31">
        <v>9</v>
      </c>
      <c r="J31">
        <v>8</v>
      </c>
      <c r="K31">
        <v>7</v>
      </c>
      <c r="L31">
        <v>3</v>
      </c>
      <c r="M31">
        <v>5</v>
      </c>
      <c r="N31">
        <v>3</v>
      </c>
      <c r="O31">
        <v>5</v>
      </c>
      <c r="P31">
        <v>4</v>
      </c>
    </row>
    <row r="32" spans="1:16" x14ac:dyDescent="0.2">
      <c r="A32" s="31" t="s">
        <v>62</v>
      </c>
      <c r="B32" s="29">
        <v>5</v>
      </c>
      <c r="C32" s="29">
        <v>4</v>
      </c>
      <c r="D32" s="29">
        <v>3</v>
      </c>
      <c r="E32" s="29">
        <v>2</v>
      </c>
      <c r="F32" s="29">
        <v>2</v>
      </c>
      <c r="G32" s="29">
        <v>2</v>
      </c>
      <c r="H32" s="29">
        <v>1</v>
      </c>
      <c r="I32" s="29">
        <v>0.5</v>
      </c>
      <c r="J32" s="29">
        <v>0</v>
      </c>
      <c r="K32" s="29">
        <v>-1</v>
      </c>
      <c r="L32" s="29">
        <v>-1</v>
      </c>
      <c r="M32" s="29">
        <v>-1</v>
      </c>
      <c r="N32" s="29">
        <v>0</v>
      </c>
      <c r="O32" s="29">
        <v>1</v>
      </c>
      <c r="P32" s="29">
        <v>2</v>
      </c>
    </row>
    <row r="33" spans="1:16" x14ac:dyDescent="0.2">
      <c r="A33" s="31" t="s">
        <v>63</v>
      </c>
      <c r="B33" s="29"/>
      <c r="C33" s="29">
        <v>6</v>
      </c>
      <c r="D33" s="29">
        <v>5</v>
      </c>
      <c r="E33" s="29">
        <v>4</v>
      </c>
      <c r="F33" s="29">
        <v>4</v>
      </c>
      <c r="G33" s="29">
        <v>4</v>
      </c>
      <c r="H33" s="29">
        <v>3</v>
      </c>
      <c r="I33" s="29">
        <v>2.5</v>
      </c>
      <c r="J33" s="29">
        <v>2</v>
      </c>
      <c r="K33" s="29">
        <v>1.5</v>
      </c>
      <c r="L33" s="29">
        <v>1</v>
      </c>
      <c r="M33" s="29">
        <v>1</v>
      </c>
      <c r="N33" s="29">
        <v>2</v>
      </c>
      <c r="O33" s="29">
        <v>3.5</v>
      </c>
      <c r="P33" s="29">
        <v>4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topLeftCell="A4" workbookViewId="0">
      <selection activeCell="K59" sqref="K59"/>
    </sheetView>
  </sheetViews>
  <sheetFormatPr baseColWidth="10" defaultRowHeight="16" x14ac:dyDescent="0.2"/>
  <sheetData>
    <row r="1" spans="1:16" x14ac:dyDescent="0.2">
      <c r="A1" t="s">
        <v>51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 x14ac:dyDescent="0.2">
      <c r="A2" s="26" t="s">
        <v>49</v>
      </c>
      <c r="B2">
        <v>3</v>
      </c>
      <c r="C2">
        <v>4</v>
      </c>
      <c r="D2">
        <v>2</v>
      </c>
      <c r="E2">
        <v>1</v>
      </c>
      <c r="F2">
        <v>2</v>
      </c>
      <c r="G2">
        <v>0</v>
      </c>
      <c r="H2">
        <v>0</v>
      </c>
      <c r="I2">
        <v>1</v>
      </c>
      <c r="J2">
        <v>1</v>
      </c>
      <c r="K2">
        <v>2</v>
      </c>
      <c r="L2">
        <v>3</v>
      </c>
      <c r="M2">
        <v>2</v>
      </c>
      <c r="N2">
        <v>3</v>
      </c>
      <c r="O2">
        <v>2</v>
      </c>
      <c r="P2">
        <v>2</v>
      </c>
    </row>
    <row r="3" spans="1:16" x14ac:dyDescent="0.2">
      <c r="A3" s="26" t="s">
        <v>50</v>
      </c>
      <c r="C3">
        <v>5</v>
      </c>
      <c r="D3">
        <v>4</v>
      </c>
      <c r="E3">
        <v>6</v>
      </c>
      <c r="F3">
        <v>5</v>
      </c>
      <c r="G3">
        <v>3</v>
      </c>
      <c r="H3">
        <v>4</v>
      </c>
      <c r="I3">
        <v>2</v>
      </c>
      <c r="J3">
        <v>1</v>
      </c>
      <c r="K3">
        <v>2</v>
      </c>
      <c r="L3">
        <v>3</v>
      </c>
      <c r="M3">
        <v>2</v>
      </c>
      <c r="N3">
        <v>1</v>
      </c>
      <c r="O3">
        <v>1</v>
      </c>
      <c r="P3">
        <v>-1</v>
      </c>
    </row>
    <row r="5" spans="1:16" x14ac:dyDescent="0.2">
      <c r="A5" t="s">
        <v>52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 x14ac:dyDescent="0.2">
      <c r="A6" s="26" t="s">
        <v>49</v>
      </c>
      <c r="B6">
        <v>1</v>
      </c>
      <c r="C6">
        <v>1</v>
      </c>
      <c r="D6">
        <v>1</v>
      </c>
      <c r="E6">
        <v>2</v>
      </c>
      <c r="F6">
        <v>2</v>
      </c>
      <c r="G6">
        <v>0</v>
      </c>
      <c r="H6">
        <v>0</v>
      </c>
      <c r="I6">
        <v>-1</v>
      </c>
      <c r="J6">
        <v>1</v>
      </c>
      <c r="K6">
        <v>2</v>
      </c>
      <c r="L6">
        <v>2</v>
      </c>
      <c r="M6">
        <v>1</v>
      </c>
      <c r="N6">
        <v>2</v>
      </c>
      <c r="O6">
        <v>0</v>
      </c>
      <c r="P6">
        <v>1</v>
      </c>
    </row>
    <row r="7" spans="1:16" x14ac:dyDescent="0.2">
      <c r="A7" s="26" t="s">
        <v>50</v>
      </c>
      <c r="C7">
        <v>5</v>
      </c>
      <c r="D7">
        <v>5</v>
      </c>
      <c r="E7">
        <v>5</v>
      </c>
      <c r="F7">
        <v>5</v>
      </c>
      <c r="G7">
        <v>5</v>
      </c>
      <c r="H7">
        <v>3</v>
      </c>
      <c r="I7">
        <v>2</v>
      </c>
      <c r="J7">
        <v>0</v>
      </c>
      <c r="K7">
        <v>1</v>
      </c>
      <c r="L7">
        <v>2</v>
      </c>
      <c r="M7">
        <v>1</v>
      </c>
      <c r="N7">
        <v>2</v>
      </c>
      <c r="O7">
        <v>-1</v>
      </c>
      <c r="P7">
        <v>0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>
        <v>3</v>
      </c>
      <c r="C27">
        <v>4</v>
      </c>
      <c r="D27">
        <v>2</v>
      </c>
      <c r="E27">
        <v>1</v>
      </c>
      <c r="F27">
        <v>2</v>
      </c>
      <c r="G27">
        <v>0</v>
      </c>
      <c r="H27">
        <v>0</v>
      </c>
      <c r="I27">
        <v>1</v>
      </c>
      <c r="J27">
        <v>1</v>
      </c>
      <c r="K27">
        <v>2</v>
      </c>
      <c r="L27">
        <v>3</v>
      </c>
      <c r="M27">
        <v>2</v>
      </c>
      <c r="N27">
        <v>3</v>
      </c>
      <c r="O27">
        <v>2</v>
      </c>
      <c r="P27">
        <v>2</v>
      </c>
    </row>
    <row r="28" spans="1:16" x14ac:dyDescent="0.2">
      <c r="A28" s="6" t="s">
        <v>61</v>
      </c>
      <c r="C28">
        <v>5</v>
      </c>
      <c r="D28">
        <v>4</v>
      </c>
      <c r="E28">
        <v>6</v>
      </c>
      <c r="F28">
        <v>5</v>
      </c>
      <c r="G28">
        <v>3</v>
      </c>
      <c r="H28">
        <v>4</v>
      </c>
      <c r="I28">
        <v>2</v>
      </c>
      <c r="J28">
        <v>1</v>
      </c>
      <c r="K28">
        <v>2</v>
      </c>
      <c r="L28">
        <v>3</v>
      </c>
      <c r="M28">
        <v>2</v>
      </c>
      <c r="N28">
        <v>1</v>
      </c>
      <c r="O28">
        <v>1</v>
      </c>
      <c r="P28">
        <v>-1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>
        <v>1</v>
      </c>
      <c r="C33">
        <v>1</v>
      </c>
      <c r="D33">
        <v>1</v>
      </c>
      <c r="E33">
        <v>2</v>
      </c>
      <c r="F33">
        <v>2</v>
      </c>
      <c r="G33">
        <v>0</v>
      </c>
      <c r="H33">
        <v>0</v>
      </c>
      <c r="I33">
        <v>-1</v>
      </c>
      <c r="J33">
        <v>1</v>
      </c>
      <c r="K33">
        <v>2</v>
      </c>
      <c r="L33">
        <v>2</v>
      </c>
      <c r="M33">
        <v>1</v>
      </c>
      <c r="N33">
        <v>2</v>
      </c>
      <c r="O33">
        <v>0</v>
      </c>
      <c r="P33">
        <v>1</v>
      </c>
    </row>
    <row r="34" spans="1:16" x14ac:dyDescent="0.2">
      <c r="A34" s="6" t="s">
        <v>65</v>
      </c>
      <c r="C34">
        <v>5</v>
      </c>
      <c r="D34">
        <v>5</v>
      </c>
      <c r="E34">
        <v>5</v>
      </c>
      <c r="F34">
        <v>5</v>
      </c>
      <c r="G34">
        <v>5</v>
      </c>
      <c r="H34">
        <v>3</v>
      </c>
      <c r="I34">
        <v>2</v>
      </c>
      <c r="J34">
        <v>0</v>
      </c>
      <c r="K34">
        <v>1</v>
      </c>
      <c r="L34">
        <v>2</v>
      </c>
      <c r="M34">
        <v>1</v>
      </c>
      <c r="N34">
        <v>2</v>
      </c>
      <c r="O34">
        <v>-1</v>
      </c>
      <c r="P34">
        <v>0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workbookViewId="0">
      <selection activeCell="K55" sqref="K55"/>
    </sheetView>
  </sheetViews>
  <sheetFormatPr baseColWidth="10" defaultRowHeight="16" x14ac:dyDescent="0.2"/>
  <sheetData>
    <row r="1" spans="1:16" x14ac:dyDescent="0.2">
      <c r="A1" t="s">
        <v>51</v>
      </c>
      <c r="B1" s="25">
        <v>125</v>
      </c>
      <c r="C1" s="25">
        <v>250</v>
      </c>
      <c r="D1" s="25">
        <v>500</v>
      </c>
      <c r="E1" s="25">
        <v>750</v>
      </c>
      <c r="F1" s="25">
        <v>1000</v>
      </c>
      <c r="G1" s="25">
        <v>1250</v>
      </c>
      <c r="H1" s="25">
        <v>1500</v>
      </c>
      <c r="I1" s="25">
        <v>1750</v>
      </c>
      <c r="J1" s="25">
        <v>2000</v>
      </c>
      <c r="K1" s="25">
        <v>2500</v>
      </c>
      <c r="L1" s="25">
        <v>3000</v>
      </c>
      <c r="M1" s="25">
        <v>4000</v>
      </c>
      <c r="N1" s="25">
        <v>5000</v>
      </c>
      <c r="O1" s="25">
        <v>6000</v>
      </c>
      <c r="P1" s="25">
        <v>8000</v>
      </c>
    </row>
    <row r="2" spans="1:16" x14ac:dyDescent="0.2">
      <c r="A2" s="26" t="s">
        <v>49</v>
      </c>
      <c r="B2">
        <v>2</v>
      </c>
      <c r="C2">
        <v>5</v>
      </c>
      <c r="D2">
        <v>4</v>
      </c>
      <c r="E2">
        <v>4</v>
      </c>
      <c r="F2">
        <v>3</v>
      </c>
      <c r="G2">
        <v>2</v>
      </c>
      <c r="H2">
        <v>3</v>
      </c>
      <c r="I2">
        <v>3</v>
      </c>
      <c r="J2">
        <v>3</v>
      </c>
      <c r="K2">
        <v>3</v>
      </c>
      <c r="L2">
        <v>6</v>
      </c>
      <c r="M2">
        <v>3</v>
      </c>
      <c r="N2">
        <v>3</v>
      </c>
      <c r="O2">
        <v>4</v>
      </c>
      <c r="P2">
        <v>6</v>
      </c>
    </row>
    <row r="3" spans="1:16" x14ac:dyDescent="0.2">
      <c r="A3" s="26" t="s">
        <v>50</v>
      </c>
      <c r="C3">
        <v>6</v>
      </c>
      <c r="D3">
        <v>8</v>
      </c>
      <c r="E3">
        <v>7</v>
      </c>
      <c r="F3">
        <v>7</v>
      </c>
      <c r="G3">
        <v>5</v>
      </c>
      <c r="H3">
        <v>4</v>
      </c>
      <c r="I3">
        <v>3</v>
      </c>
      <c r="J3">
        <v>4</v>
      </c>
      <c r="K3">
        <v>5</v>
      </c>
      <c r="L3">
        <v>5</v>
      </c>
      <c r="M3">
        <v>3</v>
      </c>
      <c r="N3">
        <v>4</v>
      </c>
      <c r="O3">
        <v>3</v>
      </c>
      <c r="P3">
        <v>5</v>
      </c>
    </row>
    <row r="5" spans="1:16" x14ac:dyDescent="0.2">
      <c r="A5" t="s">
        <v>52</v>
      </c>
      <c r="B5" s="25">
        <v>125</v>
      </c>
      <c r="C5" s="25">
        <v>250</v>
      </c>
      <c r="D5" s="25">
        <v>500</v>
      </c>
      <c r="E5" s="25">
        <v>750</v>
      </c>
      <c r="F5" s="25">
        <v>1000</v>
      </c>
      <c r="G5" s="25">
        <v>1250</v>
      </c>
      <c r="H5" s="25">
        <v>1500</v>
      </c>
      <c r="I5" s="25">
        <v>1750</v>
      </c>
      <c r="J5" s="25">
        <v>2000</v>
      </c>
      <c r="K5" s="25">
        <v>2500</v>
      </c>
      <c r="L5" s="25">
        <v>3000</v>
      </c>
      <c r="M5" s="25">
        <v>4000</v>
      </c>
      <c r="N5" s="25">
        <v>5000</v>
      </c>
      <c r="O5" s="25">
        <v>6000</v>
      </c>
      <c r="P5" s="25">
        <v>8000</v>
      </c>
    </row>
    <row r="6" spans="1:16" x14ac:dyDescent="0.2">
      <c r="A6" s="26" t="s">
        <v>49</v>
      </c>
      <c r="B6">
        <v>4</v>
      </c>
      <c r="C6">
        <v>4</v>
      </c>
      <c r="D6">
        <v>4</v>
      </c>
      <c r="E6">
        <v>4</v>
      </c>
      <c r="F6">
        <v>2</v>
      </c>
      <c r="G6">
        <v>3</v>
      </c>
      <c r="H6">
        <v>3</v>
      </c>
      <c r="I6">
        <v>3</v>
      </c>
      <c r="J6">
        <v>4</v>
      </c>
      <c r="K6">
        <v>7</v>
      </c>
      <c r="L6">
        <v>4</v>
      </c>
      <c r="M6">
        <v>3</v>
      </c>
      <c r="N6">
        <v>4</v>
      </c>
      <c r="O6">
        <v>5</v>
      </c>
      <c r="P6">
        <v>5</v>
      </c>
    </row>
    <row r="7" spans="1:16" x14ac:dyDescent="0.2">
      <c r="A7" s="26" t="s">
        <v>50</v>
      </c>
      <c r="C7">
        <v>6</v>
      </c>
      <c r="D7">
        <v>9</v>
      </c>
      <c r="E7">
        <v>6</v>
      </c>
      <c r="F7">
        <v>5</v>
      </c>
      <c r="G7">
        <v>5</v>
      </c>
      <c r="H7">
        <v>3</v>
      </c>
      <c r="I7">
        <v>3</v>
      </c>
      <c r="J7">
        <v>4</v>
      </c>
      <c r="K7">
        <v>4</v>
      </c>
      <c r="L7">
        <v>5</v>
      </c>
      <c r="M7">
        <v>2</v>
      </c>
      <c r="N7">
        <v>4</v>
      </c>
      <c r="O7">
        <v>1</v>
      </c>
      <c r="P7">
        <v>1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>
        <v>2</v>
      </c>
      <c r="C27">
        <v>5</v>
      </c>
      <c r="D27">
        <v>4</v>
      </c>
      <c r="E27">
        <v>4</v>
      </c>
      <c r="F27">
        <v>3</v>
      </c>
      <c r="G27">
        <v>2</v>
      </c>
      <c r="H27">
        <v>3</v>
      </c>
      <c r="I27">
        <v>3</v>
      </c>
      <c r="J27">
        <v>3</v>
      </c>
      <c r="K27">
        <v>3</v>
      </c>
      <c r="L27">
        <v>6</v>
      </c>
      <c r="M27">
        <v>3</v>
      </c>
      <c r="N27">
        <v>3</v>
      </c>
      <c r="O27">
        <v>4</v>
      </c>
      <c r="P27">
        <v>6</v>
      </c>
    </row>
    <row r="28" spans="1:16" x14ac:dyDescent="0.2">
      <c r="A28" s="6" t="s">
        <v>61</v>
      </c>
      <c r="C28">
        <v>6</v>
      </c>
      <c r="D28">
        <v>8</v>
      </c>
      <c r="E28">
        <v>7</v>
      </c>
      <c r="F28">
        <v>7</v>
      </c>
      <c r="G28">
        <v>5</v>
      </c>
      <c r="H28">
        <v>4</v>
      </c>
      <c r="I28">
        <v>3</v>
      </c>
      <c r="J28">
        <v>4</v>
      </c>
      <c r="K28">
        <v>5</v>
      </c>
      <c r="L28">
        <v>5</v>
      </c>
      <c r="M28">
        <v>3</v>
      </c>
      <c r="N28">
        <v>4</v>
      </c>
      <c r="O28">
        <v>3</v>
      </c>
      <c r="P28">
        <v>5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>
        <v>4</v>
      </c>
      <c r="C33">
        <v>4</v>
      </c>
      <c r="D33">
        <v>4</v>
      </c>
      <c r="E33">
        <v>4</v>
      </c>
      <c r="F33">
        <v>2</v>
      </c>
      <c r="G33">
        <v>3</v>
      </c>
      <c r="H33">
        <v>3</v>
      </c>
      <c r="I33">
        <v>3</v>
      </c>
      <c r="J33">
        <v>4</v>
      </c>
      <c r="K33">
        <v>7</v>
      </c>
      <c r="L33">
        <v>4</v>
      </c>
      <c r="M33">
        <v>3</v>
      </c>
      <c r="N33">
        <v>4</v>
      </c>
      <c r="O33">
        <v>5</v>
      </c>
      <c r="P33">
        <v>5</v>
      </c>
    </row>
    <row r="34" spans="1:16" x14ac:dyDescent="0.2">
      <c r="A34" s="6" t="s">
        <v>65</v>
      </c>
      <c r="C34">
        <v>6</v>
      </c>
      <c r="D34">
        <v>9</v>
      </c>
      <c r="E34">
        <v>6</v>
      </c>
      <c r="F34">
        <v>5</v>
      </c>
      <c r="G34">
        <v>5</v>
      </c>
      <c r="H34">
        <v>3</v>
      </c>
      <c r="I34">
        <v>3</v>
      </c>
      <c r="J34">
        <v>4</v>
      </c>
      <c r="K34">
        <v>4</v>
      </c>
      <c r="L34">
        <v>5</v>
      </c>
      <c r="M34">
        <v>2</v>
      </c>
      <c r="N34">
        <v>4</v>
      </c>
      <c r="O34">
        <v>1</v>
      </c>
      <c r="P34">
        <v>1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workbookViewId="0">
      <selection activeCell="M59" sqref="M59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3</v>
      </c>
      <c r="C2" s="29">
        <v>2</v>
      </c>
      <c r="D2" s="29">
        <v>1</v>
      </c>
      <c r="E2" s="29">
        <v>2</v>
      </c>
      <c r="F2" s="29">
        <v>2</v>
      </c>
      <c r="G2" s="29">
        <v>2</v>
      </c>
      <c r="H2" s="29">
        <v>2</v>
      </c>
      <c r="I2" s="29">
        <v>2</v>
      </c>
      <c r="J2" s="29">
        <v>3</v>
      </c>
      <c r="K2" s="29">
        <v>4</v>
      </c>
      <c r="L2" s="29">
        <v>3</v>
      </c>
      <c r="M2" s="29">
        <v>5</v>
      </c>
      <c r="N2" s="29">
        <v>6</v>
      </c>
      <c r="O2" s="29">
        <v>8</v>
      </c>
      <c r="P2" s="29">
        <v>13</v>
      </c>
    </row>
    <row r="3" spans="1:16" x14ac:dyDescent="0.2">
      <c r="A3" s="29" t="s">
        <v>50</v>
      </c>
      <c r="B3" s="29"/>
      <c r="C3" s="29">
        <v>5</v>
      </c>
      <c r="D3" s="29">
        <v>4</v>
      </c>
      <c r="E3" s="29">
        <v>4</v>
      </c>
      <c r="F3" s="29">
        <v>4</v>
      </c>
      <c r="G3" s="29">
        <v>3</v>
      </c>
      <c r="H3" s="29">
        <v>3</v>
      </c>
      <c r="I3" s="29">
        <v>2</v>
      </c>
      <c r="J3" s="29">
        <v>3</v>
      </c>
      <c r="K3" s="29">
        <v>4</v>
      </c>
      <c r="L3" s="29">
        <v>4</v>
      </c>
      <c r="M3" s="29">
        <v>6</v>
      </c>
      <c r="N3" s="29">
        <v>6</v>
      </c>
      <c r="O3" s="29">
        <v>5</v>
      </c>
      <c r="P3" s="29">
        <v>8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3</v>
      </c>
      <c r="C6" s="29">
        <v>2</v>
      </c>
      <c r="D6" s="29">
        <v>2</v>
      </c>
      <c r="E6" s="29">
        <v>2</v>
      </c>
      <c r="F6" s="29">
        <v>3</v>
      </c>
      <c r="G6" s="29">
        <v>2</v>
      </c>
      <c r="H6" s="29">
        <v>2</v>
      </c>
      <c r="I6" s="29">
        <v>2</v>
      </c>
      <c r="J6" s="29">
        <v>4</v>
      </c>
      <c r="K6" s="29">
        <v>4</v>
      </c>
      <c r="L6" s="29">
        <v>3</v>
      </c>
      <c r="M6" s="29">
        <v>6</v>
      </c>
      <c r="N6" s="29">
        <v>8</v>
      </c>
      <c r="O6" s="29">
        <v>8</v>
      </c>
      <c r="P6" s="29">
        <v>15</v>
      </c>
    </row>
    <row r="7" spans="1:16" x14ac:dyDescent="0.2">
      <c r="A7" s="29" t="s">
        <v>50</v>
      </c>
      <c r="B7" s="29"/>
      <c r="C7" s="29">
        <v>5</v>
      </c>
      <c r="D7" s="29">
        <v>4</v>
      </c>
      <c r="E7" s="29">
        <v>2</v>
      </c>
      <c r="F7" s="29">
        <v>2</v>
      </c>
      <c r="G7" s="29">
        <v>3</v>
      </c>
      <c r="H7" s="29">
        <v>4</v>
      </c>
      <c r="I7" s="29">
        <v>3</v>
      </c>
      <c r="J7" s="29">
        <v>4</v>
      </c>
      <c r="K7" s="29">
        <v>4</v>
      </c>
      <c r="L7" s="29">
        <v>2</v>
      </c>
      <c r="M7" s="29">
        <v>5</v>
      </c>
      <c r="N7" s="29">
        <v>6</v>
      </c>
      <c r="O7" s="29">
        <v>4</v>
      </c>
      <c r="P7" s="29">
        <v>15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3</v>
      </c>
      <c r="C27" s="29">
        <v>2</v>
      </c>
      <c r="D27" s="29">
        <v>1</v>
      </c>
      <c r="E27" s="29">
        <v>2</v>
      </c>
      <c r="F27" s="29">
        <v>2</v>
      </c>
      <c r="G27" s="29">
        <v>2</v>
      </c>
      <c r="H27" s="29">
        <v>2</v>
      </c>
      <c r="I27" s="29">
        <v>2</v>
      </c>
      <c r="J27" s="29">
        <v>3</v>
      </c>
      <c r="K27" s="29">
        <v>4</v>
      </c>
      <c r="L27" s="29">
        <v>3</v>
      </c>
      <c r="M27" s="29">
        <v>5</v>
      </c>
      <c r="N27" s="29">
        <v>6</v>
      </c>
      <c r="O27" s="29">
        <v>8</v>
      </c>
      <c r="P27" s="29">
        <v>13</v>
      </c>
    </row>
    <row r="28" spans="1:16" x14ac:dyDescent="0.2">
      <c r="A28" s="6" t="s">
        <v>61</v>
      </c>
      <c r="B28" s="29"/>
      <c r="C28" s="29">
        <v>5</v>
      </c>
      <c r="D28" s="29">
        <v>4</v>
      </c>
      <c r="E28" s="29">
        <v>4</v>
      </c>
      <c r="F28" s="29">
        <v>4</v>
      </c>
      <c r="G28" s="29">
        <v>3</v>
      </c>
      <c r="H28" s="29">
        <v>3</v>
      </c>
      <c r="I28" s="29">
        <v>2</v>
      </c>
      <c r="J28" s="29">
        <v>3</v>
      </c>
      <c r="K28" s="29">
        <v>4</v>
      </c>
      <c r="L28" s="29">
        <v>4</v>
      </c>
      <c r="M28" s="29">
        <v>6</v>
      </c>
      <c r="N28" s="29">
        <v>6</v>
      </c>
      <c r="O28" s="29">
        <v>5</v>
      </c>
      <c r="P28" s="29">
        <v>8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3</v>
      </c>
      <c r="C33" s="29">
        <v>2</v>
      </c>
      <c r="D33" s="29">
        <v>2</v>
      </c>
      <c r="E33" s="29">
        <v>2</v>
      </c>
      <c r="F33" s="29">
        <v>3</v>
      </c>
      <c r="G33" s="29">
        <v>2</v>
      </c>
      <c r="H33" s="29">
        <v>2</v>
      </c>
      <c r="I33" s="29">
        <v>2</v>
      </c>
      <c r="J33" s="29">
        <v>4</v>
      </c>
      <c r="K33" s="29">
        <v>4</v>
      </c>
      <c r="L33" s="29">
        <v>3</v>
      </c>
      <c r="M33" s="29">
        <v>6</v>
      </c>
      <c r="N33" s="29">
        <v>8</v>
      </c>
      <c r="O33" s="29">
        <v>8</v>
      </c>
      <c r="P33" s="29">
        <v>15</v>
      </c>
    </row>
    <row r="34" spans="1:16" x14ac:dyDescent="0.2">
      <c r="A34" s="6" t="s">
        <v>65</v>
      </c>
      <c r="B34" s="29"/>
      <c r="C34" s="29">
        <v>5</v>
      </c>
      <c r="D34" s="29">
        <v>4</v>
      </c>
      <c r="E34" s="29">
        <v>2</v>
      </c>
      <c r="F34" s="29">
        <v>2</v>
      </c>
      <c r="G34" s="29">
        <v>3</v>
      </c>
      <c r="H34" s="29">
        <v>4</v>
      </c>
      <c r="I34" s="29">
        <v>3</v>
      </c>
      <c r="J34" s="29">
        <v>4</v>
      </c>
      <c r="K34" s="29">
        <v>4</v>
      </c>
      <c r="L34" s="29">
        <v>2</v>
      </c>
      <c r="M34" s="29">
        <v>5</v>
      </c>
      <c r="N34" s="29">
        <v>6</v>
      </c>
      <c r="O34" s="29">
        <v>4</v>
      </c>
      <c r="P34" s="29">
        <v>15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Ruler="0" workbookViewId="0">
      <selection activeCell="M59" sqref="M59"/>
    </sheetView>
  </sheetViews>
  <sheetFormatPr baseColWidth="10" defaultRowHeight="16" x14ac:dyDescent="0.2"/>
  <sheetData>
    <row r="1" spans="1:16" x14ac:dyDescent="0.2">
      <c r="A1" s="29" t="s">
        <v>51</v>
      </c>
      <c r="B1" s="30">
        <v>125</v>
      </c>
      <c r="C1" s="30">
        <v>250</v>
      </c>
      <c r="D1" s="30">
        <v>500</v>
      </c>
      <c r="E1" s="30">
        <v>750</v>
      </c>
      <c r="F1" s="30">
        <v>1000</v>
      </c>
      <c r="G1" s="30">
        <v>1250</v>
      </c>
      <c r="H1" s="30">
        <v>1500</v>
      </c>
      <c r="I1" s="30">
        <v>1750</v>
      </c>
      <c r="J1" s="30">
        <v>2000</v>
      </c>
      <c r="K1" s="30">
        <v>2500</v>
      </c>
      <c r="L1" s="30">
        <v>3000</v>
      </c>
      <c r="M1" s="30">
        <v>4000</v>
      </c>
      <c r="N1" s="30">
        <v>5000</v>
      </c>
      <c r="O1" s="30">
        <v>6000</v>
      </c>
      <c r="P1" s="30">
        <v>8000</v>
      </c>
    </row>
    <row r="2" spans="1:16" x14ac:dyDescent="0.2">
      <c r="A2" s="29" t="s">
        <v>49</v>
      </c>
      <c r="B2" s="29">
        <v>0</v>
      </c>
      <c r="C2" s="29">
        <v>1</v>
      </c>
      <c r="D2" s="29">
        <v>1</v>
      </c>
      <c r="E2" s="29">
        <v>2</v>
      </c>
      <c r="F2" s="29">
        <v>2</v>
      </c>
      <c r="G2" s="29">
        <v>1</v>
      </c>
      <c r="H2" s="29">
        <v>0</v>
      </c>
      <c r="I2" s="29">
        <v>1</v>
      </c>
      <c r="J2" s="29">
        <v>0</v>
      </c>
      <c r="K2" s="29">
        <v>0</v>
      </c>
      <c r="L2" s="29">
        <v>0</v>
      </c>
      <c r="M2" s="29">
        <v>1</v>
      </c>
      <c r="N2" s="29">
        <v>2</v>
      </c>
      <c r="O2" s="29">
        <v>3</v>
      </c>
      <c r="P2" s="29">
        <v>4</v>
      </c>
    </row>
    <row r="3" spans="1:16" x14ac:dyDescent="0.2">
      <c r="A3" s="29" t="s">
        <v>50</v>
      </c>
      <c r="B3" s="29"/>
      <c r="C3" s="29">
        <v>5</v>
      </c>
      <c r="D3" s="29">
        <v>6</v>
      </c>
      <c r="E3" s="29">
        <v>4</v>
      </c>
      <c r="F3" s="29">
        <v>5</v>
      </c>
      <c r="G3" s="29">
        <v>6</v>
      </c>
      <c r="H3" s="29">
        <v>1</v>
      </c>
      <c r="I3" s="29">
        <v>3</v>
      </c>
      <c r="J3" s="29">
        <v>0</v>
      </c>
      <c r="K3" s="29">
        <v>0</v>
      </c>
      <c r="L3" s="29">
        <v>3</v>
      </c>
      <c r="M3" s="29">
        <v>3</v>
      </c>
      <c r="N3" s="29">
        <v>1</v>
      </c>
      <c r="O3" s="29">
        <v>2</v>
      </c>
      <c r="P3" s="29">
        <v>2</v>
      </c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9" t="s">
        <v>52</v>
      </c>
      <c r="B5" s="30">
        <v>125</v>
      </c>
      <c r="C5" s="30">
        <v>250</v>
      </c>
      <c r="D5" s="30">
        <v>500</v>
      </c>
      <c r="E5" s="30">
        <v>750</v>
      </c>
      <c r="F5" s="30">
        <v>1000</v>
      </c>
      <c r="G5" s="30">
        <v>1250</v>
      </c>
      <c r="H5" s="30">
        <v>1500</v>
      </c>
      <c r="I5" s="30">
        <v>1750</v>
      </c>
      <c r="J5" s="30">
        <v>2000</v>
      </c>
      <c r="K5" s="30">
        <v>2500</v>
      </c>
      <c r="L5" s="30">
        <v>3000</v>
      </c>
      <c r="M5" s="30">
        <v>4000</v>
      </c>
      <c r="N5" s="30">
        <v>5000</v>
      </c>
      <c r="O5" s="30">
        <v>6000</v>
      </c>
      <c r="P5" s="30">
        <v>8000</v>
      </c>
    </row>
    <row r="6" spans="1:16" x14ac:dyDescent="0.2">
      <c r="A6" s="29" t="s">
        <v>49</v>
      </c>
      <c r="B6" s="29">
        <v>0</v>
      </c>
      <c r="C6" s="29">
        <v>0</v>
      </c>
      <c r="D6" s="29">
        <v>3</v>
      </c>
      <c r="E6" s="29">
        <v>2</v>
      </c>
      <c r="F6" s="29">
        <v>2</v>
      </c>
      <c r="G6" s="29">
        <v>1</v>
      </c>
      <c r="H6" s="29">
        <v>0</v>
      </c>
      <c r="I6" s="29">
        <v>1</v>
      </c>
      <c r="J6" s="29">
        <v>0</v>
      </c>
      <c r="K6" s="29">
        <v>0</v>
      </c>
      <c r="L6" s="29">
        <v>0</v>
      </c>
      <c r="M6" s="29">
        <v>0</v>
      </c>
      <c r="N6" s="29">
        <v>2</v>
      </c>
      <c r="O6" s="29">
        <v>1</v>
      </c>
      <c r="P6" s="29">
        <v>3</v>
      </c>
    </row>
    <row r="7" spans="1:16" x14ac:dyDescent="0.2">
      <c r="A7" s="29" t="s">
        <v>50</v>
      </c>
      <c r="B7" s="29"/>
      <c r="C7" s="29">
        <v>4</v>
      </c>
      <c r="D7" s="29">
        <v>4</v>
      </c>
      <c r="E7" s="29">
        <v>4</v>
      </c>
      <c r="F7" s="29">
        <v>4</v>
      </c>
      <c r="G7" s="29">
        <v>3</v>
      </c>
      <c r="H7" s="29">
        <v>4</v>
      </c>
      <c r="I7" s="29">
        <v>3</v>
      </c>
      <c r="J7" s="29">
        <v>0</v>
      </c>
      <c r="K7" s="29">
        <v>-1</v>
      </c>
      <c r="L7" s="29">
        <v>1</v>
      </c>
      <c r="M7" s="29">
        <v>1</v>
      </c>
      <c r="N7" s="29">
        <v>1</v>
      </c>
      <c r="O7" s="29">
        <v>1</v>
      </c>
      <c r="P7" s="29">
        <v>2</v>
      </c>
    </row>
    <row r="26" spans="1:16" x14ac:dyDescent="0.2">
      <c r="B26" s="25">
        <v>125</v>
      </c>
      <c r="C26" s="25">
        <v>250</v>
      </c>
      <c r="D26" s="25">
        <v>500</v>
      </c>
      <c r="E26" s="25">
        <v>750</v>
      </c>
      <c r="F26" s="25">
        <v>1000</v>
      </c>
      <c r="G26" s="25">
        <v>1250</v>
      </c>
      <c r="H26" s="25">
        <v>1500</v>
      </c>
      <c r="I26" s="25">
        <v>1750</v>
      </c>
      <c r="J26" s="25">
        <v>2000</v>
      </c>
      <c r="K26" s="25">
        <v>2500</v>
      </c>
      <c r="L26" s="25">
        <v>3000</v>
      </c>
      <c r="M26" s="25">
        <v>4000</v>
      </c>
      <c r="N26" s="25">
        <v>5000</v>
      </c>
      <c r="O26" s="25">
        <v>6000</v>
      </c>
      <c r="P26" s="25">
        <v>8000</v>
      </c>
    </row>
    <row r="27" spans="1:16" x14ac:dyDescent="0.2">
      <c r="A27" s="6" t="s">
        <v>60</v>
      </c>
      <c r="B27" s="29">
        <v>0</v>
      </c>
      <c r="C27" s="29">
        <v>1</v>
      </c>
      <c r="D27" s="29">
        <v>1</v>
      </c>
      <c r="E27" s="29">
        <v>2</v>
      </c>
      <c r="F27" s="29">
        <v>2</v>
      </c>
      <c r="G27" s="29">
        <v>1</v>
      </c>
      <c r="H27" s="29">
        <v>0</v>
      </c>
      <c r="I27" s="29">
        <v>1</v>
      </c>
      <c r="J27" s="29">
        <v>0</v>
      </c>
      <c r="K27" s="29">
        <v>0</v>
      </c>
      <c r="L27" s="29">
        <v>0</v>
      </c>
      <c r="M27" s="29">
        <v>1</v>
      </c>
      <c r="N27" s="29">
        <v>2</v>
      </c>
      <c r="O27" s="29">
        <v>3</v>
      </c>
      <c r="P27" s="29">
        <v>4</v>
      </c>
    </row>
    <row r="28" spans="1:16" x14ac:dyDescent="0.2">
      <c r="A28" s="6" t="s">
        <v>61</v>
      </c>
      <c r="B28" s="29"/>
      <c r="C28" s="29">
        <v>5</v>
      </c>
      <c r="D28" s="29">
        <v>6</v>
      </c>
      <c r="E28" s="29">
        <v>4</v>
      </c>
      <c r="F28" s="29">
        <v>5</v>
      </c>
      <c r="G28" s="29">
        <v>6</v>
      </c>
      <c r="H28" s="29">
        <v>1</v>
      </c>
      <c r="I28" s="29">
        <v>3</v>
      </c>
      <c r="J28" s="29">
        <v>0</v>
      </c>
      <c r="K28" s="29">
        <v>0</v>
      </c>
      <c r="L28" s="29">
        <v>3</v>
      </c>
      <c r="M28" s="29">
        <v>3</v>
      </c>
      <c r="N28" s="29">
        <v>1</v>
      </c>
      <c r="O28" s="29">
        <v>2</v>
      </c>
      <c r="P28" s="29">
        <v>2</v>
      </c>
    </row>
    <row r="29" spans="1:16" x14ac:dyDescent="0.2">
      <c r="A29" s="31" t="s">
        <v>62</v>
      </c>
      <c r="B29" s="29">
        <v>5</v>
      </c>
      <c r="C29" s="29">
        <v>4</v>
      </c>
      <c r="D29" s="29">
        <v>3</v>
      </c>
      <c r="E29" s="29">
        <v>2</v>
      </c>
      <c r="F29" s="29">
        <v>2</v>
      </c>
      <c r="G29" s="29">
        <v>2</v>
      </c>
      <c r="H29" s="29">
        <v>1</v>
      </c>
      <c r="I29" s="29">
        <v>0.5</v>
      </c>
      <c r="J29" s="29">
        <v>0</v>
      </c>
      <c r="K29" s="29">
        <v>-1</v>
      </c>
      <c r="L29" s="29">
        <v>-1</v>
      </c>
      <c r="M29" s="29">
        <v>-1</v>
      </c>
      <c r="N29" s="29">
        <v>0</v>
      </c>
      <c r="O29" s="29">
        <v>1</v>
      </c>
      <c r="P29" s="29">
        <v>2</v>
      </c>
    </row>
    <row r="30" spans="1:16" x14ac:dyDescent="0.2">
      <c r="A30" s="31" t="s">
        <v>63</v>
      </c>
      <c r="B30" s="29"/>
      <c r="C30" s="29">
        <v>6</v>
      </c>
      <c r="D30" s="29">
        <v>5</v>
      </c>
      <c r="E30" s="29">
        <v>4</v>
      </c>
      <c r="F30" s="29">
        <v>4</v>
      </c>
      <c r="G30" s="29">
        <v>4</v>
      </c>
      <c r="H30" s="29">
        <v>3</v>
      </c>
      <c r="I30" s="29">
        <v>2.5</v>
      </c>
      <c r="J30" s="29">
        <v>2</v>
      </c>
      <c r="K30" s="29">
        <v>1.5</v>
      </c>
      <c r="L30" s="29">
        <v>1</v>
      </c>
      <c r="M30" s="29">
        <v>1</v>
      </c>
      <c r="N30" s="29">
        <v>2</v>
      </c>
      <c r="O30" s="29">
        <v>3.5</v>
      </c>
      <c r="P30" s="29">
        <v>4</v>
      </c>
    </row>
    <row r="32" spans="1:16" x14ac:dyDescent="0.2">
      <c r="B32" s="25">
        <v>125</v>
      </c>
      <c r="C32" s="25">
        <v>250</v>
      </c>
      <c r="D32" s="25">
        <v>500</v>
      </c>
      <c r="E32" s="25">
        <v>750</v>
      </c>
      <c r="F32" s="25">
        <v>1000</v>
      </c>
      <c r="G32" s="25">
        <v>1250</v>
      </c>
      <c r="H32" s="25">
        <v>1500</v>
      </c>
      <c r="I32" s="25">
        <v>1750</v>
      </c>
      <c r="J32" s="25">
        <v>2000</v>
      </c>
      <c r="K32" s="25">
        <v>2500</v>
      </c>
      <c r="L32" s="25">
        <v>3000</v>
      </c>
      <c r="M32" s="25">
        <v>4000</v>
      </c>
      <c r="N32" s="25">
        <v>5000</v>
      </c>
      <c r="O32" s="25">
        <v>6000</v>
      </c>
      <c r="P32" s="25">
        <v>8000</v>
      </c>
    </row>
    <row r="33" spans="1:16" x14ac:dyDescent="0.2">
      <c r="A33" s="6" t="s">
        <v>64</v>
      </c>
      <c r="B33" s="29">
        <v>0</v>
      </c>
      <c r="C33" s="29">
        <v>0</v>
      </c>
      <c r="D33" s="29">
        <v>3</v>
      </c>
      <c r="E33" s="29">
        <v>2</v>
      </c>
      <c r="F33" s="29">
        <v>2</v>
      </c>
      <c r="G33" s="29">
        <v>1</v>
      </c>
      <c r="H33" s="29">
        <v>0</v>
      </c>
      <c r="I33" s="29">
        <v>1</v>
      </c>
      <c r="J33" s="29">
        <v>0</v>
      </c>
      <c r="K33" s="29">
        <v>0</v>
      </c>
      <c r="L33" s="29">
        <v>0</v>
      </c>
      <c r="M33" s="29">
        <v>0</v>
      </c>
      <c r="N33" s="29">
        <v>2</v>
      </c>
      <c r="O33" s="29">
        <v>1</v>
      </c>
      <c r="P33" s="29">
        <v>3</v>
      </c>
    </row>
    <row r="34" spans="1:16" x14ac:dyDescent="0.2">
      <c r="A34" s="6" t="s">
        <v>65</v>
      </c>
      <c r="B34" s="29"/>
      <c r="C34" s="29">
        <v>4</v>
      </c>
      <c r="D34" s="29">
        <v>4</v>
      </c>
      <c r="E34" s="29">
        <v>4</v>
      </c>
      <c r="F34" s="29">
        <v>4</v>
      </c>
      <c r="G34" s="29">
        <v>3</v>
      </c>
      <c r="H34" s="29">
        <v>4</v>
      </c>
      <c r="I34" s="29">
        <v>3</v>
      </c>
      <c r="J34" s="29">
        <v>0</v>
      </c>
      <c r="K34" s="29">
        <v>-1</v>
      </c>
      <c r="L34" s="29">
        <v>1</v>
      </c>
      <c r="M34" s="29">
        <v>1</v>
      </c>
      <c r="N34" s="29">
        <v>1</v>
      </c>
      <c r="O34" s="29">
        <v>1</v>
      </c>
      <c r="P34" s="29">
        <v>2</v>
      </c>
    </row>
    <row r="35" spans="1:16" x14ac:dyDescent="0.2">
      <c r="A35" s="31" t="s">
        <v>62</v>
      </c>
      <c r="B35" s="29">
        <v>5</v>
      </c>
      <c r="C35" s="29">
        <v>4</v>
      </c>
      <c r="D35" s="29">
        <v>3</v>
      </c>
      <c r="E35" s="29">
        <v>2</v>
      </c>
      <c r="F35" s="29">
        <v>2</v>
      </c>
      <c r="G35" s="29">
        <v>2</v>
      </c>
      <c r="H35" s="29">
        <v>1</v>
      </c>
      <c r="I35" s="29">
        <v>0.5</v>
      </c>
      <c r="J35" s="29">
        <v>0</v>
      </c>
      <c r="K35" s="29">
        <v>-1</v>
      </c>
      <c r="L35" s="29">
        <v>-1</v>
      </c>
      <c r="M35" s="29">
        <v>-1</v>
      </c>
      <c r="N35" s="29">
        <v>0</v>
      </c>
      <c r="O35" s="29">
        <v>1</v>
      </c>
      <c r="P35" s="29">
        <v>2</v>
      </c>
    </row>
    <row r="36" spans="1:16" x14ac:dyDescent="0.2">
      <c r="A36" s="31" t="s">
        <v>63</v>
      </c>
      <c r="B36" s="29"/>
      <c r="C36" s="29">
        <v>6</v>
      </c>
      <c r="D36" s="29">
        <v>5</v>
      </c>
      <c r="E36" s="29">
        <v>4</v>
      </c>
      <c r="F36" s="29">
        <v>4</v>
      </c>
      <c r="G36" s="29">
        <v>4</v>
      </c>
      <c r="H36" s="29">
        <v>3</v>
      </c>
      <c r="I36" s="29">
        <v>2.5</v>
      </c>
      <c r="J36" s="29">
        <v>2</v>
      </c>
      <c r="K36" s="29">
        <v>1.5</v>
      </c>
      <c r="L36" s="29">
        <v>1</v>
      </c>
      <c r="M36" s="29">
        <v>1</v>
      </c>
      <c r="N36" s="29">
        <v>2</v>
      </c>
      <c r="O36" s="29">
        <v>3.5</v>
      </c>
      <c r="P36" s="2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WHOQOL before</vt:lpstr>
      <vt:lpstr>WHOQOL after</vt:lpstr>
      <vt:lpstr>Graphs WHOQOL</vt:lpstr>
      <vt:lpstr>Swing</vt:lpstr>
      <vt:lpstr>Meyer</vt:lpstr>
      <vt:lpstr>Meissner</vt:lpstr>
      <vt:lpstr>Decher</vt:lpstr>
      <vt:lpstr>Schaffner</vt:lpstr>
      <vt:lpstr>Fellmann</vt:lpstr>
      <vt:lpstr>Bruderlin</vt:lpstr>
      <vt:lpstr>Lehmann</vt:lpstr>
      <vt:lpstr>Cavallaro</vt:lpstr>
      <vt:lpstr>Käderlin</vt:lpstr>
      <vt:lpstr>Wallimann</vt:lpstr>
      <vt:lpstr>Courbe idéal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2017-11-23T20:20:44Z</cp:lastPrinted>
  <dcterms:created xsi:type="dcterms:W3CDTF">2017-11-20T15:35:34Z</dcterms:created>
  <dcterms:modified xsi:type="dcterms:W3CDTF">2018-02-04T12:37:52Z</dcterms:modified>
</cp:coreProperties>
</file>