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5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0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1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theme/themeOverride6.xml" ContentType="application/vnd.openxmlformats-officedocument.themeOverride+xml"/>
  <Override PartName="/xl/drawings/drawing12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7.xml" ContentType="application/vnd.openxmlformats-officedocument.themeOverride+xml"/>
  <Override PartName="/xl/drawings/drawing13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theme/themeOverride8.xml" ContentType="application/vnd.openxmlformats-officedocument.themeOverride+xml"/>
  <Override PartName="/xl/drawings/drawing14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theme/themeOverride9.xml" ContentType="application/vnd.openxmlformats-officedocument.themeOverride+xml"/>
  <Override PartName="/xl/drawings/drawing15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mbroise/Documents/MASTER CORRECTION/"/>
    </mc:Choice>
  </mc:AlternateContent>
  <xr:revisionPtr revIDLastSave="0" documentId="13_ncr:1_{4EDC7297-5A74-284A-90D9-CF2F4A06A1AA}" xr6:coauthVersionLast="36" xr6:coauthVersionMax="36" xr10:uidLastSave="{00000000-0000-0000-0000-000000000000}"/>
  <bookViews>
    <workbookView xWindow="0" yWindow="460" windowWidth="33600" windowHeight="20540" tabRatio="500" activeTab="9" xr2:uid="{00000000-000D-0000-FFFF-FFFF00000000}"/>
  </bookViews>
  <sheets>
    <sheet name="WHOQOL before" sheetId="5" r:id="rId1"/>
    <sheet name="WHOQOL after" sheetId="6" r:id="rId2"/>
    <sheet name="Graphs WHOQOL" sheetId="7" r:id="rId3"/>
    <sheet name="Swing" sheetId="8" r:id="rId4"/>
    <sheet name="Käderlin" sheetId="19" r:id="rId5"/>
    <sheet name="Cavallaro" sheetId="18" r:id="rId6"/>
    <sheet name="Bruderlin" sheetId="16" r:id="rId7"/>
    <sheet name="Schaffner" sheetId="14" r:id="rId8"/>
    <sheet name="Wallimann" sheetId="20" r:id="rId9"/>
    <sheet name="MOYENNE" sheetId="21" r:id="rId10"/>
    <sheet name="Meyer" sheetId="11" r:id="rId11"/>
    <sheet name="Meissner" sheetId="12" r:id="rId12"/>
    <sheet name="Decher" sheetId="13" r:id="rId13"/>
    <sheet name="Fellmann" sheetId="15" r:id="rId14"/>
    <sheet name="Lehmann" sheetId="17" r:id="rId15"/>
    <sheet name="Courbe idéal" sheetId="9" r:id="rId1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17" i="20" l="1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AL17" i="19" l="1"/>
  <c r="AK17" i="19"/>
  <c r="AJ17" i="19"/>
  <c r="AI17" i="19"/>
  <c r="AH17" i="19"/>
  <c r="AG17" i="19"/>
  <c r="AF17" i="19"/>
  <c r="AE17" i="19"/>
  <c r="AD17" i="19"/>
  <c r="AC17" i="19"/>
  <c r="AB17" i="19"/>
  <c r="AA17" i="19"/>
  <c r="Z17" i="19"/>
  <c r="Y17" i="19"/>
  <c r="AL16" i="19"/>
  <c r="AK16" i="19"/>
  <c r="AJ16" i="19"/>
  <c r="AI16" i="19"/>
  <c r="AH16" i="19"/>
  <c r="AG16" i="19"/>
  <c r="AF16" i="19"/>
  <c r="AE16" i="19"/>
  <c r="AD16" i="19"/>
  <c r="AC16" i="19"/>
  <c r="AB16" i="19"/>
  <c r="AA16" i="19"/>
  <c r="Z16" i="19"/>
  <c r="Y16" i="19"/>
  <c r="X16" i="19"/>
  <c r="AL12" i="19"/>
  <c r="AK12" i="19"/>
  <c r="AJ12" i="19"/>
  <c r="AI12" i="19"/>
  <c r="AH12" i="19"/>
  <c r="AG12" i="19"/>
  <c r="AF12" i="19"/>
  <c r="AE12" i="19"/>
  <c r="AD12" i="19"/>
  <c r="AC12" i="19"/>
  <c r="AB12" i="19"/>
  <c r="AA12" i="19"/>
  <c r="Z12" i="19"/>
  <c r="Y12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AL17" i="8"/>
  <c r="AB17" i="8"/>
  <c r="AC17" i="8"/>
  <c r="AD17" i="8"/>
  <c r="AE17" i="8"/>
  <c r="AF17" i="8"/>
  <c r="AG17" i="8"/>
  <c r="AH17" i="8"/>
  <c r="AI17" i="8"/>
  <c r="AJ17" i="8"/>
  <c r="AK17" i="8"/>
  <c r="AM17" i="8"/>
  <c r="AN17" i="8"/>
  <c r="AA17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Z16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A12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Z11" i="8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X11" i="18"/>
  <c r="AL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Y17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X16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Y12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X11" i="16"/>
  <c r="Z62" i="6" l="1"/>
  <c r="Z63" i="6"/>
  <c r="Z64" i="6"/>
  <c r="Z61" i="6"/>
  <c r="AD29" i="6"/>
  <c r="AD30" i="6"/>
  <c r="AD31" i="6"/>
  <c r="AD28" i="6"/>
  <c r="AL29" i="5"/>
  <c r="AL30" i="5"/>
  <c r="AL31" i="5"/>
  <c r="AL28" i="5"/>
  <c r="AH62" i="5"/>
  <c r="AH63" i="5"/>
  <c r="AH64" i="5"/>
  <c r="AH61" i="5"/>
  <c r="U31" i="6"/>
  <c r="U30" i="6"/>
  <c r="U29" i="6"/>
  <c r="U28" i="6"/>
  <c r="W64" i="6" l="1"/>
  <c r="W63" i="6"/>
  <c r="W62" i="6"/>
  <c r="W61" i="6"/>
  <c r="V64" i="6"/>
  <c r="V63" i="6"/>
  <c r="V62" i="6"/>
  <c r="V61" i="6"/>
  <c r="U64" i="6"/>
  <c r="U63" i="6"/>
  <c r="U62" i="6"/>
  <c r="U61" i="6"/>
  <c r="T64" i="6"/>
  <c r="T63" i="6"/>
  <c r="T62" i="6"/>
  <c r="T61" i="6"/>
  <c r="AA31" i="6"/>
  <c r="AA30" i="6"/>
  <c r="AA29" i="6"/>
  <c r="AA28" i="6"/>
  <c r="Z31" i="6"/>
  <c r="Z30" i="6"/>
  <c r="Z29" i="6"/>
  <c r="Z28" i="6"/>
  <c r="Y31" i="6"/>
  <c r="Y30" i="6"/>
  <c r="Y29" i="6"/>
  <c r="Y28" i="6"/>
  <c r="X31" i="6"/>
  <c r="X30" i="6"/>
  <c r="X29" i="6"/>
  <c r="X28" i="6"/>
  <c r="W31" i="6"/>
  <c r="W30" i="6"/>
  <c r="W29" i="6"/>
  <c r="W28" i="6"/>
  <c r="V31" i="6"/>
  <c r="V30" i="6"/>
  <c r="V29" i="6"/>
  <c r="V28" i="6"/>
  <c r="T31" i="6"/>
  <c r="T30" i="6"/>
  <c r="T29" i="6"/>
  <c r="T28" i="6"/>
  <c r="AE64" i="5"/>
  <c r="AE63" i="5"/>
  <c r="AE62" i="5"/>
  <c r="AE61" i="5"/>
  <c r="AD64" i="5"/>
  <c r="AD63" i="5"/>
  <c r="AD62" i="5"/>
  <c r="AD61" i="5"/>
  <c r="P28" i="5"/>
  <c r="P29" i="5"/>
  <c r="P30" i="5"/>
  <c r="P31" i="5"/>
  <c r="AC64" i="5"/>
  <c r="AC63" i="5"/>
  <c r="AC62" i="5"/>
  <c r="AC61" i="5"/>
  <c r="AB64" i="5"/>
  <c r="AB63" i="5"/>
  <c r="AB62" i="5"/>
  <c r="AB61" i="5"/>
  <c r="AI31" i="5"/>
  <c r="AI30" i="5"/>
  <c r="AI29" i="5"/>
  <c r="AI28" i="5"/>
  <c r="AG31" i="5"/>
  <c r="AG30" i="5"/>
  <c r="AG29" i="5"/>
  <c r="AG28" i="5"/>
  <c r="AF31" i="5"/>
  <c r="AF30" i="5"/>
  <c r="AF29" i="5"/>
  <c r="AF28" i="5"/>
  <c r="AE31" i="5"/>
  <c r="AE30" i="5"/>
  <c r="AE29" i="5"/>
  <c r="AE28" i="5"/>
  <c r="AD31" i="5"/>
  <c r="AD30" i="5"/>
  <c r="AD29" i="5"/>
  <c r="AD28" i="5"/>
  <c r="AC31" i="5"/>
  <c r="AC30" i="5"/>
  <c r="AC29" i="5"/>
  <c r="AC28" i="5"/>
  <c r="AB31" i="5"/>
  <c r="AB30" i="5"/>
  <c r="AB29" i="5"/>
  <c r="AB28" i="5"/>
  <c r="C17" i="8"/>
  <c r="C16" i="8"/>
  <c r="B28" i="6"/>
  <c r="B29" i="6"/>
  <c r="B30" i="6"/>
  <c r="B31" i="6"/>
  <c r="P31" i="6"/>
  <c r="O31" i="6"/>
  <c r="N31" i="6"/>
  <c r="M31" i="6"/>
  <c r="L31" i="6"/>
  <c r="K31" i="6"/>
  <c r="J31" i="6"/>
  <c r="I31" i="6"/>
  <c r="H31" i="6"/>
  <c r="G31" i="6"/>
  <c r="F31" i="6"/>
  <c r="G41" i="6" s="1"/>
  <c r="E31" i="6"/>
  <c r="D31" i="6"/>
  <c r="C31" i="6"/>
  <c r="P30" i="6"/>
  <c r="O30" i="6"/>
  <c r="N30" i="6"/>
  <c r="M30" i="6"/>
  <c r="L30" i="6"/>
  <c r="K30" i="6"/>
  <c r="J30" i="6"/>
  <c r="I30" i="6"/>
  <c r="H30" i="6"/>
  <c r="G30" i="6"/>
  <c r="F30" i="6"/>
  <c r="G40" i="6" s="1"/>
  <c r="E30" i="6"/>
  <c r="D30" i="6"/>
  <c r="C30" i="6"/>
  <c r="P29" i="6"/>
  <c r="O29" i="6"/>
  <c r="N29" i="6"/>
  <c r="M29" i="6"/>
  <c r="L29" i="6"/>
  <c r="K29" i="6"/>
  <c r="J29" i="6"/>
  <c r="I29" i="6"/>
  <c r="H29" i="6"/>
  <c r="G29" i="6"/>
  <c r="F29" i="6"/>
  <c r="G39" i="6" s="1"/>
  <c r="E29" i="6"/>
  <c r="D29" i="6"/>
  <c r="C29" i="6"/>
  <c r="P28" i="6"/>
  <c r="O28" i="6"/>
  <c r="N28" i="6"/>
  <c r="M28" i="6"/>
  <c r="L28" i="6"/>
  <c r="K28" i="6"/>
  <c r="J28" i="6"/>
  <c r="I28" i="6"/>
  <c r="H28" i="6"/>
  <c r="G28" i="6"/>
  <c r="F28" i="6"/>
  <c r="G38" i="6" s="1"/>
  <c r="E28" i="6"/>
  <c r="D28" i="6"/>
  <c r="C28" i="6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S30" i="5" l="1"/>
  <c r="S29" i="5"/>
  <c r="S28" i="5"/>
  <c r="S31" i="5"/>
</calcChain>
</file>

<file path=xl/sharedStrings.xml><?xml version="1.0" encoding="utf-8"?>
<sst xmlns="http://schemas.openxmlformats.org/spreadsheetml/2006/main" count="521" uniqueCount="93">
  <si>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</si>
  <si>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</si>
  <si>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</si>
  <si>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</si>
  <si>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</si>
  <si>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</si>
  <si>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</si>
  <si>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</si>
  <si>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</si>
  <si>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</si>
  <si>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</si>
  <si>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</si>
  <si>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</si>
  <si>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</si>
  <si>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</si>
  <si>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</si>
  <si>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</si>
  <si>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</si>
  <si>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</si>
  <si>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</si>
  <si>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</si>
  <si>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</si>
  <si>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</si>
  <si>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</si>
  <si>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</si>
  <si>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</si>
  <si>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Domain 1 Raw Score</t>
  </si>
  <si>
    <t>Degelo</t>
  </si>
  <si>
    <t>Andres</t>
  </si>
  <si>
    <t>Domain 2 Raw Score</t>
  </si>
  <si>
    <t>Domain 3 Raw Score</t>
  </si>
  <si>
    <t>Domain 4 Raw Score</t>
  </si>
  <si>
    <t>Cardinaux</t>
  </si>
  <si>
    <t>Betschart</t>
  </si>
  <si>
    <t>Sving</t>
  </si>
  <si>
    <t>Huser</t>
  </si>
  <si>
    <t>Wallimann</t>
  </si>
  <si>
    <t>Brüderlin</t>
  </si>
  <si>
    <t>Schaffner</t>
  </si>
  <si>
    <t>Ewald Maier</t>
  </si>
  <si>
    <t>Fellmann</t>
  </si>
  <si>
    <t>Lehmann</t>
  </si>
  <si>
    <t>Meyer</t>
  </si>
  <si>
    <t>Meissner</t>
  </si>
  <si>
    <t>Becher</t>
  </si>
  <si>
    <t>BEFORE</t>
  </si>
  <si>
    <t>AFTER</t>
  </si>
  <si>
    <t>Before</t>
  </si>
  <si>
    <t>After</t>
  </si>
  <si>
    <t>Ca (dB)</t>
  </si>
  <si>
    <t>Co (dB)</t>
  </si>
  <si>
    <t>OD before</t>
  </si>
  <si>
    <t>OD after</t>
  </si>
  <si>
    <t>Ca after</t>
  </si>
  <si>
    <t>Ca before</t>
  </si>
  <si>
    <t>Co after</t>
  </si>
  <si>
    <t>Co before</t>
  </si>
  <si>
    <t xml:space="preserve">Différence Ca </t>
  </si>
  <si>
    <t>Différence Co</t>
  </si>
  <si>
    <t>Ideal Curve</t>
  </si>
  <si>
    <t>Ca (dB) before</t>
  </si>
  <si>
    <t>Co (dB) before</t>
  </si>
  <si>
    <t>Ca (dB) ideal</t>
  </si>
  <si>
    <t>Co (dB) ideal</t>
  </si>
  <si>
    <t>Ca (dB) after</t>
  </si>
  <si>
    <t>Co (dB) after</t>
  </si>
  <si>
    <t>Maier</t>
  </si>
  <si>
    <t>Kontrolgruppe</t>
  </si>
  <si>
    <t>Musicothérapie</t>
  </si>
  <si>
    <t>Raw 1 mean</t>
  </si>
  <si>
    <t>Raw 3 mean</t>
  </si>
  <si>
    <t>Raw 2 mean</t>
  </si>
  <si>
    <t>Raw 4 mean</t>
  </si>
  <si>
    <t>Score/100 Domaine 1</t>
  </si>
  <si>
    <t>Score/100 Domaine 2</t>
  </si>
  <si>
    <t>Score/100 Domaine 3</t>
  </si>
  <si>
    <t>Score/100 Domaine 4</t>
  </si>
  <si>
    <t>Avant kontrol</t>
  </si>
  <si>
    <t>Après kontrol</t>
  </si>
  <si>
    <t>Avant music</t>
  </si>
  <si>
    <t>Après music</t>
  </si>
  <si>
    <t>Comparaison tests globale</t>
  </si>
  <si>
    <t>Comparaison tests contrôle</t>
  </si>
  <si>
    <t>Comparaison tests music</t>
  </si>
  <si>
    <t xml:space="preserve">Avant contrôle </t>
  </si>
  <si>
    <t xml:space="preserve">Après contrôle </t>
  </si>
  <si>
    <t>Avant musicothérapie</t>
  </si>
  <si>
    <t>Après musicothérapie</t>
  </si>
  <si>
    <t>OG before</t>
  </si>
  <si>
    <t>OG after</t>
  </si>
  <si>
    <t>OG moyenne avant</t>
  </si>
  <si>
    <t>OG moyenne droite</t>
  </si>
  <si>
    <t>OG moyenne après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</si>
</sst>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ont="1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6" fillId="0" borderId="0" xfId="0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0" fillId="5" borderId="0" xfId="0" applyFill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6" borderId="0" xfId="0" applyFill="1"/>
    <xf numFmtId="0" fontId="0" fillId="0" borderId="0" xfId="0" applyFill="1"/>
    <xf numFmtId="0" fontId="0" fillId="0" borderId="0" xfId="0" applyFill="1" applyBorder="1" applyAlignment="1"/>
    <xf numFmtId="0" fontId="7" fillId="0" borderId="0" xfId="0" applyFont="1" applyFill="1"/>
    <xf numFmtId="0" fontId="8" fillId="0" borderId="0" xfId="0" applyFont="1"/>
    <xf numFmtId="0" fontId="8" fillId="7" borderId="0" xfId="0" applyFont="1" applyFill="1"/>
    <xf numFmtId="0" fontId="8" fillId="8" borderId="0" xfId="0" applyFont="1" applyFill="1"/>
    <xf numFmtId="0" fontId="8" fillId="0" borderId="0" xfId="0" quotePrefix="1" applyFont="1"/>
    <xf numFmtId="0" fontId="0" fillId="2" borderId="2" xfId="0" applyFill="1" applyBorder="1"/>
    <xf numFmtId="0" fontId="0" fillId="4" borderId="4" xfId="0" applyFill="1" applyBorder="1"/>
    <xf numFmtId="0" fontId="0" fillId="8" borderId="2" xfId="0" applyFill="1" applyBorder="1"/>
    <xf numFmtId="0" fontId="8" fillId="9" borderId="0" xfId="0" applyFont="1" applyFill="1"/>
    <xf numFmtId="0" fontId="11" fillId="0" borderId="0" xfId="0" applyFont="1"/>
    <xf numFmtId="0" fontId="2" fillId="3" borderId="1" xfId="0" applyFont="1" applyFill="1" applyBorder="1"/>
    <xf numFmtId="0" fontId="9" fillId="6" borderId="1" xfId="0" applyFont="1" applyFill="1" applyBorder="1"/>
    <xf numFmtId="0" fontId="10" fillId="6" borderId="1" xfId="0" applyFont="1" applyFill="1" applyBorder="1"/>
    <xf numFmtId="0" fontId="2" fillId="6" borderId="0" xfId="0" applyFont="1" applyFill="1"/>
    <xf numFmtId="0" fontId="2" fillId="10" borderId="0" xfId="0" applyFont="1" applyFill="1"/>
    <xf numFmtId="0" fontId="8" fillId="0" borderId="0" xfId="0" applyFont="1" applyBorder="1"/>
    <xf numFmtId="0" fontId="8" fillId="0" borderId="11" xfId="0" applyFont="1" applyBorder="1"/>
    <xf numFmtId="0" fontId="8" fillId="7" borderId="12" xfId="0" applyFont="1" applyFill="1" applyBorder="1"/>
    <xf numFmtId="0" fontId="8" fillId="7" borderId="13" xfId="0" applyFont="1" applyFill="1" applyBorder="1"/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</a:t>
            </a:r>
            <a:r>
              <a:rPr lang="en-US" baseline="0"/>
              <a:t> contrôle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'WHOQOL after'!$AL$1</c:f>
              <c:strCache>
                <c:ptCount val="1"/>
                <c:pt idx="0">
                  <c:v>Avant contrôle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'WHOQOL after'!$AK$2:$AK$5</c:f>
              <c:strCache>
                <c:ptCount val="4"/>
                <c:pt idx="0">
                  <c:v>Score/100 Domaine 1</c:v>
                </c:pt>
                <c:pt idx="1">
                  <c:v>Score/100 Domaine 2</c:v>
                </c:pt>
                <c:pt idx="2">
                  <c:v>Score/100 Domaine 3</c:v>
                </c:pt>
                <c:pt idx="3">
                  <c:v>Score/100 Domaine 4</c:v>
                </c:pt>
              </c:strCache>
            </c:strRef>
          </c:cat>
          <c:val>
            <c:numRef>
              <c:f>'WHOQOL after'!$AL$2:$AL$5</c:f>
              <c:numCache>
                <c:formatCode>General</c:formatCode>
                <c:ptCount val="4"/>
                <c:pt idx="0">
                  <c:v>56</c:v>
                </c:pt>
                <c:pt idx="1">
                  <c:v>50</c:v>
                </c:pt>
                <c:pt idx="2">
                  <c:v>50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9-BA4C-9922-3C8540FCBF6D}"/>
            </c:ext>
          </c:extLst>
        </c:ser>
        <c:ser>
          <c:idx val="1"/>
          <c:order val="1"/>
          <c:tx>
            <c:strRef>
              <c:f>'WHOQOL after'!$AM$1</c:f>
              <c:strCache>
                <c:ptCount val="1"/>
                <c:pt idx="0">
                  <c:v>Après contrôle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'WHOQOL after'!$AK$2:$AK$5</c:f>
              <c:strCache>
                <c:ptCount val="4"/>
                <c:pt idx="0">
                  <c:v>Score/100 Domaine 1</c:v>
                </c:pt>
                <c:pt idx="1">
                  <c:v>Score/100 Domaine 2</c:v>
                </c:pt>
                <c:pt idx="2">
                  <c:v>Score/100 Domaine 3</c:v>
                </c:pt>
                <c:pt idx="3">
                  <c:v>Score/100 Domaine 4</c:v>
                </c:pt>
              </c:strCache>
            </c:strRef>
          </c:cat>
          <c:val>
            <c:numRef>
              <c:f>'WHOQOL after'!$AM$2:$AM$5</c:f>
              <c:numCache>
                <c:formatCode>General</c:formatCode>
                <c:ptCount val="4"/>
                <c:pt idx="0">
                  <c:v>56</c:v>
                </c:pt>
                <c:pt idx="1">
                  <c:v>56</c:v>
                </c:pt>
                <c:pt idx="2">
                  <c:v>44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9-BA4C-9922-3C8540FC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364256"/>
        <c:axId val="1146365936"/>
      </c:barChart>
      <c:catAx>
        <c:axId val="114636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65936"/>
        <c:crosses val="autoZero"/>
        <c:auto val="1"/>
        <c:lblAlgn val="ctr"/>
        <c:lblOffset val="100"/>
        <c:noMultiLvlLbl val="0"/>
      </c:catAx>
      <c:valAx>
        <c:axId val="11463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Lehmann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WHOQOL'!$AD$11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WHOQOL'!$AC$12:$AC$15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WHOQOL'!$AD$12:$AD$15</c:f>
              <c:numCache>
                <c:formatCode>General</c:formatCode>
                <c:ptCount val="4"/>
                <c:pt idx="0">
                  <c:v>20</c:v>
                </c:pt>
                <c:pt idx="1">
                  <c:v>16</c:v>
                </c:pt>
                <c:pt idx="2">
                  <c:v>7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3-C54D-8274-29709288FECD}"/>
            </c:ext>
          </c:extLst>
        </c:ser>
        <c:ser>
          <c:idx val="1"/>
          <c:order val="1"/>
          <c:tx>
            <c:strRef>
              <c:f>'Graphs WHOQOL'!$AE$11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WHOQOL'!$AC$12:$AC$15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WHOQOL'!$AE$12:$AE$15</c:f>
              <c:numCache>
                <c:formatCode>General</c:formatCode>
                <c:ptCount val="4"/>
                <c:pt idx="0">
                  <c:v>18</c:v>
                </c:pt>
                <c:pt idx="1">
                  <c:v>21</c:v>
                </c:pt>
                <c:pt idx="2">
                  <c:v>3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3-C54D-8274-29709288FE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8228800"/>
        <c:axId val="-218226048"/>
      </c:barChart>
      <c:catAx>
        <c:axId val="-21822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226048"/>
        <c:crosses val="autoZero"/>
        <c:auto val="1"/>
        <c:lblAlgn val="ctr"/>
        <c:lblOffset val="100"/>
        <c:noMultiLvlLbl val="0"/>
      </c:catAx>
      <c:valAx>
        <c:axId val="-2182260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822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Meyer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WHOQOL'!$AH$11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WHOQOL'!$AG$12:$AG$15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WHOQOL'!$AH$12:$AH$15</c:f>
              <c:numCache>
                <c:formatCode>General</c:formatCode>
                <c:ptCount val="4"/>
                <c:pt idx="0">
                  <c:v>17</c:v>
                </c:pt>
                <c:pt idx="1">
                  <c:v>13</c:v>
                </c:pt>
                <c:pt idx="2">
                  <c:v>9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1-684F-982A-82F36BEA15B3}"/>
            </c:ext>
          </c:extLst>
        </c:ser>
        <c:ser>
          <c:idx val="1"/>
          <c:order val="1"/>
          <c:tx>
            <c:strRef>
              <c:f>'Graphs WHOQOL'!$AI$11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WHOQOL'!$AG$12:$AG$15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WHOQOL'!$AI$12:$AI$15</c:f>
              <c:numCache>
                <c:formatCode>General</c:formatCode>
                <c:ptCount val="4"/>
                <c:pt idx="0">
                  <c:v>27</c:v>
                </c:pt>
                <c:pt idx="1">
                  <c:v>23</c:v>
                </c:pt>
                <c:pt idx="2">
                  <c:v>10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1-684F-982A-82F36BEA15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4809840"/>
        <c:axId val="-45447248"/>
      </c:barChart>
      <c:catAx>
        <c:axId val="-148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47248"/>
        <c:crosses val="autoZero"/>
        <c:auto val="1"/>
        <c:lblAlgn val="ctr"/>
        <c:lblOffset val="100"/>
        <c:noMultiLvlLbl val="0"/>
      </c:catAx>
      <c:valAx>
        <c:axId val="-45447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48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Swing!$A$2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Swing!$B$1:$P$1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Swing!$B$2:$P$2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5B-4A4A-8007-E52DBB031225}"/>
            </c:ext>
          </c:extLst>
        </c:ser>
        <c:ser>
          <c:idx val="1"/>
          <c:order val="1"/>
          <c:tx>
            <c:strRef>
              <c:f>Swing!$A$3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Swing!$B$1:$P$1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Swing!$B$3:$P$3</c:f>
              <c:numCache>
                <c:formatCode>General</c:formatCode>
                <c:ptCount val="15"/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5B-4A4A-8007-E52DBB031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439760"/>
        <c:axId val="-77437280"/>
      </c:scatterChart>
      <c:valAx>
        <c:axId val="-774397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37280"/>
        <c:crosses val="autoZero"/>
        <c:crossBetween val="midCat"/>
      </c:valAx>
      <c:valAx>
        <c:axId val="-77437280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3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Swing!$A$6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Swing!$B$5:$P$5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Swing!$B$6:$P$6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0-FD41-979F-0A152F27CE2F}"/>
            </c:ext>
          </c:extLst>
        </c:ser>
        <c:ser>
          <c:idx val="1"/>
          <c:order val="1"/>
          <c:tx>
            <c:strRef>
              <c:f>Swing!$A$7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Swing!$B$5:$P$5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Swing!$B$7:$P$7</c:f>
              <c:numCache>
                <c:formatCode>General</c:formatCode>
                <c:ptCount val="15"/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C0-FD41-979F-0A152F27C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411824"/>
        <c:axId val="-77409344"/>
      </c:scatterChart>
      <c:valAx>
        <c:axId val="-774118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09344"/>
        <c:crosses val="autoZero"/>
        <c:crossBetween val="midCat"/>
      </c:valAx>
      <c:valAx>
        <c:axId val="-7740934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1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Co</a:t>
            </a:r>
            <a:r>
              <a:rPr lang="en-US" baseline="0"/>
              <a:t> Ca Before/After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Swing!$A$11</c:f>
              <c:strCache>
                <c:ptCount val="1"/>
                <c:pt idx="0">
                  <c:v>Ca after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Swing!$B$10:$P$10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Swing!$B$11:$P$11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79-6D42-9A36-BC37F4784785}"/>
            </c:ext>
          </c:extLst>
        </c:ser>
        <c:ser>
          <c:idx val="1"/>
          <c:order val="1"/>
          <c:tx>
            <c:strRef>
              <c:f>Swing!$A$12</c:f>
              <c:strCache>
                <c:ptCount val="1"/>
                <c:pt idx="0">
                  <c:v>Ca before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Swing!$B$10:$P$10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Swing!$B$12:$P$12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79-6D42-9A36-BC37F4784785}"/>
            </c:ext>
          </c:extLst>
        </c:ser>
        <c:ser>
          <c:idx val="2"/>
          <c:order val="2"/>
          <c:tx>
            <c:strRef>
              <c:f>Swing!$A$13</c:f>
              <c:strCache>
                <c:ptCount val="1"/>
                <c:pt idx="0">
                  <c:v>Co after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Swing!$B$10:$P$10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Swing!$B$13:$P$13</c:f>
              <c:numCache>
                <c:formatCode>General</c:formatCode>
                <c:ptCount val="15"/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79-6D42-9A36-BC37F4784785}"/>
            </c:ext>
          </c:extLst>
        </c:ser>
        <c:ser>
          <c:idx val="3"/>
          <c:order val="3"/>
          <c:tx>
            <c:strRef>
              <c:f>Swing!$A$14</c:f>
              <c:strCache>
                <c:ptCount val="1"/>
                <c:pt idx="0">
                  <c:v>Co before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Swing!$B$10:$P$10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Swing!$B$14:$P$14</c:f>
              <c:numCache>
                <c:formatCode>General</c:formatCode>
                <c:ptCount val="15"/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79-6D42-9A36-BC37F4784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75440"/>
        <c:axId val="-77372448"/>
      </c:scatterChart>
      <c:valAx>
        <c:axId val="-773754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72448"/>
        <c:crosses val="autoZero"/>
        <c:crossBetween val="midCat"/>
      </c:valAx>
      <c:valAx>
        <c:axId val="-77372448"/>
        <c:scaling>
          <c:orientation val="maxMin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7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BC BA before Swing / Ideal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721398700317001E-2"/>
          <c:y val="0.158736386824886"/>
          <c:w val="0.96188650102733098"/>
          <c:h val="0.824699079456934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Swing!$A$40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Swing!$B$39:$P$39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Swing!$B$40:$P$40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6E-B846-8338-F0254ABD825C}"/>
            </c:ext>
          </c:extLst>
        </c:ser>
        <c:ser>
          <c:idx val="1"/>
          <c:order val="1"/>
          <c:tx>
            <c:strRef>
              <c:f>Swing!$A$41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Swing!$B$39:$P$39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Swing!$B$41:$P$41</c:f>
              <c:numCache>
                <c:formatCode>General</c:formatCode>
                <c:ptCount val="15"/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6E-B846-8338-F0254ABD825C}"/>
            </c:ext>
          </c:extLst>
        </c:ser>
        <c:ser>
          <c:idx val="2"/>
          <c:order val="2"/>
          <c:tx>
            <c:strRef>
              <c:f>Swing!$A$42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Swing!$B$39:$P$39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Swing!$B$42:$P$42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6E-B846-8338-F0254ABD825C}"/>
            </c:ext>
          </c:extLst>
        </c:ser>
        <c:ser>
          <c:idx val="3"/>
          <c:order val="3"/>
          <c:tx>
            <c:strRef>
              <c:f>Swing!$A$43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Swing!$B$39:$P$39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Swing!$B$43:$P$43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6E-B846-8338-F0254ABD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41664"/>
        <c:axId val="-77338400"/>
      </c:scatterChart>
      <c:valAx>
        <c:axId val="-773416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38400"/>
        <c:crosses val="autoZero"/>
        <c:crossBetween val="midCat"/>
      </c:valAx>
      <c:valAx>
        <c:axId val="-77338400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4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after Swing/ Ideal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Swing!$A$61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Swing!$B$60:$P$60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Swing!$B$61:$P$61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FF-1143-A9E3-BE5AEE22EF3E}"/>
            </c:ext>
          </c:extLst>
        </c:ser>
        <c:ser>
          <c:idx val="1"/>
          <c:order val="1"/>
          <c:tx>
            <c:strRef>
              <c:f>Swing!$A$62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Swing!$B$60:$P$60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Swing!$B$62:$P$62</c:f>
              <c:numCache>
                <c:formatCode>General</c:formatCode>
                <c:ptCount val="15"/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FF-1143-A9E3-BE5AEE22EF3E}"/>
            </c:ext>
          </c:extLst>
        </c:ser>
        <c:ser>
          <c:idx val="2"/>
          <c:order val="2"/>
          <c:tx>
            <c:strRef>
              <c:f>Swing!$A$63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Swing!$B$60:$P$60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Swing!$B$63:$P$63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FF-1143-A9E3-BE5AEE22EF3E}"/>
            </c:ext>
          </c:extLst>
        </c:ser>
        <c:ser>
          <c:idx val="3"/>
          <c:order val="3"/>
          <c:tx>
            <c:strRef>
              <c:f>Swing!$A$64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Swing!$B$60:$P$60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Swing!$B$64:$P$64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FF-1143-A9E3-BE5AEE22E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8202144"/>
        <c:axId val="-218198880"/>
      </c:scatterChart>
      <c:valAx>
        <c:axId val="-2182021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198880"/>
        <c:crosses val="autoZero"/>
        <c:crossBetween val="midCat"/>
      </c:valAx>
      <c:valAx>
        <c:axId val="-218198880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20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Moyenne avant Swing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Swing!$Y$11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Swing!$Z$10:$AN$10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Swing!$Z$11:$AN$11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-0.5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3B-E54A-91FF-8E1BFC27BB9A}"/>
            </c:ext>
          </c:extLst>
        </c:ser>
        <c:ser>
          <c:idx val="1"/>
          <c:order val="1"/>
          <c:tx>
            <c:strRef>
              <c:f>Swing!$Y$12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Swing!$Z$10:$AN$10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Swing!$Z$12:$AN$12</c:f>
              <c:numCache>
                <c:formatCode>General</c:formatCode>
                <c:ptCount val="15"/>
                <c:pt idx="1">
                  <c:v>4</c:v>
                </c:pt>
                <c:pt idx="2">
                  <c:v>4</c:v>
                </c:pt>
                <c:pt idx="3">
                  <c:v>3.5</c:v>
                </c:pt>
                <c:pt idx="4">
                  <c:v>3.5</c:v>
                </c:pt>
                <c:pt idx="5">
                  <c:v>4.5</c:v>
                </c:pt>
                <c:pt idx="6">
                  <c:v>4</c:v>
                </c:pt>
                <c:pt idx="7">
                  <c:v>3</c:v>
                </c:pt>
                <c:pt idx="8">
                  <c:v>3.5</c:v>
                </c:pt>
                <c:pt idx="9">
                  <c:v>3</c:v>
                </c:pt>
                <c:pt idx="10">
                  <c:v>3</c:v>
                </c:pt>
                <c:pt idx="11">
                  <c:v>1.5</c:v>
                </c:pt>
                <c:pt idx="12">
                  <c:v>1.5</c:v>
                </c:pt>
                <c:pt idx="13">
                  <c:v>1</c:v>
                </c:pt>
                <c:pt idx="1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3B-E54A-91FF-8E1BFC27B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31056"/>
        <c:axId val="-50028304"/>
      </c:scatterChart>
      <c:valAx>
        <c:axId val="-5003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28304"/>
        <c:crosses val="autoZero"/>
        <c:crossBetween val="midCat"/>
      </c:valAx>
      <c:valAx>
        <c:axId val="-500283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Moyenne après Swing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Swing!$Y$16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Swing!$Z$15:$AN$15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Swing!$Z$16:$AN$16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2.5</c:v>
                </c:pt>
                <c:pt idx="11">
                  <c:v>2</c:v>
                </c:pt>
                <c:pt idx="12">
                  <c:v>2.5</c:v>
                </c:pt>
                <c:pt idx="13">
                  <c:v>3.5</c:v>
                </c:pt>
                <c:pt idx="1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20-8442-B94C-12CAA3A2C52D}"/>
            </c:ext>
          </c:extLst>
        </c:ser>
        <c:ser>
          <c:idx val="1"/>
          <c:order val="1"/>
          <c:tx>
            <c:strRef>
              <c:f>Swing!$Y$17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Swing!$Z$15:$AN$15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Swing!$Z$17:$AN$17</c:f>
              <c:numCache>
                <c:formatCode>General</c:formatCode>
                <c:ptCount val="15"/>
                <c:pt idx="1">
                  <c:v>3.5</c:v>
                </c:pt>
                <c:pt idx="2">
                  <c:v>3.5</c:v>
                </c:pt>
                <c:pt idx="3">
                  <c:v>2</c:v>
                </c:pt>
                <c:pt idx="4">
                  <c:v>4</c:v>
                </c:pt>
                <c:pt idx="5">
                  <c:v>4.5</c:v>
                </c:pt>
                <c:pt idx="6">
                  <c:v>4.5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2.5</c:v>
                </c:pt>
                <c:pt idx="14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20-8442-B94C-12CAA3A2C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31056"/>
        <c:axId val="-50028304"/>
      </c:scatterChart>
      <c:valAx>
        <c:axId val="-5003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28304"/>
        <c:crosses val="autoZero"/>
        <c:crossBetween val="midCat"/>
      </c:valAx>
      <c:valAx>
        <c:axId val="-500283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Käderlin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Käderlin!$A$2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Käderlin!$B$1:$P$1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Käderlin!$B$2:$P$2</c:f>
              <c:numCache>
                <c:formatCode>General</c:formatCode>
                <c:ptCount val="15"/>
                <c:pt idx="0">
                  <c:v>-1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-2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-1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38-C14B-BF01-205FD9C3F699}"/>
            </c:ext>
          </c:extLst>
        </c:ser>
        <c:ser>
          <c:idx val="1"/>
          <c:order val="1"/>
          <c:tx>
            <c:strRef>
              <c:f>Käderlin!$A$3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Käderlin!$B$1:$P$1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Käderlin!$B$3:$P$3</c:f>
              <c:numCache>
                <c:formatCode>General</c:formatCode>
                <c:ptCount val="15"/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38-C14B-BF01-205FD9C3F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461968"/>
        <c:axId val="-76459216"/>
      </c:scatterChart>
      <c:valAx>
        <c:axId val="-76461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59216"/>
        <c:crosses val="autoZero"/>
        <c:crossBetween val="midCat"/>
      </c:valAx>
      <c:valAx>
        <c:axId val="-76459216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 musicothérapie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'WHOQOL after'!$AL$7</c:f>
              <c:strCache>
                <c:ptCount val="1"/>
                <c:pt idx="0">
                  <c:v>Avant musicothérapie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'WHOQOL after'!$AK$8:$AK$11</c:f>
              <c:strCache>
                <c:ptCount val="4"/>
                <c:pt idx="0">
                  <c:v>Score/100 Domaine 1</c:v>
                </c:pt>
                <c:pt idx="1">
                  <c:v>Score/100 Domaine 2</c:v>
                </c:pt>
                <c:pt idx="2">
                  <c:v>Score/100 Domaine 3</c:v>
                </c:pt>
                <c:pt idx="3">
                  <c:v>Score/100 Domaine 4</c:v>
                </c:pt>
              </c:strCache>
            </c:strRef>
          </c:cat>
          <c:val>
            <c:numRef>
              <c:f>'WHOQOL after'!$AL$8:$AL$11</c:f>
              <c:numCache>
                <c:formatCode>General</c:formatCode>
                <c:ptCount val="4"/>
                <c:pt idx="0">
                  <c:v>50</c:v>
                </c:pt>
                <c:pt idx="1">
                  <c:v>44</c:v>
                </c:pt>
                <c:pt idx="2">
                  <c:v>44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1-A440-89FD-C8D376DC8992}"/>
            </c:ext>
          </c:extLst>
        </c:ser>
        <c:ser>
          <c:idx val="1"/>
          <c:order val="1"/>
          <c:tx>
            <c:strRef>
              <c:f>'WHOQOL after'!$AM$7</c:f>
              <c:strCache>
                <c:ptCount val="1"/>
                <c:pt idx="0">
                  <c:v>Après musicothérapie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'WHOQOL after'!$AK$8:$AK$11</c:f>
              <c:strCache>
                <c:ptCount val="4"/>
                <c:pt idx="0">
                  <c:v>Score/100 Domaine 1</c:v>
                </c:pt>
                <c:pt idx="1">
                  <c:v>Score/100 Domaine 2</c:v>
                </c:pt>
                <c:pt idx="2">
                  <c:v>Score/100 Domaine 3</c:v>
                </c:pt>
                <c:pt idx="3">
                  <c:v>Score/100 Domaine 4</c:v>
                </c:pt>
              </c:strCache>
            </c:strRef>
          </c:cat>
          <c:val>
            <c:numRef>
              <c:f>'WHOQOL after'!$AM$8:$AM$11</c:f>
              <c:numCache>
                <c:formatCode>General</c:formatCode>
                <c:ptCount val="4"/>
                <c:pt idx="0">
                  <c:v>69</c:v>
                </c:pt>
                <c:pt idx="1">
                  <c:v>63</c:v>
                </c:pt>
                <c:pt idx="2">
                  <c:v>50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1-A440-89FD-C8D376DC8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115008"/>
        <c:axId val="1087116688"/>
      </c:barChart>
      <c:catAx>
        <c:axId val="108711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16688"/>
        <c:crosses val="autoZero"/>
        <c:auto val="1"/>
        <c:lblAlgn val="ctr"/>
        <c:lblOffset val="100"/>
        <c:noMultiLvlLbl val="0"/>
      </c:catAx>
      <c:valAx>
        <c:axId val="10871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1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Käderlin</a:t>
            </a:r>
            <a:r>
              <a:rPr lang="en-US" sz="1400" b="0" i="0" u="none" strike="noStrike" baseline="0"/>
              <a:t>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Käderlin!$A$6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Käderlin!$B$5:$P$5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Käderlin!$B$6:$P$6</c:f>
              <c:numCache>
                <c:formatCode>General</c:formatCode>
                <c:ptCount val="15"/>
                <c:pt idx="0">
                  <c:v>-1</c:v>
                </c:pt>
                <c:pt idx="1">
                  <c:v>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0</c:v>
                </c:pt>
                <c:pt idx="8">
                  <c:v>-1</c:v>
                </c:pt>
                <c:pt idx="9">
                  <c:v>-2</c:v>
                </c:pt>
                <c:pt idx="10">
                  <c:v>-2</c:v>
                </c:pt>
                <c:pt idx="11">
                  <c:v>0</c:v>
                </c:pt>
                <c:pt idx="12">
                  <c:v>-1</c:v>
                </c:pt>
                <c:pt idx="13">
                  <c:v>-2</c:v>
                </c:pt>
                <c:pt idx="14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00-1343-9BC4-158299289C63}"/>
            </c:ext>
          </c:extLst>
        </c:ser>
        <c:ser>
          <c:idx val="1"/>
          <c:order val="1"/>
          <c:tx>
            <c:strRef>
              <c:f>Käderlin!$A$7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Käderlin!$B$5:$P$5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Käderlin!$B$7:$P$7</c:f>
              <c:numCache>
                <c:formatCode>General</c:formatCode>
                <c:ptCount val="15"/>
                <c:pt idx="1">
                  <c:v>-3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0</c:v>
                </c:pt>
                <c:pt idx="14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00-1343-9BC4-158299289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126288"/>
        <c:axId val="-77123536"/>
      </c:scatterChart>
      <c:valAx>
        <c:axId val="-771262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23536"/>
        <c:crosses val="autoZero"/>
        <c:crossBetween val="midCat"/>
      </c:valAx>
      <c:valAx>
        <c:axId val="-77123536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2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Käderlin!$A$27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Käderlin!$B$26:$P$26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Käderlin!$B$27:$P$27</c:f>
              <c:numCache>
                <c:formatCode>General</c:formatCode>
                <c:ptCount val="15"/>
                <c:pt idx="0">
                  <c:v>-1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-2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-1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13-1949-BB9D-E368115107E2}"/>
            </c:ext>
          </c:extLst>
        </c:ser>
        <c:ser>
          <c:idx val="1"/>
          <c:order val="1"/>
          <c:tx>
            <c:strRef>
              <c:f>Käderlin!$A$28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Käderlin!$B$26:$P$26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Käderlin!$B$28:$P$28</c:f>
              <c:numCache>
                <c:formatCode>General</c:formatCode>
                <c:ptCount val="15"/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13-1949-BB9D-E368115107E2}"/>
            </c:ext>
          </c:extLst>
        </c:ser>
        <c:ser>
          <c:idx val="2"/>
          <c:order val="2"/>
          <c:tx>
            <c:strRef>
              <c:f>Käderlin!$A$29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Käderlin!$B$26:$P$26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Käderlin!$B$29:$P$29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13-1949-BB9D-E368115107E2}"/>
            </c:ext>
          </c:extLst>
        </c:ser>
        <c:ser>
          <c:idx val="3"/>
          <c:order val="3"/>
          <c:tx>
            <c:strRef>
              <c:f>Käderlin!$A$30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Käderlin!$B$26:$P$26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Käderlin!$B$30:$P$30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13-1949-BB9D-E36811510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086528"/>
        <c:axId val="-77083264"/>
      </c:scatterChart>
      <c:valAx>
        <c:axId val="-770865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83264"/>
        <c:crosses val="autoZero"/>
        <c:crossBetween val="midCat"/>
      </c:valAx>
      <c:valAx>
        <c:axId val="-7708326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8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after/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Käderlin!$A$33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Käderlin!$B$32:$P$32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Käderlin!$B$33:$P$33</c:f>
              <c:numCache>
                <c:formatCode>General</c:formatCode>
                <c:ptCount val="15"/>
                <c:pt idx="0">
                  <c:v>-1</c:v>
                </c:pt>
                <c:pt idx="1">
                  <c:v>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0</c:v>
                </c:pt>
                <c:pt idx="8">
                  <c:v>-1</c:v>
                </c:pt>
                <c:pt idx="9">
                  <c:v>-2</c:v>
                </c:pt>
                <c:pt idx="10">
                  <c:v>-2</c:v>
                </c:pt>
                <c:pt idx="11">
                  <c:v>0</c:v>
                </c:pt>
                <c:pt idx="12">
                  <c:v>-1</c:v>
                </c:pt>
                <c:pt idx="13">
                  <c:v>-2</c:v>
                </c:pt>
                <c:pt idx="14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0D-5044-B29F-DAF68F55E569}"/>
            </c:ext>
          </c:extLst>
        </c:ser>
        <c:ser>
          <c:idx val="5"/>
          <c:order val="1"/>
          <c:tx>
            <c:strRef>
              <c:f>Käderlin!$A$34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Käderlin!$B$32:$P$32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Käderlin!$B$34:$P$34</c:f>
              <c:numCache>
                <c:formatCode>General</c:formatCode>
                <c:ptCount val="15"/>
                <c:pt idx="1">
                  <c:v>-3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0</c:v>
                </c:pt>
                <c:pt idx="14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0D-5044-B29F-DAF68F55E569}"/>
            </c:ext>
          </c:extLst>
        </c:ser>
        <c:ser>
          <c:idx val="6"/>
          <c:order val="2"/>
          <c:tx>
            <c:strRef>
              <c:f>Käderlin!$A$35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Käderlin!$B$32:$P$32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Käderlin!$B$35:$P$35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0D-5044-B29F-DAF68F55E569}"/>
            </c:ext>
          </c:extLst>
        </c:ser>
        <c:ser>
          <c:idx val="9"/>
          <c:order val="3"/>
          <c:tx>
            <c:strRef>
              <c:f>Käderlin!$A$36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Käderlin!$B$32:$P$32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Käderlin!$B$36:$P$36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0D-5044-B29F-DAF68F55E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047712"/>
        <c:axId val="-77044448"/>
      </c:scatterChart>
      <c:valAx>
        <c:axId val="-770477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44448"/>
        <c:crosses val="autoZero"/>
        <c:crossBetween val="midCat"/>
      </c:valAx>
      <c:valAx>
        <c:axId val="-77044448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4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Moyenne avant Kaderlin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Käderlin!$W$11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Käderlin!$X$10:$AL$10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Käderlin!$X$11:$AL$11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-0.5</c:v>
                </c:pt>
                <c:pt idx="10">
                  <c:v>0</c:v>
                </c:pt>
                <c:pt idx="11">
                  <c:v>1.5</c:v>
                </c:pt>
                <c:pt idx="12">
                  <c:v>1.5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5F-7546-813B-375129A3DCA2}"/>
            </c:ext>
          </c:extLst>
        </c:ser>
        <c:ser>
          <c:idx val="1"/>
          <c:order val="1"/>
          <c:tx>
            <c:strRef>
              <c:f>Käderlin!$W$12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Käderlin!$X$10:$AL$10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Käderlin!$X$12:$AL$12</c:f>
              <c:numCache>
                <c:formatCode>General</c:formatCode>
                <c:ptCount val="15"/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-1.5</c:v>
                </c:pt>
                <c:pt idx="9">
                  <c:v>0</c:v>
                </c:pt>
                <c:pt idx="10">
                  <c:v>-0.5</c:v>
                </c:pt>
                <c:pt idx="11">
                  <c:v>-1.5</c:v>
                </c:pt>
                <c:pt idx="12">
                  <c:v>-1.5</c:v>
                </c:pt>
                <c:pt idx="13">
                  <c:v>-1.5</c:v>
                </c:pt>
                <c:pt idx="14">
                  <c:v>-2.5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5F-7546-813B-375129A3D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31056"/>
        <c:axId val="-50028304"/>
      </c:scatterChart>
      <c:valAx>
        <c:axId val="-5003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28304"/>
        <c:crosses val="autoZero"/>
        <c:crossBetween val="midCat"/>
      </c:valAx>
      <c:valAx>
        <c:axId val="-500283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Moyenne après Kaderlin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Käderlin!$W$16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Käderlin!$X$15:$AL$15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Käderlin!$X$16:$AL$16</c:f>
              <c:numCache>
                <c:formatCode>General</c:formatCode>
                <c:ptCount val="15"/>
                <c:pt idx="0">
                  <c:v>-1.5</c:v>
                </c:pt>
                <c:pt idx="1">
                  <c:v>-2</c:v>
                </c:pt>
                <c:pt idx="2">
                  <c:v>0.5</c:v>
                </c:pt>
                <c:pt idx="3">
                  <c:v>0</c:v>
                </c:pt>
                <c:pt idx="4">
                  <c:v>-0.5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-0.5</c:v>
                </c:pt>
                <c:pt idx="9">
                  <c:v>-2</c:v>
                </c:pt>
                <c:pt idx="10">
                  <c:v>-1</c:v>
                </c:pt>
                <c:pt idx="11">
                  <c:v>-0.5</c:v>
                </c:pt>
                <c:pt idx="12">
                  <c:v>0.5</c:v>
                </c:pt>
                <c:pt idx="13">
                  <c:v>-0.5</c:v>
                </c:pt>
                <c:pt idx="14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69-D14A-A355-9B475E965FDF}"/>
            </c:ext>
          </c:extLst>
        </c:ser>
        <c:ser>
          <c:idx val="1"/>
          <c:order val="1"/>
          <c:tx>
            <c:strRef>
              <c:f>Käderlin!$W$17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Käderlin!$X$15:$AL$15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Käderlin!$X$17:$AL$17</c:f>
              <c:numCache>
                <c:formatCode>General</c:formatCode>
                <c:ptCount val="15"/>
                <c:pt idx="1">
                  <c:v>-1.5</c:v>
                </c:pt>
                <c:pt idx="2">
                  <c:v>-1</c:v>
                </c:pt>
                <c:pt idx="3">
                  <c:v>0.5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0.5</c:v>
                </c:pt>
                <c:pt idx="8">
                  <c:v>-0.5</c:v>
                </c:pt>
                <c:pt idx="9">
                  <c:v>-0.5</c:v>
                </c:pt>
                <c:pt idx="10">
                  <c:v>0</c:v>
                </c:pt>
                <c:pt idx="11">
                  <c:v>-0.5</c:v>
                </c:pt>
                <c:pt idx="12">
                  <c:v>-1.5</c:v>
                </c:pt>
                <c:pt idx="13">
                  <c:v>-0.5</c:v>
                </c:pt>
                <c:pt idx="14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69-D14A-A355-9B475E965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31056"/>
        <c:axId val="-50028304"/>
      </c:scatterChart>
      <c:valAx>
        <c:axId val="-5003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28304"/>
        <c:crosses val="autoZero"/>
        <c:crossBetween val="midCat"/>
      </c:valAx>
      <c:valAx>
        <c:axId val="-500283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Cavallaro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Cavallaro!$A$2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Cavallaro!$B$1:$P$1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Cavallaro!$B$2:$P$2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BD-1A43-A302-454F2A38D38F}"/>
            </c:ext>
          </c:extLst>
        </c:ser>
        <c:ser>
          <c:idx val="1"/>
          <c:order val="1"/>
          <c:tx>
            <c:strRef>
              <c:f>Cavallaro!$A$3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Cavallaro!$B$1:$P$1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Cavallaro!$B$3:$P$3</c:f>
              <c:numCache>
                <c:formatCode>General</c:formatCode>
                <c:ptCount val="15"/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BD-1A43-A302-454F2A38D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795488"/>
        <c:axId val="-49792736"/>
      </c:scatterChart>
      <c:valAx>
        <c:axId val="-497954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92736"/>
        <c:crosses val="autoZero"/>
        <c:crossBetween val="midCat"/>
      </c:valAx>
      <c:valAx>
        <c:axId val="-49792736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Cavallaro</a:t>
            </a:r>
            <a:r>
              <a:rPr lang="en-US" sz="1400" b="0" i="0" u="none" strike="noStrike" baseline="0"/>
              <a:t>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Cavallaro!$A$6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Cavallaro!$B$5:$P$5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Cavallaro!$B$6:$P$6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A-1043-9CB3-6A0E936DC96B}"/>
            </c:ext>
          </c:extLst>
        </c:ser>
        <c:ser>
          <c:idx val="1"/>
          <c:order val="1"/>
          <c:tx>
            <c:strRef>
              <c:f>Cavallaro!$A$7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Cavallaro!$B$5:$P$5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Cavallaro!$B$7:$P$7</c:f>
              <c:numCache>
                <c:formatCode>General</c:formatCode>
                <c:ptCount val="15"/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-2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A-1043-9CB3-6A0E936DC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767472"/>
        <c:axId val="-49764720"/>
      </c:scatterChart>
      <c:valAx>
        <c:axId val="-49767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64720"/>
        <c:crosses val="autoZero"/>
        <c:crossBetween val="midCat"/>
      </c:valAx>
      <c:valAx>
        <c:axId val="-49764720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6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Cavallaro!$A$27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Cavallaro!$B$26:$P$26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Cavallaro!$B$27:$P$27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B5-1E42-91C7-7920C06BFE6C}"/>
            </c:ext>
          </c:extLst>
        </c:ser>
        <c:ser>
          <c:idx val="1"/>
          <c:order val="1"/>
          <c:tx>
            <c:strRef>
              <c:f>Cavallaro!$A$28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Cavallaro!$B$26:$P$26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Cavallaro!$B$28:$P$28</c:f>
              <c:numCache>
                <c:formatCode>General</c:formatCode>
                <c:ptCount val="15"/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B5-1E42-91C7-7920C06BFE6C}"/>
            </c:ext>
          </c:extLst>
        </c:ser>
        <c:ser>
          <c:idx val="2"/>
          <c:order val="2"/>
          <c:tx>
            <c:strRef>
              <c:f>Cavallaro!$A$29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Cavallaro!$B$26:$P$26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Cavallaro!$B$29:$P$29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B5-1E42-91C7-7920C06BFE6C}"/>
            </c:ext>
          </c:extLst>
        </c:ser>
        <c:ser>
          <c:idx val="3"/>
          <c:order val="3"/>
          <c:tx>
            <c:strRef>
              <c:f>Cavallaro!$A$30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Cavallaro!$B$26:$P$26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Cavallaro!$B$30:$P$30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B5-1E42-91C7-7920C06BF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730800"/>
        <c:axId val="-49727536"/>
      </c:scatterChart>
      <c:valAx>
        <c:axId val="-497308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27536"/>
        <c:crosses val="autoZero"/>
        <c:crossBetween val="midCat"/>
      </c:valAx>
      <c:valAx>
        <c:axId val="-49727536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3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after/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Cavallaro!$A$33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Cavallaro!$B$32:$P$32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Cavallaro!$B$33:$P$33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30-2E4A-BD70-FBA23EC5B00E}"/>
            </c:ext>
          </c:extLst>
        </c:ser>
        <c:ser>
          <c:idx val="5"/>
          <c:order val="1"/>
          <c:tx>
            <c:strRef>
              <c:f>Cavallaro!$A$34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Cavallaro!$B$32:$P$32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Cavallaro!$B$34:$P$34</c:f>
              <c:numCache>
                <c:formatCode>General</c:formatCode>
                <c:ptCount val="15"/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-2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30-2E4A-BD70-FBA23EC5B00E}"/>
            </c:ext>
          </c:extLst>
        </c:ser>
        <c:ser>
          <c:idx val="6"/>
          <c:order val="2"/>
          <c:tx>
            <c:strRef>
              <c:f>Cavallaro!$A$35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Cavallaro!$B$32:$P$32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Cavallaro!$B$35:$P$35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30-2E4A-BD70-FBA23EC5B00E}"/>
            </c:ext>
          </c:extLst>
        </c:ser>
        <c:ser>
          <c:idx val="9"/>
          <c:order val="3"/>
          <c:tx>
            <c:strRef>
              <c:f>Cavallaro!$A$36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Cavallaro!$B$32:$P$32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Cavallaro!$B$36:$P$36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30-2E4A-BD70-FBA23EC5B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502304"/>
        <c:axId val="-76499040"/>
      </c:scatterChart>
      <c:valAx>
        <c:axId val="-765023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99040"/>
        <c:crosses val="autoZero"/>
        <c:crossBetween val="midCat"/>
      </c:valAx>
      <c:valAx>
        <c:axId val="-76499040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0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Moyenne avant Cavallaro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Cavallaro!$W$11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Cavallaro!$X$10:$AL$10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Cavallaro!$X$11:$AL$11</c:f>
              <c:numCache>
                <c:formatCode>General</c:formatCode>
                <c:ptCount val="15"/>
                <c:pt idx="0">
                  <c:v>1.5</c:v>
                </c:pt>
                <c:pt idx="1">
                  <c:v>2</c:v>
                </c:pt>
                <c:pt idx="2">
                  <c:v>1.5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-0.5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2.5</c:v>
                </c:pt>
                <c:pt idx="12">
                  <c:v>1.5</c:v>
                </c:pt>
                <c:pt idx="13">
                  <c:v>3</c:v>
                </c:pt>
                <c:pt idx="14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5-7248-85D6-46EACA632982}"/>
            </c:ext>
          </c:extLst>
        </c:ser>
        <c:ser>
          <c:idx val="1"/>
          <c:order val="1"/>
          <c:tx>
            <c:strRef>
              <c:f>Cavallaro!$W$12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Cavallaro!$X$10:$AL$10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Cavallaro!$X$12:$AL$12</c:f>
              <c:numCache>
                <c:formatCode>General</c:formatCode>
                <c:ptCount val="15"/>
                <c:pt idx="1">
                  <c:v>3.5</c:v>
                </c:pt>
                <c:pt idx="2">
                  <c:v>4.5</c:v>
                </c:pt>
                <c:pt idx="3">
                  <c:v>5.5</c:v>
                </c:pt>
                <c:pt idx="4">
                  <c:v>7.5</c:v>
                </c:pt>
                <c:pt idx="5">
                  <c:v>8</c:v>
                </c:pt>
                <c:pt idx="6">
                  <c:v>5.5</c:v>
                </c:pt>
                <c:pt idx="7">
                  <c:v>4</c:v>
                </c:pt>
                <c:pt idx="8">
                  <c:v>3.5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A5-7248-85D6-46EACA632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31056"/>
        <c:axId val="-50028304"/>
      </c:scatterChart>
      <c:valAx>
        <c:axId val="-5003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28304"/>
        <c:crosses val="autoZero"/>
        <c:crossBetween val="midCat"/>
      </c:valAx>
      <c:valAx>
        <c:axId val="-500283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WHOQOL'!$B$11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WHOQOL'!$A$12:$A$15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WHOQOL'!$B$12:$B$15</c:f>
              <c:numCache>
                <c:formatCode>General</c:formatCode>
                <c:ptCount val="4"/>
                <c:pt idx="0">
                  <c:v>26</c:v>
                </c:pt>
                <c:pt idx="1">
                  <c:v>19</c:v>
                </c:pt>
                <c:pt idx="2">
                  <c:v>8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3-1845-AB4B-4D8E1BBE48A3}"/>
            </c:ext>
          </c:extLst>
        </c:ser>
        <c:ser>
          <c:idx val="1"/>
          <c:order val="1"/>
          <c:tx>
            <c:strRef>
              <c:f>'Graphs WHOQOL'!$C$11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WHOQOL'!$A$12:$A$15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WHOQOL'!$C$12:$C$15</c:f>
              <c:numCache>
                <c:formatCode>General</c:formatCode>
                <c:ptCount val="4"/>
                <c:pt idx="0">
                  <c:v>25</c:v>
                </c:pt>
                <c:pt idx="1">
                  <c:v>19</c:v>
                </c:pt>
                <c:pt idx="2">
                  <c:v>8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3-1845-AB4B-4D8E1BBE48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77492464"/>
        <c:axId val="-77490144"/>
      </c:barChart>
      <c:catAx>
        <c:axId val="-7749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90144"/>
        <c:crosses val="autoZero"/>
        <c:auto val="1"/>
        <c:lblAlgn val="ctr"/>
        <c:lblOffset val="100"/>
        <c:noMultiLvlLbl val="0"/>
      </c:catAx>
      <c:valAx>
        <c:axId val="-77490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774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Moyenne après Cavallaro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Cavallaro!$W$16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Cavallaro!$X$15:$AL$15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Cavallaro!$X$16:$AL$16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-0.5</c:v>
                </c:pt>
                <c:pt idx="3">
                  <c:v>0</c:v>
                </c:pt>
                <c:pt idx="4">
                  <c:v>-0.5</c:v>
                </c:pt>
                <c:pt idx="5">
                  <c:v>-1</c:v>
                </c:pt>
                <c:pt idx="6">
                  <c:v>-1.5</c:v>
                </c:pt>
                <c:pt idx="7">
                  <c:v>-1</c:v>
                </c:pt>
                <c:pt idx="8">
                  <c:v>0.5</c:v>
                </c:pt>
                <c:pt idx="9">
                  <c:v>0.5</c:v>
                </c:pt>
                <c:pt idx="10">
                  <c:v>1.5</c:v>
                </c:pt>
                <c:pt idx="11">
                  <c:v>2</c:v>
                </c:pt>
                <c:pt idx="12">
                  <c:v>1.5</c:v>
                </c:pt>
                <c:pt idx="13">
                  <c:v>3.5</c:v>
                </c:pt>
                <c:pt idx="14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7A-564F-B234-A827770CB975}"/>
            </c:ext>
          </c:extLst>
        </c:ser>
        <c:ser>
          <c:idx val="1"/>
          <c:order val="1"/>
          <c:tx>
            <c:strRef>
              <c:f>Cavallaro!$W$17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Cavallaro!$X$15:$AL$15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Cavallaro!$X$17:$AL$17</c:f>
              <c:numCache>
                <c:formatCode>General</c:formatCode>
                <c:ptCount val="15"/>
                <c:pt idx="1">
                  <c:v>2.5</c:v>
                </c:pt>
                <c:pt idx="2">
                  <c:v>3.5</c:v>
                </c:pt>
                <c:pt idx="3">
                  <c:v>3</c:v>
                </c:pt>
                <c:pt idx="4">
                  <c:v>2.5</c:v>
                </c:pt>
                <c:pt idx="5">
                  <c:v>5.5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1</c:v>
                </c:pt>
                <c:pt idx="10">
                  <c:v>1.5</c:v>
                </c:pt>
                <c:pt idx="11">
                  <c:v>0</c:v>
                </c:pt>
                <c:pt idx="12">
                  <c:v>0</c:v>
                </c:pt>
                <c:pt idx="13">
                  <c:v>0.5</c:v>
                </c:pt>
                <c:pt idx="1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7A-564F-B234-A827770CB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31056"/>
        <c:axId val="-50028304"/>
      </c:scatterChart>
      <c:valAx>
        <c:axId val="-5003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28304"/>
        <c:crosses val="autoZero"/>
        <c:crossBetween val="midCat"/>
      </c:valAx>
      <c:valAx>
        <c:axId val="-500283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Brüderlin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Bruderlin!$A$2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Bruderlin!$B$1:$P$1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Bruderlin!$B$2:$P$2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7F-AF44-BBF3-224C25B1F05D}"/>
            </c:ext>
          </c:extLst>
        </c:ser>
        <c:ser>
          <c:idx val="1"/>
          <c:order val="1"/>
          <c:tx>
            <c:strRef>
              <c:f>Bruderlin!$A$3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Bruderlin!$B$1:$P$1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Bruderlin!$B$3:$P$3</c:f>
              <c:numCache>
                <c:formatCode>General</c:formatCode>
                <c:ptCount val="15"/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7F-AF44-BBF3-224C25B1F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58816"/>
        <c:axId val="-50056064"/>
      </c:scatterChart>
      <c:valAx>
        <c:axId val="-500588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56064"/>
        <c:crosses val="autoZero"/>
        <c:crossBetween val="midCat"/>
      </c:valAx>
      <c:valAx>
        <c:axId val="-5005606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5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Brüderlin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Bruderlin!$A$6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Bruderlin!$B$5:$P$5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Bruderlin!$B$6:$P$6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F-1A47-B220-725A5DCD10A3}"/>
            </c:ext>
          </c:extLst>
        </c:ser>
        <c:ser>
          <c:idx val="1"/>
          <c:order val="1"/>
          <c:tx>
            <c:strRef>
              <c:f>Bruderlin!$A$7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Bruderlin!$B$5:$P$5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Bruderlin!$B$7:$P$7</c:f>
              <c:numCache>
                <c:formatCode>General</c:formatCode>
                <c:ptCount val="15"/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5F-1A47-B220-725A5DCD1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31056"/>
        <c:axId val="-50028304"/>
      </c:scatterChart>
      <c:valAx>
        <c:axId val="-5003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28304"/>
        <c:crosses val="autoZero"/>
        <c:crossBetween val="midCat"/>
      </c:valAx>
      <c:valAx>
        <c:axId val="-500283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Bruderlin!$A$27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Bruderlin!$B$26:$P$26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Bruderlin!$B$27:$P$27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C3-5B4C-BEF1-DD5EB42FE4F6}"/>
            </c:ext>
          </c:extLst>
        </c:ser>
        <c:ser>
          <c:idx val="1"/>
          <c:order val="1"/>
          <c:tx>
            <c:strRef>
              <c:f>Bruderlin!$A$28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Bruderlin!$B$26:$P$26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Bruderlin!$B$28:$P$28</c:f>
              <c:numCache>
                <c:formatCode>General</c:formatCode>
                <c:ptCount val="15"/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C3-5B4C-BEF1-DD5EB42FE4F6}"/>
            </c:ext>
          </c:extLst>
        </c:ser>
        <c:ser>
          <c:idx val="2"/>
          <c:order val="2"/>
          <c:tx>
            <c:strRef>
              <c:f>Bruderlin!$A$29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Bruderlin!$B$26:$P$26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Bruderlin!$B$29:$P$29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C3-5B4C-BEF1-DD5EB42FE4F6}"/>
            </c:ext>
          </c:extLst>
        </c:ser>
        <c:ser>
          <c:idx val="3"/>
          <c:order val="3"/>
          <c:tx>
            <c:strRef>
              <c:f>Bruderlin!$A$30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Bruderlin!$B$26:$P$26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Bruderlin!$B$30:$P$30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C3-5B4C-BEF1-DD5EB42FE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994080"/>
        <c:axId val="-49990816"/>
      </c:scatterChart>
      <c:valAx>
        <c:axId val="-49994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90816"/>
        <c:crosses val="autoZero"/>
        <c:crossBetween val="midCat"/>
      </c:valAx>
      <c:valAx>
        <c:axId val="-49990816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9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after/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Bruderlin!$A$33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Bruderlin!$B$32:$P$32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Bruderlin!$B$33:$P$33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F4-7D4A-8476-E4D82CD71761}"/>
            </c:ext>
          </c:extLst>
        </c:ser>
        <c:ser>
          <c:idx val="5"/>
          <c:order val="1"/>
          <c:tx>
            <c:strRef>
              <c:f>Bruderlin!$A$34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Bruderlin!$B$32:$P$32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Bruderlin!$B$34:$P$34</c:f>
              <c:numCache>
                <c:formatCode>General</c:formatCode>
                <c:ptCount val="15"/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F4-7D4A-8476-E4D82CD71761}"/>
            </c:ext>
          </c:extLst>
        </c:ser>
        <c:ser>
          <c:idx val="6"/>
          <c:order val="2"/>
          <c:tx>
            <c:strRef>
              <c:f>Bruderlin!$A$35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Bruderlin!$B$32:$P$32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Bruderlin!$B$35:$P$35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F4-7D4A-8476-E4D82CD71761}"/>
            </c:ext>
          </c:extLst>
        </c:ser>
        <c:ser>
          <c:idx val="9"/>
          <c:order val="3"/>
          <c:tx>
            <c:strRef>
              <c:f>Bruderlin!$A$36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Bruderlin!$B$32:$P$32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Bruderlin!$B$36:$P$36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F4-7D4A-8476-E4D82CD71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955504"/>
        <c:axId val="-49952240"/>
      </c:scatterChart>
      <c:valAx>
        <c:axId val="-499555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52240"/>
        <c:crosses val="autoZero"/>
        <c:crossBetween val="midCat"/>
      </c:valAx>
      <c:valAx>
        <c:axId val="-49952240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5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Moyenne avant Brüderlin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Bruderlin!$W$11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Bruderlin!$X$10:$AL$10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Bruderlin!$X$11:$AL$11</c:f>
              <c:numCache>
                <c:formatCode>General</c:formatCode>
                <c:ptCount val="15"/>
                <c:pt idx="0">
                  <c:v>1</c:v>
                </c:pt>
                <c:pt idx="1">
                  <c:v>1.5</c:v>
                </c:pt>
                <c:pt idx="2">
                  <c:v>0.5</c:v>
                </c:pt>
                <c:pt idx="3">
                  <c:v>1.5</c:v>
                </c:pt>
                <c:pt idx="4">
                  <c:v>2</c:v>
                </c:pt>
                <c:pt idx="5">
                  <c:v>2</c:v>
                </c:pt>
                <c:pt idx="6">
                  <c:v>1.5</c:v>
                </c:pt>
                <c:pt idx="7">
                  <c:v>2</c:v>
                </c:pt>
                <c:pt idx="8">
                  <c:v>1.5</c:v>
                </c:pt>
                <c:pt idx="9">
                  <c:v>1.5</c:v>
                </c:pt>
                <c:pt idx="10">
                  <c:v>1</c:v>
                </c:pt>
                <c:pt idx="11">
                  <c:v>3</c:v>
                </c:pt>
                <c:pt idx="12">
                  <c:v>6</c:v>
                </c:pt>
                <c:pt idx="13">
                  <c:v>6</c:v>
                </c:pt>
                <c:pt idx="14">
                  <c:v>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F4-BB43-816C-ED4CCAFFC9AA}"/>
            </c:ext>
          </c:extLst>
        </c:ser>
        <c:ser>
          <c:idx val="1"/>
          <c:order val="1"/>
          <c:tx>
            <c:strRef>
              <c:f>Bruderlin!$W$12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Bruderlin!$X$10:$AL$10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Bruderlin!$X$12:$AL$12</c:f>
              <c:numCache>
                <c:formatCode>General</c:formatCode>
                <c:ptCount val="15"/>
                <c:pt idx="1">
                  <c:v>3</c:v>
                </c:pt>
                <c:pt idx="2">
                  <c:v>3.5</c:v>
                </c:pt>
                <c:pt idx="3">
                  <c:v>1.5</c:v>
                </c:pt>
                <c:pt idx="4">
                  <c:v>1.5</c:v>
                </c:pt>
                <c:pt idx="5">
                  <c:v>3.5</c:v>
                </c:pt>
                <c:pt idx="6">
                  <c:v>0.5</c:v>
                </c:pt>
                <c:pt idx="7">
                  <c:v>1.5</c:v>
                </c:pt>
                <c:pt idx="8">
                  <c:v>0</c:v>
                </c:pt>
                <c:pt idx="9">
                  <c:v>1</c:v>
                </c:pt>
                <c:pt idx="10">
                  <c:v>1.5</c:v>
                </c:pt>
                <c:pt idx="11">
                  <c:v>2.5</c:v>
                </c:pt>
                <c:pt idx="12">
                  <c:v>4.5</c:v>
                </c:pt>
                <c:pt idx="13">
                  <c:v>4.5</c:v>
                </c:pt>
                <c:pt idx="1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F4-BB43-816C-ED4CCAFFC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31056"/>
        <c:axId val="-50028304"/>
      </c:scatterChart>
      <c:valAx>
        <c:axId val="-5003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28304"/>
        <c:crosses val="autoZero"/>
        <c:crossBetween val="midCat"/>
      </c:valAx>
      <c:valAx>
        <c:axId val="-500283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Moyenne après Brüderlin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Bruderlin!$W$16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Bruderlin!$X$15:$AL$15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Bruderlin!$X$16:$AL$16</c:f>
              <c:numCache>
                <c:formatCode>General</c:formatCode>
                <c:ptCount val="15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1.5</c:v>
                </c:pt>
                <c:pt idx="4">
                  <c:v>2</c:v>
                </c:pt>
                <c:pt idx="5">
                  <c:v>2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0.5</c:v>
                </c:pt>
                <c:pt idx="10">
                  <c:v>0.5</c:v>
                </c:pt>
                <c:pt idx="11">
                  <c:v>4</c:v>
                </c:pt>
                <c:pt idx="12">
                  <c:v>5.5</c:v>
                </c:pt>
                <c:pt idx="13">
                  <c:v>5.5</c:v>
                </c:pt>
                <c:pt idx="1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28-4D46-959C-834B0578EF41}"/>
            </c:ext>
          </c:extLst>
        </c:ser>
        <c:ser>
          <c:idx val="1"/>
          <c:order val="1"/>
          <c:tx>
            <c:strRef>
              <c:f>Bruderlin!$W$17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Bruderlin!$X$15:$AL$15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Bruderlin!$X$17:$AL$17</c:f>
              <c:numCache>
                <c:formatCode>General</c:formatCode>
                <c:ptCount val="15"/>
                <c:pt idx="1">
                  <c:v>2.5</c:v>
                </c:pt>
                <c:pt idx="2">
                  <c:v>2</c:v>
                </c:pt>
                <c:pt idx="3">
                  <c:v>0.5</c:v>
                </c:pt>
                <c:pt idx="4">
                  <c:v>1.5</c:v>
                </c:pt>
                <c:pt idx="5">
                  <c:v>1</c:v>
                </c:pt>
                <c:pt idx="6">
                  <c:v>-0.5</c:v>
                </c:pt>
                <c:pt idx="7">
                  <c:v>-0.5</c:v>
                </c:pt>
                <c:pt idx="8">
                  <c:v>0</c:v>
                </c:pt>
                <c:pt idx="9">
                  <c:v>1.5</c:v>
                </c:pt>
                <c:pt idx="10">
                  <c:v>1.5</c:v>
                </c:pt>
                <c:pt idx="11">
                  <c:v>3.5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28-4D46-959C-834B0578E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31056"/>
        <c:axId val="-50028304"/>
      </c:scatterChart>
      <c:valAx>
        <c:axId val="-5003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28304"/>
        <c:crosses val="autoZero"/>
        <c:crossBetween val="midCat"/>
      </c:valAx>
      <c:valAx>
        <c:axId val="-500283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Schaffner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Schaffner!$A$2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Schaffner!$B$1:$P$1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Schaffner!$B$2:$P$2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00-3146-B238-3CF8B0453C22}"/>
            </c:ext>
          </c:extLst>
        </c:ser>
        <c:ser>
          <c:idx val="1"/>
          <c:order val="1"/>
          <c:tx>
            <c:strRef>
              <c:f>Schaffner!$A$3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Schaffner!$B$1:$P$1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Schaffner!$B$3:$P$3</c:f>
              <c:numCache>
                <c:formatCode>General</c:formatCode>
                <c:ptCount val="15"/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00-3146-B238-3CF8B0453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323504"/>
        <c:axId val="-50320752"/>
      </c:scatterChart>
      <c:valAx>
        <c:axId val="-503235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320752"/>
        <c:crosses val="autoZero"/>
        <c:crossBetween val="midCat"/>
      </c:valAx>
      <c:valAx>
        <c:axId val="-50320752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32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Schaffner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Schaffner!$A$6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Schaffner!$B$5:$P$5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Schaffner!$B$6:$P$6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A7-6E4D-9BAF-83B3B1512186}"/>
            </c:ext>
          </c:extLst>
        </c:ser>
        <c:ser>
          <c:idx val="1"/>
          <c:order val="1"/>
          <c:tx>
            <c:strRef>
              <c:f>Schaffner!$A$7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Schaffner!$B$5:$P$5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Schaffner!$B$7:$P$7</c:f>
              <c:numCache>
                <c:formatCode>General</c:formatCode>
                <c:ptCount val="15"/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A7-6E4D-9BAF-83B3B151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295792"/>
        <c:axId val="-50293040"/>
      </c:scatterChart>
      <c:valAx>
        <c:axId val="-502957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293040"/>
        <c:crosses val="autoZero"/>
        <c:crossBetween val="midCat"/>
      </c:valAx>
      <c:valAx>
        <c:axId val="-50293040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29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Schaffner!$A$27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Schaffner!$B$26:$P$26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Schaffner!$B$27:$P$27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C0-C044-B4DC-894341E47A97}"/>
            </c:ext>
          </c:extLst>
        </c:ser>
        <c:ser>
          <c:idx val="1"/>
          <c:order val="1"/>
          <c:tx>
            <c:strRef>
              <c:f>Schaffner!$A$28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Schaffner!$B$26:$P$26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Schaffner!$B$28:$P$28</c:f>
              <c:numCache>
                <c:formatCode>General</c:formatCode>
                <c:ptCount val="15"/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C0-C044-B4DC-894341E47A97}"/>
            </c:ext>
          </c:extLst>
        </c:ser>
        <c:ser>
          <c:idx val="2"/>
          <c:order val="2"/>
          <c:tx>
            <c:strRef>
              <c:f>Schaffner!$A$29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Schaffner!$B$26:$P$26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Schaffner!$B$29:$P$29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C0-C044-B4DC-894341E47A97}"/>
            </c:ext>
          </c:extLst>
        </c:ser>
        <c:ser>
          <c:idx val="3"/>
          <c:order val="3"/>
          <c:tx>
            <c:strRef>
              <c:f>Schaffner!$A$30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Schaffner!$B$26:$P$26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Schaffner!$B$30:$P$30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C0-C044-B4DC-894341E47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258784"/>
        <c:axId val="-50255520"/>
      </c:scatterChart>
      <c:valAx>
        <c:axId val="-502587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255520"/>
        <c:crosses val="autoZero"/>
        <c:crossBetween val="midCat"/>
      </c:valAx>
      <c:valAx>
        <c:axId val="-50255520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25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Huser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WHOQOL'!$F$11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WHOQOL'!$E$12:$E$15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WHOQOL'!$F$12:$F$15</c:f>
              <c:numCache>
                <c:formatCode>General</c:formatCode>
                <c:ptCount val="4"/>
                <c:pt idx="0">
                  <c:v>16</c:v>
                </c:pt>
                <c:pt idx="1">
                  <c:v>12</c:v>
                </c:pt>
                <c:pt idx="2">
                  <c:v>9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644F-96BE-2BD829BAE2D6}"/>
            </c:ext>
          </c:extLst>
        </c:ser>
        <c:ser>
          <c:idx val="1"/>
          <c:order val="1"/>
          <c:tx>
            <c:strRef>
              <c:f>'Graphs WHOQOL'!$G$11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WHOQOL'!$E$12:$E$15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WHOQOL'!$G$12:$G$15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7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5-644F-96BE-2BD829BAE2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8403952"/>
        <c:axId val="-218401200"/>
      </c:barChart>
      <c:catAx>
        <c:axId val="-2184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401200"/>
        <c:crosses val="autoZero"/>
        <c:auto val="1"/>
        <c:lblAlgn val="ctr"/>
        <c:lblOffset val="100"/>
        <c:noMultiLvlLbl val="0"/>
      </c:catAx>
      <c:valAx>
        <c:axId val="-218401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40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after/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Schaffner!$A$33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Schaffner!$B$32:$P$32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Schaffner!$B$33:$P$33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B0-1042-A8FA-A6D78CD4DCC6}"/>
            </c:ext>
          </c:extLst>
        </c:ser>
        <c:ser>
          <c:idx val="5"/>
          <c:order val="1"/>
          <c:tx>
            <c:strRef>
              <c:f>Schaffner!$A$34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Schaffner!$B$32:$P$32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Schaffner!$B$34:$P$34</c:f>
              <c:numCache>
                <c:formatCode>General</c:formatCode>
                <c:ptCount val="15"/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B0-1042-A8FA-A6D78CD4DCC6}"/>
            </c:ext>
          </c:extLst>
        </c:ser>
        <c:ser>
          <c:idx val="6"/>
          <c:order val="2"/>
          <c:tx>
            <c:strRef>
              <c:f>Schaffner!$A$35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Schaffner!$B$32:$P$32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Schaffner!$B$35:$P$35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B0-1042-A8FA-A6D78CD4DCC6}"/>
            </c:ext>
          </c:extLst>
        </c:ser>
        <c:ser>
          <c:idx val="9"/>
          <c:order val="3"/>
          <c:tx>
            <c:strRef>
              <c:f>Schaffner!$A$36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Schaffner!$B$32:$P$32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Schaffner!$B$36:$P$36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B0-1042-A8FA-A6D78CD4D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220208"/>
        <c:axId val="-50216944"/>
      </c:scatterChart>
      <c:valAx>
        <c:axId val="-50220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216944"/>
        <c:crosses val="autoZero"/>
        <c:crossBetween val="midCat"/>
      </c:valAx>
      <c:valAx>
        <c:axId val="-5021694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22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Moyenne avant Schaffner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Schaffner!$W$11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Schaffner!$X$10:$AL$10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Schaffner!$X$11:$AL$11</c:f>
              <c:numCache>
                <c:formatCode>General</c:formatCode>
                <c:ptCount val="15"/>
                <c:pt idx="0">
                  <c:v>3.5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3</c:v>
                </c:pt>
                <c:pt idx="11">
                  <c:v>2.5</c:v>
                </c:pt>
                <c:pt idx="12">
                  <c:v>5.5</c:v>
                </c:pt>
                <c:pt idx="13">
                  <c:v>7</c:v>
                </c:pt>
                <c:pt idx="14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15-6D42-9984-84B75947A43A}"/>
            </c:ext>
          </c:extLst>
        </c:ser>
        <c:ser>
          <c:idx val="1"/>
          <c:order val="1"/>
          <c:tx>
            <c:strRef>
              <c:f>Schaffner!$W$12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Schaffner!$X$10:$AL$10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Schaffner!$X$12:$AL$12</c:f>
              <c:numCache>
                <c:formatCode>General</c:formatCode>
                <c:ptCount val="15"/>
                <c:pt idx="1">
                  <c:v>5</c:v>
                </c:pt>
                <c:pt idx="2">
                  <c:v>4.5</c:v>
                </c:pt>
                <c:pt idx="3">
                  <c:v>4</c:v>
                </c:pt>
                <c:pt idx="4">
                  <c:v>4.5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3</c:v>
                </c:pt>
                <c:pt idx="9">
                  <c:v>4.5</c:v>
                </c:pt>
                <c:pt idx="10">
                  <c:v>4</c:v>
                </c:pt>
                <c:pt idx="11">
                  <c:v>5.5</c:v>
                </c:pt>
                <c:pt idx="12">
                  <c:v>6</c:v>
                </c:pt>
                <c:pt idx="13">
                  <c:v>5.5</c:v>
                </c:pt>
                <c:pt idx="14">
                  <c:v>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15-6D42-9984-84B75947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31056"/>
        <c:axId val="-50028304"/>
      </c:scatterChart>
      <c:valAx>
        <c:axId val="-5003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28304"/>
        <c:crosses val="autoZero"/>
        <c:crossBetween val="midCat"/>
      </c:valAx>
      <c:valAx>
        <c:axId val="-500283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Moyenne après Schaffner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Schaffner!$W$16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Schaffner!$X$15:$AL$15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Schaffner!$X$16:$AL$16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5.5</c:v>
                </c:pt>
                <c:pt idx="12">
                  <c:v>7</c:v>
                </c:pt>
                <c:pt idx="13">
                  <c:v>6.5</c:v>
                </c:pt>
                <c:pt idx="1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8B-5941-A50C-63939EA295A4}"/>
            </c:ext>
          </c:extLst>
        </c:ser>
        <c:ser>
          <c:idx val="1"/>
          <c:order val="1"/>
          <c:tx>
            <c:strRef>
              <c:f>Schaffner!$W$17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Schaffner!$X$15:$AL$15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Schaffner!$X$17:$AL$17</c:f>
              <c:numCache>
                <c:formatCode>General</c:formatCode>
                <c:ptCount val="15"/>
                <c:pt idx="1">
                  <c:v>4.5</c:v>
                </c:pt>
                <c:pt idx="2">
                  <c:v>5</c:v>
                </c:pt>
                <c:pt idx="3">
                  <c:v>2.5</c:v>
                </c:pt>
                <c:pt idx="4">
                  <c:v>3.5</c:v>
                </c:pt>
                <c:pt idx="5">
                  <c:v>3</c:v>
                </c:pt>
                <c:pt idx="6">
                  <c:v>4</c:v>
                </c:pt>
                <c:pt idx="7">
                  <c:v>2.5</c:v>
                </c:pt>
                <c:pt idx="8">
                  <c:v>3.5</c:v>
                </c:pt>
                <c:pt idx="9">
                  <c:v>3</c:v>
                </c:pt>
                <c:pt idx="10">
                  <c:v>1.5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8B-5941-A50C-63939EA29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31056"/>
        <c:axId val="-50028304"/>
      </c:scatterChart>
      <c:valAx>
        <c:axId val="-5003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28304"/>
        <c:crosses val="autoZero"/>
        <c:crossBetween val="midCat"/>
      </c:valAx>
      <c:valAx>
        <c:axId val="-500283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Wallimann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Wallimann!$A$2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Wallimann!$B$1:$P$1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Wallimann!$B$2:$P$2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A-FD41-8BE8-0852D207D8CD}"/>
            </c:ext>
          </c:extLst>
        </c:ser>
        <c:ser>
          <c:idx val="1"/>
          <c:order val="1"/>
          <c:tx>
            <c:strRef>
              <c:f>Wallimann!$A$3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Wallimann!$B$1:$P$1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Wallimann!$B$3:$P$3</c:f>
              <c:numCache>
                <c:formatCode>General</c:formatCode>
                <c:ptCount val="15"/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3A-FD41-8BE8-0852D207D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016016"/>
        <c:axId val="-77013264"/>
      </c:scatterChart>
      <c:valAx>
        <c:axId val="-770160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13264"/>
        <c:crosses val="autoZero"/>
        <c:crossBetween val="midCat"/>
      </c:valAx>
      <c:valAx>
        <c:axId val="-7701326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1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Wallimann</a:t>
            </a:r>
            <a:r>
              <a:rPr lang="en-US" sz="1400" b="0" i="0" u="none" strike="noStrike" baseline="0"/>
              <a:t>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Wallimann!$A$6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Wallimann!$B$5:$P$5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Wallimann!$B$6:$P$6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4-2E41-8CAE-6D4BF146B608}"/>
            </c:ext>
          </c:extLst>
        </c:ser>
        <c:ser>
          <c:idx val="1"/>
          <c:order val="1"/>
          <c:tx>
            <c:strRef>
              <c:f>Wallimann!$A$7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Wallimann!$B$5:$P$5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Wallimann!$B$7:$P$7</c:f>
              <c:numCache>
                <c:formatCode>General</c:formatCode>
                <c:ptCount val="15"/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54-2E41-8CAE-6D4BF146B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988256"/>
        <c:axId val="-76985504"/>
      </c:scatterChart>
      <c:valAx>
        <c:axId val="-769882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85504"/>
        <c:crosses val="autoZero"/>
        <c:crossBetween val="midCat"/>
      </c:valAx>
      <c:valAx>
        <c:axId val="-769855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8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Wallimann!$A$27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Wallimann!$B$26:$P$26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Wallimann!$B$27:$P$27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E0-EA4F-8637-6D14EF1BEDAF}"/>
            </c:ext>
          </c:extLst>
        </c:ser>
        <c:ser>
          <c:idx val="1"/>
          <c:order val="1"/>
          <c:tx>
            <c:strRef>
              <c:f>Wallimann!$A$28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Wallimann!$B$26:$P$26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Wallimann!$B$28:$P$28</c:f>
              <c:numCache>
                <c:formatCode>General</c:formatCode>
                <c:ptCount val="15"/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E0-EA4F-8637-6D14EF1BEDAF}"/>
            </c:ext>
          </c:extLst>
        </c:ser>
        <c:ser>
          <c:idx val="2"/>
          <c:order val="2"/>
          <c:tx>
            <c:strRef>
              <c:f>Wallimann!$A$29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Wallimann!$B$26:$P$26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Wallimann!$B$29:$P$29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E0-EA4F-8637-6D14EF1BEDAF}"/>
            </c:ext>
          </c:extLst>
        </c:ser>
        <c:ser>
          <c:idx val="3"/>
          <c:order val="3"/>
          <c:tx>
            <c:strRef>
              <c:f>Wallimann!$A$30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Wallimann!$B$26:$P$26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Wallimann!$B$30:$P$30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E0-EA4F-8637-6D14EF1BE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951280"/>
        <c:axId val="-76948016"/>
      </c:scatterChart>
      <c:valAx>
        <c:axId val="-769512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48016"/>
        <c:crosses val="autoZero"/>
        <c:crossBetween val="midCat"/>
      </c:valAx>
      <c:valAx>
        <c:axId val="-76948016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5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after/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Wallimann!$A$33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Wallimann!$B$32:$P$32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Wallimann!$B$33:$P$33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2-094B-9EB2-E3444D6DE66F}"/>
            </c:ext>
          </c:extLst>
        </c:ser>
        <c:ser>
          <c:idx val="5"/>
          <c:order val="1"/>
          <c:tx>
            <c:strRef>
              <c:f>Wallimann!$A$34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Wallimann!$B$32:$P$32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Wallimann!$B$34:$P$34</c:f>
              <c:numCache>
                <c:formatCode>General</c:formatCode>
                <c:ptCount val="15"/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62-094B-9EB2-E3444D6DE66F}"/>
            </c:ext>
          </c:extLst>
        </c:ser>
        <c:ser>
          <c:idx val="6"/>
          <c:order val="2"/>
          <c:tx>
            <c:strRef>
              <c:f>Wallimann!$A$35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Wallimann!$B$32:$P$32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Wallimann!$B$35:$P$35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62-094B-9EB2-E3444D6DE66F}"/>
            </c:ext>
          </c:extLst>
        </c:ser>
        <c:ser>
          <c:idx val="9"/>
          <c:order val="3"/>
          <c:tx>
            <c:strRef>
              <c:f>Wallimann!$A$36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Wallimann!$B$32:$P$32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Wallimann!$B$36:$P$36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62-094B-9EB2-E3444D6D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912832"/>
        <c:axId val="-76909568"/>
      </c:scatterChart>
      <c:valAx>
        <c:axId val="-769128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09568"/>
        <c:crosses val="autoZero"/>
        <c:crossBetween val="midCat"/>
      </c:valAx>
      <c:valAx>
        <c:axId val="-76909568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1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Moyenne avant Wallimann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Wallimann!$W$11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Wallimann!$X$10:$AL$10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Wallimann!$X$11:$AL$11</c:f>
              <c:numCache>
                <c:formatCode>General</c:formatCode>
                <c:ptCount val="15"/>
                <c:pt idx="0">
                  <c:v>1.5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  <c:pt idx="6">
                  <c:v>1.5</c:v>
                </c:pt>
                <c:pt idx="7">
                  <c:v>1</c:v>
                </c:pt>
                <c:pt idx="8">
                  <c:v>1.5</c:v>
                </c:pt>
                <c:pt idx="9">
                  <c:v>0.5</c:v>
                </c:pt>
                <c:pt idx="10">
                  <c:v>1.5</c:v>
                </c:pt>
                <c:pt idx="11">
                  <c:v>2</c:v>
                </c:pt>
                <c:pt idx="12">
                  <c:v>3</c:v>
                </c:pt>
                <c:pt idx="13">
                  <c:v>6.5</c:v>
                </c:pt>
                <c:pt idx="14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5F-9F45-B323-F8A1F9337BDD}"/>
            </c:ext>
          </c:extLst>
        </c:ser>
        <c:ser>
          <c:idx val="1"/>
          <c:order val="1"/>
          <c:tx>
            <c:strRef>
              <c:f>Wallimann!$W$12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Wallimann!$X$10:$AL$10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Wallimann!$X$12:$AL$12</c:f>
              <c:numCache>
                <c:formatCode>General</c:formatCode>
                <c:ptCount val="15"/>
                <c:pt idx="1">
                  <c:v>4.5</c:v>
                </c:pt>
                <c:pt idx="2">
                  <c:v>4</c:v>
                </c:pt>
                <c:pt idx="3">
                  <c:v>4.5</c:v>
                </c:pt>
                <c:pt idx="4">
                  <c:v>4</c:v>
                </c:pt>
                <c:pt idx="5">
                  <c:v>4.5</c:v>
                </c:pt>
                <c:pt idx="6">
                  <c:v>4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3.5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5F-9F45-B323-F8A1F9337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31056"/>
        <c:axId val="-50028304"/>
      </c:scatterChart>
      <c:valAx>
        <c:axId val="-5003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28304"/>
        <c:crosses val="autoZero"/>
        <c:crossBetween val="midCat"/>
      </c:valAx>
      <c:valAx>
        <c:axId val="-500283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Moyenne après Wallimann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Wallimann!$W$16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Wallimann!$X$15:$AL$15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Wallimann!$X$16:$AL$16</c:f>
              <c:numCache>
                <c:formatCode>General</c:formatCode>
                <c:ptCount val="15"/>
                <c:pt idx="0">
                  <c:v>1.5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0.5</c:v>
                </c:pt>
                <c:pt idx="10">
                  <c:v>1.5</c:v>
                </c:pt>
                <c:pt idx="11">
                  <c:v>2</c:v>
                </c:pt>
                <c:pt idx="12">
                  <c:v>3.5</c:v>
                </c:pt>
                <c:pt idx="13">
                  <c:v>5</c:v>
                </c:pt>
                <c:pt idx="14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62-8D4B-BDCF-D299145AD0E7}"/>
            </c:ext>
          </c:extLst>
        </c:ser>
        <c:ser>
          <c:idx val="1"/>
          <c:order val="1"/>
          <c:tx>
            <c:strRef>
              <c:f>Wallimann!$W$17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Wallimann!$X$15:$AL$15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Wallimann!$X$17:$AL$17</c:f>
              <c:numCache>
                <c:formatCode>General</c:formatCode>
                <c:ptCount val="15"/>
                <c:pt idx="1">
                  <c:v>2.5</c:v>
                </c:pt>
                <c:pt idx="2">
                  <c:v>2.5</c:v>
                </c:pt>
                <c:pt idx="3">
                  <c:v>1.5</c:v>
                </c:pt>
                <c:pt idx="4">
                  <c:v>5</c:v>
                </c:pt>
                <c:pt idx="5">
                  <c:v>5.5</c:v>
                </c:pt>
                <c:pt idx="6">
                  <c:v>4</c:v>
                </c:pt>
                <c:pt idx="7">
                  <c:v>2.5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2.5</c:v>
                </c:pt>
                <c:pt idx="12">
                  <c:v>2.5</c:v>
                </c:pt>
                <c:pt idx="13">
                  <c:v>3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62-8D4B-BDCF-D299145AD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31056"/>
        <c:axId val="-50028304"/>
      </c:scatterChart>
      <c:valAx>
        <c:axId val="-5003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28304"/>
        <c:crosses val="autoZero"/>
        <c:crossBetween val="midCat"/>
      </c:valAx>
      <c:valAx>
        <c:axId val="-500283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Moyenne avant Swing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Swing!$Y$11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Swing!$Z$10:$AN$10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Swing!$Z$11:$AN$11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-0.5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88-D540-8977-6B7854588D31}"/>
            </c:ext>
          </c:extLst>
        </c:ser>
        <c:ser>
          <c:idx val="1"/>
          <c:order val="1"/>
          <c:tx>
            <c:strRef>
              <c:f>Swing!$Y$12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Swing!$Z$10:$AN$10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Swing!$Z$12:$AN$12</c:f>
              <c:numCache>
                <c:formatCode>General</c:formatCode>
                <c:ptCount val="15"/>
                <c:pt idx="1">
                  <c:v>4</c:v>
                </c:pt>
                <c:pt idx="2">
                  <c:v>4</c:v>
                </c:pt>
                <c:pt idx="3">
                  <c:v>3.5</c:v>
                </c:pt>
                <c:pt idx="4">
                  <c:v>3.5</c:v>
                </c:pt>
                <c:pt idx="5">
                  <c:v>4.5</c:v>
                </c:pt>
                <c:pt idx="6">
                  <c:v>4</c:v>
                </c:pt>
                <c:pt idx="7">
                  <c:v>3</c:v>
                </c:pt>
                <c:pt idx="8">
                  <c:v>3.5</c:v>
                </c:pt>
                <c:pt idx="9">
                  <c:v>3</c:v>
                </c:pt>
                <c:pt idx="10">
                  <c:v>3</c:v>
                </c:pt>
                <c:pt idx="11">
                  <c:v>1.5</c:v>
                </c:pt>
                <c:pt idx="12">
                  <c:v>1.5</c:v>
                </c:pt>
                <c:pt idx="13">
                  <c:v>1</c:v>
                </c:pt>
                <c:pt idx="1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88-D540-8977-6B7854588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31056"/>
        <c:axId val="-50028304"/>
      </c:scatterChart>
      <c:valAx>
        <c:axId val="-5003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28304"/>
        <c:crosses val="autoZero"/>
        <c:crossBetween val="midCat"/>
      </c:valAx>
      <c:valAx>
        <c:axId val="-500283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Wallimann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WHOQOL'!$J$11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WHOQOL'!$I$12:$I$15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WHOQOL'!$J$12:$J$15</c:f>
              <c:numCache>
                <c:formatCode>General</c:formatCode>
                <c:ptCount val="4"/>
                <c:pt idx="0">
                  <c:v>24</c:v>
                </c:pt>
                <c:pt idx="1">
                  <c:v>17</c:v>
                </c:pt>
                <c:pt idx="2">
                  <c:v>6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9-2E40-A189-F33DA4B94892}"/>
            </c:ext>
          </c:extLst>
        </c:ser>
        <c:ser>
          <c:idx val="1"/>
          <c:order val="1"/>
          <c:tx>
            <c:strRef>
              <c:f>'Graphs WHOQOL'!$K$11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WHOQOL'!$I$12:$I$15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WHOQOL'!$K$12:$K$15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5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9-2E40-A189-F33DA4B9489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8370656"/>
        <c:axId val="-218367904"/>
      </c:barChart>
      <c:catAx>
        <c:axId val="-2183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367904"/>
        <c:crosses val="autoZero"/>
        <c:auto val="1"/>
        <c:lblAlgn val="ctr"/>
        <c:lblOffset val="100"/>
        <c:noMultiLvlLbl val="0"/>
      </c:catAx>
      <c:valAx>
        <c:axId val="-218367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3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Moyenne après Swing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Swing!$Y$16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Swing!$Z$15:$AN$15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Swing!$Z$16:$AN$16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2.5</c:v>
                </c:pt>
                <c:pt idx="11">
                  <c:v>2</c:v>
                </c:pt>
                <c:pt idx="12">
                  <c:v>2.5</c:v>
                </c:pt>
                <c:pt idx="13">
                  <c:v>3.5</c:v>
                </c:pt>
                <c:pt idx="1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12-8743-B6F3-FE01EC424CE5}"/>
            </c:ext>
          </c:extLst>
        </c:ser>
        <c:ser>
          <c:idx val="1"/>
          <c:order val="1"/>
          <c:tx>
            <c:strRef>
              <c:f>Swing!$Y$17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Swing!$Z$15:$AN$15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Swing!$Z$17:$AN$17</c:f>
              <c:numCache>
                <c:formatCode>General</c:formatCode>
                <c:ptCount val="15"/>
                <c:pt idx="1">
                  <c:v>3.5</c:v>
                </c:pt>
                <c:pt idx="2">
                  <c:v>3.5</c:v>
                </c:pt>
                <c:pt idx="3">
                  <c:v>2</c:v>
                </c:pt>
                <c:pt idx="4">
                  <c:v>4</c:v>
                </c:pt>
                <c:pt idx="5">
                  <c:v>4.5</c:v>
                </c:pt>
                <c:pt idx="6">
                  <c:v>4.5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2.5</c:v>
                </c:pt>
                <c:pt idx="14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12-8743-B6F3-FE01EC424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31056"/>
        <c:axId val="-50028304"/>
      </c:scatterChart>
      <c:valAx>
        <c:axId val="-5003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28304"/>
        <c:crosses val="autoZero"/>
        <c:crossBetween val="midCat"/>
      </c:valAx>
      <c:valAx>
        <c:axId val="-500283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Moyenne avant Kaderlin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Käderlin!$W$11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Käderlin!$X$10:$AL$10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Käderlin!$X$11:$AL$11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-0.5</c:v>
                </c:pt>
                <c:pt idx="10">
                  <c:v>0</c:v>
                </c:pt>
                <c:pt idx="11">
                  <c:v>1.5</c:v>
                </c:pt>
                <c:pt idx="12">
                  <c:v>1.5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BE-E146-A001-980159886CF6}"/>
            </c:ext>
          </c:extLst>
        </c:ser>
        <c:ser>
          <c:idx val="1"/>
          <c:order val="1"/>
          <c:tx>
            <c:strRef>
              <c:f>Käderlin!$W$12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Käderlin!$X$10:$AL$10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Käderlin!$X$12:$AL$12</c:f>
              <c:numCache>
                <c:formatCode>General</c:formatCode>
                <c:ptCount val="15"/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-1.5</c:v>
                </c:pt>
                <c:pt idx="9">
                  <c:v>0</c:v>
                </c:pt>
                <c:pt idx="10">
                  <c:v>-0.5</c:v>
                </c:pt>
                <c:pt idx="11">
                  <c:v>-1.5</c:v>
                </c:pt>
                <c:pt idx="12">
                  <c:v>-1.5</c:v>
                </c:pt>
                <c:pt idx="13">
                  <c:v>-1.5</c:v>
                </c:pt>
                <c:pt idx="14">
                  <c:v>-2.5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BE-E146-A001-980159886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31056"/>
        <c:axId val="-50028304"/>
      </c:scatterChart>
      <c:valAx>
        <c:axId val="-5003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28304"/>
        <c:crosses val="autoZero"/>
        <c:crossBetween val="midCat"/>
      </c:valAx>
      <c:valAx>
        <c:axId val="-500283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Moyenne après Kaderlin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Käderlin!$W$16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Käderlin!$X$15:$AL$15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Käderlin!$X$16:$AL$16</c:f>
              <c:numCache>
                <c:formatCode>General</c:formatCode>
                <c:ptCount val="15"/>
                <c:pt idx="0">
                  <c:v>-1.5</c:v>
                </c:pt>
                <c:pt idx="1">
                  <c:v>-2</c:v>
                </c:pt>
                <c:pt idx="2">
                  <c:v>0.5</c:v>
                </c:pt>
                <c:pt idx="3">
                  <c:v>0</c:v>
                </c:pt>
                <c:pt idx="4">
                  <c:v>-0.5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-0.5</c:v>
                </c:pt>
                <c:pt idx="9">
                  <c:v>-2</c:v>
                </c:pt>
                <c:pt idx="10">
                  <c:v>-1</c:v>
                </c:pt>
                <c:pt idx="11">
                  <c:v>-0.5</c:v>
                </c:pt>
                <c:pt idx="12">
                  <c:v>0.5</c:v>
                </c:pt>
                <c:pt idx="13">
                  <c:v>-0.5</c:v>
                </c:pt>
                <c:pt idx="14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FB-0A45-AFDA-E559367FB6D2}"/>
            </c:ext>
          </c:extLst>
        </c:ser>
        <c:ser>
          <c:idx val="1"/>
          <c:order val="1"/>
          <c:tx>
            <c:strRef>
              <c:f>Käderlin!$W$17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Käderlin!$X$15:$AL$15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Käderlin!$X$17:$AL$17</c:f>
              <c:numCache>
                <c:formatCode>General</c:formatCode>
                <c:ptCount val="15"/>
                <c:pt idx="1">
                  <c:v>-1.5</c:v>
                </c:pt>
                <c:pt idx="2">
                  <c:v>-1</c:v>
                </c:pt>
                <c:pt idx="3">
                  <c:v>0.5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0.5</c:v>
                </c:pt>
                <c:pt idx="8">
                  <c:v>-0.5</c:v>
                </c:pt>
                <c:pt idx="9">
                  <c:v>-0.5</c:v>
                </c:pt>
                <c:pt idx="10">
                  <c:v>0</c:v>
                </c:pt>
                <c:pt idx="11">
                  <c:v>-0.5</c:v>
                </c:pt>
                <c:pt idx="12">
                  <c:v>-1.5</c:v>
                </c:pt>
                <c:pt idx="13">
                  <c:v>-0.5</c:v>
                </c:pt>
                <c:pt idx="14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FB-0A45-AFDA-E559367FB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31056"/>
        <c:axId val="-50028304"/>
      </c:scatterChart>
      <c:valAx>
        <c:axId val="-5003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28304"/>
        <c:crosses val="autoZero"/>
        <c:crossBetween val="midCat"/>
      </c:valAx>
      <c:valAx>
        <c:axId val="-500283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Moyenne avant Cavallaro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Cavallaro!$W$11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Cavallaro!$X$10:$AL$10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Cavallaro!$X$11:$AL$11</c:f>
              <c:numCache>
                <c:formatCode>General</c:formatCode>
                <c:ptCount val="15"/>
                <c:pt idx="0">
                  <c:v>1.5</c:v>
                </c:pt>
                <c:pt idx="1">
                  <c:v>2</c:v>
                </c:pt>
                <c:pt idx="2">
                  <c:v>1.5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-0.5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2.5</c:v>
                </c:pt>
                <c:pt idx="12">
                  <c:v>1.5</c:v>
                </c:pt>
                <c:pt idx="13">
                  <c:v>3</c:v>
                </c:pt>
                <c:pt idx="14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D0-7E4F-9058-5F30092E339C}"/>
            </c:ext>
          </c:extLst>
        </c:ser>
        <c:ser>
          <c:idx val="1"/>
          <c:order val="1"/>
          <c:tx>
            <c:strRef>
              <c:f>Cavallaro!$W$12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Cavallaro!$X$10:$AL$10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Cavallaro!$X$12:$AL$12</c:f>
              <c:numCache>
                <c:formatCode>General</c:formatCode>
                <c:ptCount val="15"/>
                <c:pt idx="1">
                  <c:v>3.5</c:v>
                </c:pt>
                <c:pt idx="2">
                  <c:v>4.5</c:v>
                </c:pt>
                <c:pt idx="3">
                  <c:v>5.5</c:v>
                </c:pt>
                <c:pt idx="4">
                  <c:v>7.5</c:v>
                </c:pt>
                <c:pt idx="5">
                  <c:v>8</c:v>
                </c:pt>
                <c:pt idx="6">
                  <c:v>5.5</c:v>
                </c:pt>
                <c:pt idx="7">
                  <c:v>4</c:v>
                </c:pt>
                <c:pt idx="8">
                  <c:v>3.5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D0-7E4F-9058-5F30092E3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31056"/>
        <c:axId val="-50028304"/>
      </c:scatterChart>
      <c:valAx>
        <c:axId val="-5003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28304"/>
        <c:crosses val="autoZero"/>
        <c:crossBetween val="midCat"/>
      </c:valAx>
      <c:valAx>
        <c:axId val="-500283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Moyenne après Cavallaro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Cavallaro!$W$16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Cavallaro!$X$15:$AL$15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Cavallaro!$X$16:$AL$16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-0.5</c:v>
                </c:pt>
                <c:pt idx="3">
                  <c:v>0</c:v>
                </c:pt>
                <c:pt idx="4">
                  <c:v>-0.5</c:v>
                </c:pt>
                <c:pt idx="5">
                  <c:v>-1</c:v>
                </c:pt>
                <c:pt idx="6">
                  <c:v>-1.5</c:v>
                </c:pt>
                <c:pt idx="7">
                  <c:v>-1</c:v>
                </c:pt>
                <c:pt idx="8">
                  <c:v>0.5</c:v>
                </c:pt>
                <c:pt idx="9">
                  <c:v>0.5</c:v>
                </c:pt>
                <c:pt idx="10">
                  <c:v>1.5</c:v>
                </c:pt>
                <c:pt idx="11">
                  <c:v>2</c:v>
                </c:pt>
                <c:pt idx="12">
                  <c:v>1.5</c:v>
                </c:pt>
                <c:pt idx="13">
                  <c:v>3.5</c:v>
                </c:pt>
                <c:pt idx="14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F7-CB4F-ABFB-E88753CAF00B}"/>
            </c:ext>
          </c:extLst>
        </c:ser>
        <c:ser>
          <c:idx val="1"/>
          <c:order val="1"/>
          <c:tx>
            <c:strRef>
              <c:f>Cavallaro!$W$17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Cavallaro!$X$15:$AL$15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Cavallaro!$X$17:$AL$17</c:f>
              <c:numCache>
                <c:formatCode>General</c:formatCode>
                <c:ptCount val="15"/>
                <c:pt idx="1">
                  <c:v>2.5</c:v>
                </c:pt>
                <c:pt idx="2">
                  <c:v>3.5</c:v>
                </c:pt>
                <c:pt idx="3">
                  <c:v>3</c:v>
                </c:pt>
                <c:pt idx="4">
                  <c:v>2.5</c:v>
                </c:pt>
                <c:pt idx="5">
                  <c:v>5.5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1</c:v>
                </c:pt>
                <c:pt idx="10">
                  <c:v>1.5</c:v>
                </c:pt>
                <c:pt idx="11">
                  <c:v>0</c:v>
                </c:pt>
                <c:pt idx="12">
                  <c:v>0</c:v>
                </c:pt>
                <c:pt idx="13">
                  <c:v>0.5</c:v>
                </c:pt>
                <c:pt idx="1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F7-CB4F-ABFB-E88753CA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31056"/>
        <c:axId val="-50028304"/>
      </c:scatterChart>
      <c:valAx>
        <c:axId val="-5003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28304"/>
        <c:crosses val="autoZero"/>
        <c:crossBetween val="midCat"/>
      </c:valAx>
      <c:valAx>
        <c:axId val="-500283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Moyenne avant Brüderlin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Bruderlin!$W$11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Bruderlin!$X$10:$AL$10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Bruderlin!$X$11:$AL$11</c:f>
              <c:numCache>
                <c:formatCode>General</c:formatCode>
                <c:ptCount val="15"/>
                <c:pt idx="0">
                  <c:v>1</c:v>
                </c:pt>
                <c:pt idx="1">
                  <c:v>1.5</c:v>
                </c:pt>
                <c:pt idx="2">
                  <c:v>0.5</c:v>
                </c:pt>
                <c:pt idx="3">
                  <c:v>1.5</c:v>
                </c:pt>
                <c:pt idx="4">
                  <c:v>2</c:v>
                </c:pt>
                <c:pt idx="5">
                  <c:v>2</c:v>
                </c:pt>
                <c:pt idx="6">
                  <c:v>1.5</c:v>
                </c:pt>
                <c:pt idx="7">
                  <c:v>2</c:v>
                </c:pt>
                <c:pt idx="8">
                  <c:v>1.5</c:v>
                </c:pt>
                <c:pt idx="9">
                  <c:v>1.5</c:v>
                </c:pt>
                <c:pt idx="10">
                  <c:v>1</c:v>
                </c:pt>
                <c:pt idx="11">
                  <c:v>3</c:v>
                </c:pt>
                <c:pt idx="12">
                  <c:v>6</c:v>
                </c:pt>
                <c:pt idx="13">
                  <c:v>6</c:v>
                </c:pt>
                <c:pt idx="14">
                  <c:v>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5E-1148-BA53-5EB6DB59AA92}"/>
            </c:ext>
          </c:extLst>
        </c:ser>
        <c:ser>
          <c:idx val="1"/>
          <c:order val="1"/>
          <c:tx>
            <c:strRef>
              <c:f>Bruderlin!$W$12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Bruderlin!$X$10:$AL$10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Bruderlin!$X$12:$AL$12</c:f>
              <c:numCache>
                <c:formatCode>General</c:formatCode>
                <c:ptCount val="15"/>
                <c:pt idx="1">
                  <c:v>3</c:v>
                </c:pt>
                <c:pt idx="2">
                  <c:v>3.5</c:v>
                </c:pt>
                <c:pt idx="3">
                  <c:v>1.5</c:v>
                </c:pt>
                <c:pt idx="4">
                  <c:v>1.5</c:v>
                </c:pt>
                <c:pt idx="5">
                  <c:v>3.5</c:v>
                </c:pt>
                <c:pt idx="6">
                  <c:v>0.5</c:v>
                </c:pt>
                <c:pt idx="7">
                  <c:v>1.5</c:v>
                </c:pt>
                <c:pt idx="8">
                  <c:v>0</c:v>
                </c:pt>
                <c:pt idx="9">
                  <c:v>1</c:v>
                </c:pt>
                <c:pt idx="10">
                  <c:v>1.5</c:v>
                </c:pt>
                <c:pt idx="11">
                  <c:v>2.5</c:v>
                </c:pt>
                <c:pt idx="12">
                  <c:v>4.5</c:v>
                </c:pt>
                <c:pt idx="13">
                  <c:v>4.5</c:v>
                </c:pt>
                <c:pt idx="1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5E-1148-BA53-5EB6DB59A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31056"/>
        <c:axId val="-50028304"/>
      </c:scatterChart>
      <c:valAx>
        <c:axId val="-5003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28304"/>
        <c:crosses val="autoZero"/>
        <c:crossBetween val="midCat"/>
      </c:valAx>
      <c:valAx>
        <c:axId val="-500283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Moyenne après Brüderlin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Bruderlin!$W$16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Bruderlin!$X$15:$AL$15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Bruderlin!$X$16:$AL$16</c:f>
              <c:numCache>
                <c:formatCode>General</c:formatCode>
                <c:ptCount val="15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1.5</c:v>
                </c:pt>
                <c:pt idx="4">
                  <c:v>2</c:v>
                </c:pt>
                <c:pt idx="5">
                  <c:v>2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0.5</c:v>
                </c:pt>
                <c:pt idx="10">
                  <c:v>0.5</c:v>
                </c:pt>
                <c:pt idx="11">
                  <c:v>4</c:v>
                </c:pt>
                <c:pt idx="12">
                  <c:v>5.5</c:v>
                </c:pt>
                <c:pt idx="13">
                  <c:v>5.5</c:v>
                </c:pt>
                <c:pt idx="1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9-334B-8029-1545743FFF3B}"/>
            </c:ext>
          </c:extLst>
        </c:ser>
        <c:ser>
          <c:idx val="1"/>
          <c:order val="1"/>
          <c:tx>
            <c:strRef>
              <c:f>Bruderlin!$W$17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Bruderlin!$X$15:$AL$15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Bruderlin!$X$17:$AL$17</c:f>
              <c:numCache>
                <c:formatCode>General</c:formatCode>
                <c:ptCount val="15"/>
                <c:pt idx="1">
                  <c:v>2.5</c:v>
                </c:pt>
                <c:pt idx="2">
                  <c:v>2</c:v>
                </c:pt>
                <c:pt idx="3">
                  <c:v>0.5</c:v>
                </c:pt>
                <c:pt idx="4">
                  <c:v>1.5</c:v>
                </c:pt>
                <c:pt idx="5">
                  <c:v>1</c:v>
                </c:pt>
                <c:pt idx="6">
                  <c:v>-0.5</c:v>
                </c:pt>
                <c:pt idx="7">
                  <c:v>-0.5</c:v>
                </c:pt>
                <c:pt idx="8">
                  <c:v>0</c:v>
                </c:pt>
                <c:pt idx="9">
                  <c:v>1.5</c:v>
                </c:pt>
                <c:pt idx="10">
                  <c:v>1.5</c:v>
                </c:pt>
                <c:pt idx="11">
                  <c:v>3.5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89-334B-8029-1545743FF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31056"/>
        <c:axId val="-50028304"/>
      </c:scatterChart>
      <c:valAx>
        <c:axId val="-5003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28304"/>
        <c:crosses val="autoZero"/>
        <c:crossBetween val="midCat"/>
      </c:valAx>
      <c:valAx>
        <c:axId val="-500283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Moyenne avant Schaffner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Schaffner!$W$11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Schaffner!$X$10:$AL$10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Schaffner!$X$11:$AL$11</c:f>
              <c:numCache>
                <c:formatCode>General</c:formatCode>
                <c:ptCount val="15"/>
                <c:pt idx="0">
                  <c:v>3.5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3</c:v>
                </c:pt>
                <c:pt idx="11">
                  <c:v>2.5</c:v>
                </c:pt>
                <c:pt idx="12">
                  <c:v>5.5</c:v>
                </c:pt>
                <c:pt idx="13">
                  <c:v>7</c:v>
                </c:pt>
                <c:pt idx="14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71-6044-8509-4F4C79BA38F1}"/>
            </c:ext>
          </c:extLst>
        </c:ser>
        <c:ser>
          <c:idx val="1"/>
          <c:order val="1"/>
          <c:tx>
            <c:strRef>
              <c:f>Schaffner!$W$12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Schaffner!$X$10:$AL$10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Schaffner!$X$12:$AL$12</c:f>
              <c:numCache>
                <c:formatCode>General</c:formatCode>
                <c:ptCount val="15"/>
                <c:pt idx="1">
                  <c:v>5</c:v>
                </c:pt>
                <c:pt idx="2">
                  <c:v>4.5</c:v>
                </c:pt>
                <c:pt idx="3">
                  <c:v>4</c:v>
                </c:pt>
                <c:pt idx="4">
                  <c:v>4.5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3</c:v>
                </c:pt>
                <c:pt idx="9">
                  <c:v>4.5</c:v>
                </c:pt>
                <c:pt idx="10">
                  <c:v>4</c:v>
                </c:pt>
                <c:pt idx="11">
                  <c:v>5.5</c:v>
                </c:pt>
                <c:pt idx="12">
                  <c:v>6</c:v>
                </c:pt>
                <c:pt idx="13">
                  <c:v>5.5</c:v>
                </c:pt>
                <c:pt idx="14">
                  <c:v>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71-6044-8509-4F4C79BA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31056"/>
        <c:axId val="-50028304"/>
      </c:scatterChart>
      <c:valAx>
        <c:axId val="-5003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28304"/>
        <c:crosses val="autoZero"/>
        <c:crossBetween val="midCat"/>
      </c:valAx>
      <c:valAx>
        <c:axId val="-500283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Moyenne après Schaffner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Schaffner!$W$16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Schaffner!$X$15:$AL$15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Schaffner!$X$16:$AL$16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5.5</c:v>
                </c:pt>
                <c:pt idx="12">
                  <c:v>7</c:v>
                </c:pt>
                <c:pt idx="13">
                  <c:v>6.5</c:v>
                </c:pt>
                <c:pt idx="1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E-FE44-A009-B58B4F769521}"/>
            </c:ext>
          </c:extLst>
        </c:ser>
        <c:ser>
          <c:idx val="1"/>
          <c:order val="1"/>
          <c:tx>
            <c:strRef>
              <c:f>Schaffner!$W$17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Schaffner!$X$15:$AL$15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Schaffner!$X$17:$AL$17</c:f>
              <c:numCache>
                <c:formatCode>General</c:formatCode>
                <c:ptCount val="15"/>
                <c:pt idx="1">
                  <c:v>4.5</c:v>
                </c:pt>
                <c:pt idx="2">
                  <c:v>5</c:v>
                </c:pt>
                <c:pt idx="3">
                  <c:v>2.5</c:v>
                </c:pt>
                <c:pt idx="4">
                  <c:v>3.5</c:v>
                </c:pt>
                <c:pt idx="5">
                  <c:v>3</c:v>
                </c:pt>
                <c:pt idx="6">
                  <c:v>4</c:v>
                </c:pt>
                <c:pt idx="7">
                  <c:v>2.5</c:v>
                </c:pt>
                <c:pt idx="8">
                  <c:v>3.5</c:v>
                </c:pt>
                <c:pt idx="9">
                  <c:v>3</c:v>
                </c:pt>
                <c:pt idx="10">
                  <c:v>1.5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EE-FE44-A009-B58B4F769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31056"/>
        <c:axId val="-50028304"/>
      </c:scatterChart>
      <c:valAx>
        <c:axId val="-5003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28304"/>
        <c:crosses val="autoZero"/>
        <c:crossBetween val="midCat"/>
      </c:valAx>
      <c:valAx>
        <c:axId val="-500283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Moyenne avant Wallimann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Wallimann!$W$11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Wallimann!$X$10:$AL$10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Wallimann!$X$11:$AL$11</c:f>
              <c:numCache>
                <c:formatCode>General</c:formatCode>
                <c:ptCount val="15"/>
                <c:pt idx="0">
                  <c:v>1.5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  <c:pt idx="6">
                  <c:v>1.5</c:v>
                </c:pt>
                <c:pt idx="7">
                  <c:v>1</c:v>
                </c:pt>
                <c:pt idx="8">
                  <c:v>1.5</c:v>
                </c:pt>
                <c:pt idx="9">
                  <c:v>0.5</c:v>
                </c:pt>
                <c:pt idx="10">
                  <c:v>1.5</c:v>
                </c:pt>
                <c:pt idx="11">
                  <c:v>2</c:v>
                </c:pt>
                <c:pt idx="12">
                  <c:v>3</c:v>
                </c:pt>
                <c:pt idx="13">
                  <c:v>6.5</c:v>
                </c:pt>
                <c:pt idx="14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73-9647-9104-9F4EFC771847}"/>
            </c:ext>
          </c:extLst>
        </c:ser>
        <c:ser>
          <c:idx val="1"/>
          <c:order val="1"/>
          <c:tx>
            <c:strRef>
              <c:f>Wallimann!$W$12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Wallimann!$X$10:$AL$10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Wallimann!$X$12:$AL$12</c:f>
              <c:numCache>
                <c:formatCode>General</c:formatCode>
                <c:ptCount val="15"/>
                <c:pt idx="1">
                  <c:v>4.5</c:v>
                </c:pt>
                <c:pt idx="2">
                  <c:v>4</c:v>
                </c:pt>
                <c:pt idx="3">
                  <c:v>4.5</c:v>
                </c:pt>
                <c:pt idx="4">
                  <c:v>4</c:v>
                </c:pt>
                <c:pt idx="5">
                  <c:v>4.5</c:v>
                </c:pt>
                <c:pt idx="6">
                  <c:v>4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3.5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73-9647-9104-9F4EFC771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31056"/>
        <c:axId val="-50028304"/>
      </c:scatterChart>
      <c:valAx>
        <c:axId val="-5003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28304"/>
        <c:crosses val="autoZero"/>
        <c:crossBetween val="midCat"/>
      </c:valAx>
      <c:valAx>
        <c:axId val="-500283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Brüderlin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WHOQOL'!$N$11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WHOQOL'!$M$12:$M$15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WHOQOL'!$N$12:$N$15</c:f>
              <c:numCache>
                <c:formatCode>General</c:formatCode>
                <c:ptCount val="4"/>
                <c:pt idx="0">
                  <c:v>25</c:v>
                </c:pt>
                <c:pt idx="1">
                  <c:v>21</c:v>
                </c:pt>
                <c:pt idx="2">
                  <c:v>12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A-C64D-AE70-2667C98004D5}"/>
            </c:ext>
          </c:extLst>
        </c:ser>
        <c:ser>
          <c:idx val="1"/>
          <c:order val="1"/>
          <c:tx>
            <c:strRef>
              <c:f>'Graphs WHOQOL'!$O$11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WHOQOL'!$M$12:$M$15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WHOQOL'!$O$12:$O$15</c:f>
              <c:numCache>
                <c:formatCode>General</c:formatCode>
                <c:ptCount val="4"/>
                <c:pt idx="0">
                  <c:v>27</c:v>
                </c:pt>
                <c:pt idx="1">
                  <c:v>22</c:v>
                </c:pt>
                <c:pt idx="2">
                  <c:v>11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A-C64D-AE70-2667C98004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8340512"/>
        <c:axId val="-218337760"/>
      </c:barChart>
      <c:catAx>
        <c:axId val="-2183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337760"/>
        <c:crosses val="autoZero"/>
        <c:auto val="1"/>
        <c:lblAlgn val="ctr"/>
        <c:lblOffset val="100"/>
        <c:noMultiLvlLbl val="0"/>
      </c:catAx>
      <c:valAx>
        <c:axId val="-2183377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83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Moyenne après Wallimann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Wallimann!$W$16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Wallimann!$X$15:$AL$15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Wallimann!$X$16:$AL$16</c:f>
              <c:numCache>
                <c:formatCode>General</c:formatCode>
                <c:ptCount val="15"/>
                <c:pt idx="0">
                  <c:v>1.5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0.5</c:v>
                </c:pt>
                <c:pt idx="10">
                  <c:v>1.5</c:v>
                </c:pt>
                <c:pt idx="11">
                  <c:v>2</c:v>
                </c:pt>
                <c:pt idx="12">
                  <c:v>3.5</c:v>
                </c:pt>
                <c:pt idx="13">
                  <c:v>5</c:v>
                </c:pt>
                <c:pt idx="14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44-D24F-9AD7-1D6E6CDC691C}"/>
            </c:ext>
          </c:extLst>
        </c:ser>
        <c:ser>
          <c:idx val="1"/>
          <c:order val="1"/>
          <c:tx>
            <c:strRef>
              <c:f>Wallimann!$W$17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Wallimann!$X$15:$AL$15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Wallimann!$X$17:$AL$17</c:f>
              <c:numCache>
                <c:formatCode>General</c:formatCode>
                <c:ptCount val="15"/>
                <c:pt idx="1">
                  <c:v>2.5</c:v>
                </c:pt>
                <c:pt idx="2">
                  <c:v>2.5</c:v>
                </c:pt>
                <c:pt idx="3">
                  <c:v>1.5</c:v>
                </c:pt>
                <c:pt idx="4">
                  <c:v>5</c:v>
                </c:pt>
                <c:pt idx="5">
                  <c:v>5.5</c:v>
                </c:pt>
                <c:pt idx="6">
                  <c:v>4</c:v>
                </c:pt>
                <c:pt idx="7">
                  <c:v>2.5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2.5</c:v>
                </c:pt>
                <c:pt idx="12">
                  <c:v>2.5</c:v>
                </c:pt>
                <c:pt idx="13">
                  <c:v>3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44-D24F-9AD7-1D6E6CDC6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31056"/>
        <c:axId val="-50028304"/>
      </c:scatterChart>
      <c:valAx>
        <c:axId val="-5003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28304"/>
        <c:crosses val="autoZero"/>
        <c:crossBetween val="midCat"/>
      </c:valAx>
      <c:valAx>
        <c:axId val="-500283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Meyer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Meyer!$A$2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Meyer!$B$1:$P$1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Meyer!$B$2:$P$2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0F-F241-932E-C97BCE28A596}"/>
            </c:ext>
          </c:extLst>
        </c:ser>
        <c:ser>
          <c:idx val="1"/>
          <c:order val="1"/>
          <c:tx>
            <c:strRef>
              <c:f>Meyer!$A$3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Meyer!$B$1:$P$1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Meyer!$B$3:$P$3</c:f>
              <c:numCache>
                <c:formatCode>General</c:formatCode>
                <c:ptCount val="15"/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0F-F241-932E-C97BCE28A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8167392"/>
        <c:axId val="-218164912"/>
      </c:scatterChart>
      <c:valAx>
        <c:axId val="-218167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164912"/>
        <c:crosses val="autoZero"/>
        <c:crossBetween val="midCat"/>
      </c:valAx>
      <c:valAx>
        <c:axId val="-218164912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16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Meyer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Meyer!$A$6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Meyer!$B$5:$P$5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Meyer!$B$6:$P$6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3A-9C4C-B117-03644098B52C}"/>
            </c:ext>
          </c:extLst>
        </c:ser>
        <c:ser>
          <c:idx val="1"/>
          <c:order val="1"/>
          <c:tx>
            <c:strRef>
              <c:f>Meyer!$A$7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Meyer!$B$5:$P$5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Meyer!$B$7:$P$7</c:f>
              <c:numCache>
                <c:formatCode>General</c:formatCode>
                <c:ptCount val="15"/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3A-9C4C-B117-03644098B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8139456"/>
        <c:axId val="-218136976"/>
      </c:scatterChart>
      <c:valAx>
        <c:axId val="-2181394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136976"/>
        <c:crosses val="autoZero"/>
        <c:crossBetween val="midCat"/>
      </c:valAx>
      <c:valAx>
        <c:axId val="-218136976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13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Meyer!$A$24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Meyer!$B$23:$P$23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Meyer!$B$24:$P$24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84-B447-A766-951B19F5F1E6}"/>
            </c:ext>
          </c:extLst>
        </c:ser>
        <c:ser>
          <c:idx val="1"/>
          <c:order val="1"/>
          <c:tx>
            <c:strRef>
              <c:f>Meyer!$A$25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Meyer!$B$23:$P$23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Meyer!$B$25:$P$25</c:f>
              <c:numCache>
                <c:formatCode>General</c:formatCode>
                <c:ptCount val="15"/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84-B447-A766-951B19F5F1E6}"/>
            </c:ext>
          </c:extLst>
        </c:ser>
        <c:ser>
          <c:idx val="2"/>
          <c:order val="2"/>
          <c:tx>
            <c:strRef>
              <c:f>Meyer!$A$26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Meyer!$B$23:$P$23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Meyer!$B$26:$P$26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84-B447-A766-951B19F5F1E6}"/>
            </c:ext>
          </c:extLst>
        </c:ser>
        <c:ser>
          <c:idx val="3"/>
          <c:order val="3"/>
          <c:tx>
            <c:strRef>
              <c:f>Meyer!$A$27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Meyer!$B$23:$P$23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Meyer!$B$27:$P$27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84-B447-A766-951B19F5F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21968"/>
        <c:axId val="-77318704"/>
      </c:scatterChart>
      <c:valAx>
        <c:axId val="-77321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18704"/>
        <c:crosses val="autoZero"/>
        <c:crossBetween val="midCat"/>
      </c:valAx>
      <c:valAx>
        <c:axId val="-773187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2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Meyer!$A$30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Meyer!$B$29:$P$29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Meyer!$B$30:$P$30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88-2048-B825-C5F5FFFD5C2D}"/>
            </c:ext>
          </c:extLst>
        </c:ser>
        <c:ser>
          <c:idx val="5"/>
          <c:order val="1"/>
          <c:tx>
            <c:strRef>
              <c:f>Meyer!$A$31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Meyer!$B$29:$P$29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Meyer!$B$31:$P$31</c:f>
              <c:numCache>
                <c:formatCode>General</c:formatCode>
                <c:ptCount val="15"/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88-2048-B825-C5F5FFFD5C2D}"/>
            </c:ext>
          </c:extLst>
        </c:ser>
        <c:ser>
          <c:idx val="6"/>
          <c:order val="2"/>
          <c:tx>
            <c:strRef>
              <c:f>Meyer!$A$32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Meyer!$B$29:$P$29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Meyer!$B$32:$P$32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88-2048-B825-C5F5FFFD5C2D}"/>
            </c:ext>
          </c:extLst>
        </c:ser>
        <c:ser>
          <c:idx val="9"/>
          <c:order val="3"/>
          <c:tx>
            <c:strRef>
              <c:f>Meyer!$A$33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Meyer!$B$29:$P$29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Meyer!$B$33:$P$33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88-2048-B825-C5F5FFFD5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283632"/>
        <c:axId val="-77280368"/>
      </c:scatterChart>
      <c:valAx>
        <c:axId val="-772836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80368"/>
        <c:crosses val="autoZero"/>
        <c:crossBetween val="midCat"/>
      </c:valAx>
      <c:valAx>
        <c:axId val="-77280368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8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Meissner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Meissner!$A$2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Meissner!$B$1:$P$1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Meissner!$B$2:$P$2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58-984E-A020-9AFB261DD764}"/>
            </c:ext>
          </c:extLst>
        </c:ser>
        <c:ser>
          <c:idx val="1"/>
          <c:order val="1"/>
          <c:tx>
            <c:strRef>
              <c:f>Meissner!$A$3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Meissner!$B$1:$P$1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Meissner!$B$3:$P$3</c:f>
              <c:numCache>
                <c:formatCode>General</c:formatCode>
                <c:ptCount val="15"/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58-984E-A020-9AFB261DD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250240"/>
        <c:axId val="-77247488"/>
      </c:scatterChart>
      <c:valAx>
        <c:axId val="-77250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47488"/>
        <c:crosses val="autoZero"/>
        <c:crossBetween val="midCat"/>
      </c:valAx>
      <c:valAx>
        <c:axId val="-77247488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5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Meissner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Meissner!$A$6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Meissner!$B$5:$P$5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Meissner!$B$6:$P$6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6A-E248-A4F9-C269E2375F30}"/>
            </c:ext>
          </c:extLst>
        </c:ser>
        <c:ser>
          <c:idx val="1"/>
          <c:order val="1"/>
          <c:tx>
            <c:strRef>
              <c:f>Meissner!$A$7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Meissner!$B$5:$P$5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Meissner!$B$7:$P$7</c:f>
              <c:numCache>
                <c:formatCode>General</c:formatCode>
                <c:ptCount val="15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-1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6A-E248-A4F9-C269E2375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222480"/>
        <c:axId val="-77219728"/>
      </c:scatterChart>
      <c:valAx>
        <c:axId val="-772224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19728"/>
        <c:crosses val="autoZero"/>
        <c:crossBetween val="midCat"/>
      </c:valAx>
      <c:valAx>
        <c:axId val="-77219728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2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Meissner!$A$27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Meissner!$B$26:$P$26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Meissner!$B$27:$P$27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D7-4D47-A220-2D1E022AF3FB}"/>
            </c:ext>
          </c:extLst>
        </c:ser>
        <c:ser>
          <c:idx val="1"/>
          <c:order val="1"/>
          <c:tx>
            <c:strRef>
              <c:f>Meissner!$A$28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Meissner!$B$26:$P$26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Meissner!$B$28:$P$28</c:f>
              <c:numCache>
                <c:formatCode>General</c:formatCode>
                <c:ptCount val="15"/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D7-4D47-A220-2D1E022AF3FB}"/>
            </c:ext>
          </c:extLst>
        </c:ser>
        <c:ser>
          <c:idx val="2"/>
          <c:order val="2"/>
          <c:tx>
            <c:strRef>
              <c:f>Meissner!$A$29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Meissner!$B$26:$P$26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Meissner!$B$29:$P$29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D7-4D47-A220-2D1E022AF3FB}"/>
            </c:ext>
          </c:extLst>
        </c:ser>
        <c:ser>
          <c:idx val="3"/>
          <c:order val="3"/>
          <c:tx>
            <c:strRef>
              <c:f>Meissner!$A$30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Meissner!$B$26:$P$26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Meissner!$B$30:$P$30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D7-4D47-A220-2D1E022A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185504"/>
        <c:axId val="-77182240"/>
      </c:scatterChart>
      <c:valAx>
        <c:axId val="-771855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82240"/>
        <c:crosses val="autoZero"/>
        <c:crossBetween val="midCat"/>
      </c:valAx>
      <c:valAx>
        <c:axId val="-77182240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8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Meissner!$A$33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Meissner!$B$32:$P$32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Meissner!$B$33:$P$33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C-0743-964A-1748906DB197}"/>
            </c:ext>
          </c:extLst>
        </c:ser>
        <c:ser>
          <c:idx val="5"/>
          <c:order val="1"/>
          <c:tx>
            <c:strRef>
              <c:f>Meissner!$A$34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Meissner!$B$32:$P$32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Meissner!$B$34:$P$34</c:f>
              <c:numCache>
                <c:formatCode>General</c:formatCode>
                <c:ptCount val="15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-1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0C-0743-964A-1748906DB197}"/>
            </c:ext>
          </c:extLst>
        </c:ser>
        <c:ser>
          <c:idx val="6"/>
          <c:order val="2"/>
          <c:tx>
            <c:strRef>
              <c:f>Meissner!$A$35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Meissner!$B$32:$P$32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Meissner!$B$35:$P$35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0C-0743-964A-1748906DB197}"/>
            </c:ext>
          </c:extLst>
        </c:ser>
        <c:ser>
          <c:idx val="9"/>
          <c:order val="3"/>
          <c:tx>
            <c:strRef>
              <c:f>Meissner!$A$36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Meissner!$B$32:$P$32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Meissner!$B$36:$P$36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0C-0743-964A-1748906D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531376"/>
        <c:axId val="-76528112"/>
      </c:scatterChart>
      <c:valAx>
        <c:axId val="-765313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28112"/>
        <c:crosses val="autoZero"/>
        <c:crossBetween val="midCat"/>
      </c:valAx>
      <c:valAx>
        <c:axId val="-76528112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3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Decher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Decher!$A$2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Decher!$B$1:$P$1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Decher!$B$2:$P$2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8B-444B-9B2F-16DB45273C04}"/>
            </c:ext>
          </c:extLst>
        </c:ser>
        <c:ser>
          <c:idx val="1"/>
          <c:order val="1"/>
          <c:tx>
            <c:strRef>
              <c:f>Decher!$A$3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Decher!$B$1:$P$1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Decher!$B$3:$P$3</c:f>
              <c:numCache>
                <c:formatCode>General</c:formatCode>
                <c:ptCount val="15"/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8B-444B-9B2F-16DB45273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147520"/>
        <c:axId val="-77144768"/>
      </c:scatterChart>
      <c:valAx>
        <c:axId val="-771475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44768"/>
        <c:crosses val="autoZero"/>
        <c:crossBetween val="midCat"/>
      </c:valAx>
      <c:valAx>
        <c:axId val="-77144768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4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Schaffner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WHOQOL'!$R$11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WHOQOL'!$Q$12:$Q$15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WHOQOL'!$R$12:$R$15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1-2942-8E69-5A699D0926BB}"/>
            </c:ext>
          </c:extLst>
        </c:ser>
        <c:ser>
          <c:idx val="1"/>
          <c:order val="1"/>
          <c:tx>
            <c:strRef>
              <c:f>'Graphs WHOQOL'!$S$11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WHOQOL'!$Q$12:$Q$15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WHOQOL'!$S$12:$S$15</c:f>
              <c:numCache>
                <c:formatCode>General</c:formatCode>
                <c:ptCount val="4"/>
                <c:pt idx="0">
                  <c:v>27</c:v>
                </c:pt>
                <c:pt idx="1">
                  <c:v>20</c:v>
                </c:pt>
                <c:pt idx="2">
                  <c:v>10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1-2942-8E69-5A699D0926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8309136"/>
        <c:axId val="-218306384"/>
      </c:barChart>
      <c:catAx>
        <c:axId val="-21830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306384"/>
        <c:crosses val="autoZero"/>
        <c:auto val="1"/>
        <c:lblAlgn val="ctr"/>
        <c:lblOffset val="100"/>
        <c:noMultiLvlLbl val="0"/>
      </c:catAx>
      <c:valAx>
        <c:axId val="-2183063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830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Decher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Decher!$A$6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Decher!$B$5:$P$5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Decher!$B$6:$P$6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27-FA49-9AF9-BE88C3BB63EA}"/>
            </c:ext>
          </c:extLst>
        </c:ser>
        <c:ser>
          <c:idx val="1"/>
          <c:order val="1"/>
          <c:tx>
            <c:strRef>
              <c:f>Decher!$A$7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Decher!$B$5:$P$5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Decher!$B$7:$P$7</c:f>
              <c:numCache>
                <c:formatCode>General</c:formatCode>
                <c:ptCount val="15"/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27-FA49-9AF9-BE88C3BB6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0322192"/>
        <c:axId val="-220319440"/>
      </c:scatterChart>
      <c:valAx>
        <c:axId val="-2203221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19440"/>
        <c:crosses val="autoZero"/>
        <c:crossBetween val="midCat"/>
      </c:valAx>
      <c:valAx>
        <c:axId val="-220319440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2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Decher!$A$27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Decher!$B$26:$P$26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Decher!$B$27:$P$27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63-7C4C-ACDD-E9C270CE585A}"/>
            </c:ext>
          </c:extLst>
        </c:ser>
        <c:ser>
          <c:idx val="1"/>
          <c:order val="1"/>
          <c:tx>
            <c:strRef>
              <c:f>Decher!$A$28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Decher!$B$26:$P$26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Decher!$B$28:$P$28</c:f>
              <c:numCache>
                <c:formatCode>General</c:formatCode>
                <c:ptCount val="15"/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63-7C4C-ACDD-E9C270CE585A}"/>
            </c:ext>
          </c:extLst>
        </c:ser>
        <c:ser>
          <c:idx val="2"/>
          <c:order val="2"/>
          <c:tx>
            <c:strRef>
              <c:f>Decher!$A$29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Decher!$B$26:$P$26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Decher!$B$29:$P$29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63-7C4C-ACDD-E9C270CE585A}"/>
            </c:ext>
          </c:extLst>
        </c:ser>
        <c:ser>
          <c:idx val="3"/>
          <c:order val="3"/>
          <c:tx>
            <c:strRef>
              <c:f>Decher!$A$30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Decher!$B$26:$P$26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Decher!$B$30:$P$30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63-7C4C-ACDD-E9C270CE5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0279360"/>
        <c:axId val="-220276096"/>
      </c:scatterChart>
      <c:valAx>
        <c:axId val="-2202793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276096"/>
        <c:crosses val="autoZero"/>
        <c:crossBetween val="midCat"/>
      </c:valAx>
      <c:valAx>
        <c:axId val="-220276096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27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after/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Decher!$A$33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Decher!$B$32:$P$32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Decher!$B$33:$P$33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D6-8E46-837F-91A407506D28}"/>
            </c:ext>
          </c:extLst>
        </c:ser>
        <c:ser>
          <c:idx val="5"/>
          <c:order val="1"/>
          <c:tx>
            <c:strRef>
              <c:f>Decher!$A$34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Decher!$B$32:$P$32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Decher!$B$34:$P$34</c:f>
              <c:numCache>
                <c:formatCode>General</c:formatCode>
                <c:ptCount val="15"/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D6-8E46-837F-91A407506D28}"/>
            </c:ext>
          </c:extLst>
        </c:ser>
        <c:ser>
          <c:idx val="6"/>
          <c:order val="2"/>
          <c:tx>
            <c:strRef>
              <c:f>Decher!$A$35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Decher!$B$32:$P$32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Decher!$B$35:$P$35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D6-8E46-837F-91A407506D28}"/>
            </c:ext>
          </c:extLst>
        </c:ser>
        <c:ser>
          <c:idx val="9"/>
          <c:order val="3"/>
          <c:tx>
            <c:strRef>
              <c:f>Decher!$A$36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Decher!$B$32:$P$32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Decher!$B$36:$P$36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D6-8E46-837F-91A40750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0240784"/>
        <c:axId val="-220237520"/>
      </c:scatterChart>
      <c:valAx>
        <c:axId val="-2202407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237520"/>
        <c:crosses val="autoZero"/>
        <c:crossBetween val="midCat"/>
      </c:valAx>
      <c:valAx>
        <c:axId val="-220237520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24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Fellmann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Fellmann!$A$2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Fellmann!$B$1:$P$1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Fellmann!$B$2:$P$2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3-7041-AB2F-2F8F66429B47}"/>
            </c:ext>
          </c:extLst>
        </c:ser>
        <c:ser>
          <c:idx val="1"/>
          <c:order val="1"/>
          <c:tx>
            <c:strRef>
              <c:f>Fellmann!$A$3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Fellmann!$B$1:$P$1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Fellmann!$B$3:$P$3</c:f>
              <c:numCache>
                <c:formatCode>General</c:formatCode>
                <c:ptCount val="15"/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D3-7041-AB2F-2F8F66429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191872"/>
        <c:axId val="-50189120"/>
      </c:scatterChart>
      <c:valAx>
        <c:axId val="-501918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89120"/>
        <c:crosses val="autoZero"/>
        <c:crossBetween val="midCat"/>
      </c:valAx>
      <c:valAx>
        <c:axId val="-50189120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9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Schaffner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Fellmann!$A$6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Fellmann!$B$5:$P$5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Fellmann!$B$6:$P$6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B1-AA43-B180-DD12A3CEE41F}"/>
            </c:ext>
          </c:extLst>
        </c:ser>
        <c:ser>
          <c:idx val="1"/>
          <c:order val="1"/>
          <c:tx>
            <c:strRef>
              <c:f>Fellmann!$A$7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Fellmann!$B$5:$P$5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Fellmann!$B$7:$P$7</c:f>
              <c:numCache>
                <c:formatCode>General</c:formatCode>
                <c:ptCount val="15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B1-AA43-B180-DD12A3CEE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164112"/>
        <c:axId val="-50161360"/>
      </c:scatterChart>
      <c:valAx>
        <c:axId val="-501641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61360"/>
        <c:crosses val="autoZero"/>
        <c:crossBetween val="midCat"/>
      </c:valAx>
      <c:valAx>
        <c:axId val="-50161360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6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Fellmann!$A$27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Fellmann!$B$26:$P$26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Fellmann!$B$27:$P$27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9-0043-8C6F-E9A8C4971560}"/>
            </c:ext>
          </c:extLst>
        </c:ser>
        <c:ser>
          <c:idx val="1"/>
          <c:order val="1"/>
          <c:tx>
            <c:strRef>
              <c:f>Fellmann!$A$28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Fellmann!$B$26:$P$26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Fellmann!$B$28:$P$28</c:f>
              <c:numCache>
                <c:formatCode>General</c:formatCode>
                <c:ptCount val="15"/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49-0043-8C6F-E9A8C4971560}"/>
            </c:ext>
          </c:extLst>
        </c:ser>
        <c:ser>
          <c:idx val="2"/>
          <c:order val="2"/>
          <c:tx>
            <c:strRef>
              <c:f>Fellmann!$A$29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Fellmann!$B$26:$P$26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Fellmann!$B$29:$P$29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49-0043-8C6F-E9A8C4971560}"/>
            </c:ext>
          </c:extLst>
        </c:ser>
        <c:ser>
          <c:idx val="3"/>
          <c:order val="3"/>
          <c:tx>
            <c:strRef>
              <c:f>Fellmann!$A$30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Fellmann!$B$26:$P$26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Fellmann!$B$30:$P$30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49-0043-8C6F-E9A8C4971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127136"/>
        <c:axId val="-50123872"/>
      </c:scatterChart>
      <c:valAx>
        <c:axId val="-501271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23872"/>
        <c:crosses val="autoZero"/>
        <c:crossBetween val="midCat"/>
      </c:valAx>
      <c:valAx>
        <c:axId val="-50123872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2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after/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Fellmann!$A$33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Fellmann!$B$32:$P$32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Fellmann!$B$33:$P$33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B6-B844-A404-F341028CA9EA}"/>
            </c:ext>
          </c:extLst>
        </c:ser>
        <c:ser>
          <c:idx val="5"/>
          <c:order val="1"/>
          <c:tx>
            <c:strRef>
              <c:f>Fellmann!$A$34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Fellmann!$B$32:$P$32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Fellmann!$B$34:$P$34</c:f>
              <c:numCache>
                <c:formatCode>General</c:formatCode>
                <c:ptCount val="15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B6-B844-A404-F341028CA9EA}"/>
            </c:ext>
          </c:extLst>
        </c:ser>
        <c:ser>
          <c:idx val="6"/>
          <c:order val="2"/>
          <c:tx>
            <c:strRef>
              <c:f>Fellmann!$A$35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Fellmann!$B$32:$P$32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Fellmann!$B$35:$P$35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B6-B844-A404-F341028CA9EA}"/>
            </c:ext>
          </c:extLst>
        </c:ser>
        <c:ser>
          <c:idx val="9"/>
          <c:order val="3"/>
          <c:tx>
            <c:strRef>
              <c:f>Fellmann!$A$36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Fellmann!$B$32:$P$32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Fellmann!$B$36:$P$36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B6-B844-A404-F341028CA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87552"/>
        <c:axId val="-50084288"/>
      </c:scatterChart>
      <c:valAx>
        <c:axId val="-500875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84288"/>
        <c:crosses val="autoZero"/>
        <c:crossBetween val="midCat"/>
      </c:valAx>
      <c:valAx>
        <c:axId val="-50084288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8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Lehmann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Lehmann!$A$2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Lehmann!$B$1:$P$1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Lehmann!$B$2:$P$2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F5-1244-9E78-FEFC67C55FAB}"/>
            </c:ext>
          </c:extLst>
        </c:ser>
        <c:ser>
          <c:idx val="1"/>
          <c:order val="1"/>
          <c:tx>
            <c:strRef>
              <c:f>Lehmann!$A$3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Lehmann!$B$1:$P$1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Lehmann!$B$3:$P$3</c:f>
              <c:numCache>
                <c:formatCode>General</c:formatCode>
                <c:ptCount val="15"/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F5-1244-9E78-FEFC67C55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927136"/>
        <c:axId val="-49924384"/>
      </c:scatterChart>
      <c:valAx>
        <c:axId val="-499271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24384"/>
        <c:crosses val="autoZero"/>
        <c:crossBetween val="midCat"/>
      </c:valAx>
      <c:valAx>
        <c:axId val="-4992438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2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Lehmann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Lehmann!$A$6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Lehmann!$B$5:$P$5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Lehmann!$B$6:$P$6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51-3242-916A-2F505A76BE8A}"/>
            </c:ext>
          </c:extLst>
        </c:ser>
        <c:ser>
          <c:idx val="1"/>
          <c:order val="1"/>
          <c:tx>
            <c:strRef>
              <c:f>Lehmann!$A$7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Lehmann!$B$5:$P$5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Lehmann!$B$7:$P$7</c:f>
              <c:numCache>
                <c:formatCode>General</c:formatCode>
                <c:ptCount val="15"/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51-3242-916A-2F505A76B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899376"/>
        <c:axId val="-49896624"/>
      </c:scatterChart>
      <c:valAx>
        <c:axId val="-498993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896624"/>
        <c:crosses val="autoZero"/>
        <c:crossBetween val="midCat"/>
      </c:valAx>
      <c:valAx>
        <c:axId val="-4989662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89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Lehmann!$A$27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Lehmann!$B$26:$P$26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Lehmann!$B$27:$P$27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4-6143-8701-ECD97489C25F}"/>
            </c:ext>
          </c:extLst>
        </c:ser>
        <c:ser>
          <c:idx val="1"/>
          <c:order val="1"/>
          <c:tx>
            <c:strRef>
              <c:f>Lehmann!$A$28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Lehmann!$B$26:$P$26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Lehmann!$B$28:$P$28</c:f>
              <c:numCache>
                <c:formatCode>General</c:formatCode>
                <c:ptCount val="15"/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14-6143-8701-ECD97489C25F}"/>
            </c:ext>
          </c:extLst>
        </c:ser>
        <c:ser>
          <c:idx val="2"/>
          <c:order val="2"/>
          <c:tx>
            <c:strRef>
              <c:f>Lehmann!$A$29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Lehmann!$B$26:$P$26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Lehmann!$B$29:$P$29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14-6143-8701-ECD97489C25F}"/>
            </c:ext>
          </c:extLst>
        </c:ser>
        <c:ser>
          <c:idx val="3"/>
          <c:order val="3"/>
          <c:tx>
            <c:strRef>
              <c:f>Lehmann!$A$30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Lehmann!$B$26:$P$26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Lehmann!$B$30:$P$30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14-6143-8701-ECD97489C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862672"/>
        <c:axId val="-49859408"/>
      </c:scatterChart>
      <c:valAx>
        <c:axId val="-498626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859408"/>
        <c:crosses val="autoZero"/>
        <c:crossBetween val="midCat"/>
      </c:valAx>
      <c:valAx>
        <c:axId val="-49859408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86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WHOQOL'!$V$11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WHOQOL'!$U$12:$U$15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WHOQOL'!$V$12:$V$15</c:f>
              <c:numCache>
                <c:formatCode>General</c:formatCode>
                <c:ptCount val="4"/>
                <c:pt idx="0">
                  <c:v>18</c:v>
                </c:pt>
                <c:pt idx="1">
                  <c:v>14</c:v>
                </c:pt>
                <c:pt idx="2">
                  <c:v>11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4-F247-8288-4601DA913EE4}"/>
            </c:ext>
          </c:extLst>
        </c:ser>
        <c:ser>
          <c:idx val="1"/>
          <c:order val="1"/>
          <c:tx>
            <c:strRef>
              <c:f>'Graphs WHOQOL'!$W$11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WHOQOL'!$U$12:$U$15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WHOQOL'!$W$12:$W$15</c:f>
              <c:numCache>
                <c:formatCode>General</c:formatCode>
                <c:ptCount val="4"/>
                <c:pt idx="0">
                  <c:v>26</c:v>
                </c:pt>
                <c:pt idx="1">
                  <c:v>22</c:v>
                </c:pt>
                <c:pt idx="2">
                  <c:v>10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4-F247-8288-4601DA913EE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8284256"/>
        <c:axId val="-218281504"/>
      </c:barChart>
      <c:catAx>
        <c:axId val="-2182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281504"/>
        <c:crosses val="autoZero"/>
        <c:auto val="1"/>
        <c:lblAlgn val="ctr"/>
        <c:lblOffset val="100"/>
        <c:noMultiLvlLbl val="0"/>
      </c:catAx>
      <c:valAx>
        <c:axId val="-218281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2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after/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Lehmann!$A$33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Lehmann!$B$32:$P$32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Lehmann!$B$33:$P$33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9F-3A49-820E-0D3DDD142E19}"/>
            </c:ext>
          </c:extLst>
        </c:ser>
        <c:ser>
          <c:idx val="5"/>
          <c:order val="1"/>
          <c:tx>
            <c:strRef>
              <c:f>Lehmann!$A$34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Lehmann!$B$32:$P$32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Lehmann!$B$34:$P$34</c:f>
              <c:numCache>
                <c:formatCode>General</c:formatCode>
                <c:ptCount val="15"/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9F-3A49-820E-0D3DDD142E19}"/>
            </c:ext>
          </c:extLst>
        </c:ser>
        <c:ser>
          <c:idx val="6"/>
          <c:order val="2"/>
          <c:tx>
            <c:strRef>
              <c:f>Lehmann!$A$35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Lehmann!$B$32:$P$32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Lehmann!$B$35:$P$35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9F-3A49-820E-0D3DDD142E19}"/>
            </c:ext>
          </c:extLst>
        </c:ser>
        <c:ser>
          <c:idx val="9"/>
          <c:order val="3"/>
          <c:tx>
            <c:strRef>
              <c:f>Lehmann!$A$36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Lehmann!$B$32:$P$32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Lehmann!$B$36:$P$36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9F-3A49-820E-0D3DDD142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823856"/>
        <c:axId val="-49820592"/>
      </c:scatterChart>
      <c:valAx>
        <c:axId val="-498238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820592"/>
        <c:crosses val="autoZero"/>
        <c:crossBetween val="midCat"/>
      </c:valAx>
      <c:valAx>
        <c:axId val="-49820592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8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Courbe Ideal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492513445962497E-2"/>
          <c:y val="0.119234358234764"/>
          <c:w val="0.94056342603758702"/>
          <c:h val="0.765056609947046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'Courbe idéal'!$A$2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'Courbe idéal'!$B$1:$P$1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'Courbe idéal'!$B$2:$P$2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A-AF43-AFF0-0691D02D9771}"/>
            </c:ext>
          </c:extLst>
        </c:ser>
        <c:ser>
          <c:idx val="1"/>
          <c:order val="1"/>
          <c:tx>
            <c:strRef>
              <c:f>'Courbe idéal'!$A$3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'Courbe idéal'!$B$1:$P$1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'Courbe idéal'!$B$3:$P$3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A-AF43-AFF0-0691D02D9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475600"/>
        <c:axId val="-77473552"/>
      </c:scatterChart>
      <c:valAx>
        <c:axId val="-774756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73552"/>
        <c:crosses val="autoZero"/>
        <c:crossBetween val="midCat"/>
      </c:valAx>
      <c:valAx>
        <c:axId val="-77473552"/>
        <c:scaling>
          <c:orientation val="maxMin"/>
          <c:max val="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7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Fellmann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WHOQOL'!$Z$11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WHOQOL'!$Y$12:$Y$15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WHOQOL'!$Z$12:$Z$15</c:f>
              <c:numCache>
                <c:formatCode>General</c:formatCode>
                <c:ptCount val="4"/>
                <c:pt idx="0">
                  <c:v>23</c:v>
                </c:pt>
                <c:pt idx="1">
                  <c:v>25</c:v>
                </c:pt>
                <c:pt idx="2">
                  <c:v>11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E-724D-9BD4-0C381F3443E4}"/>
            </c:ext>
          </c:extLst>
        </c:ser>
        <c:ser>
          <c:idx val="1"/>
          <c:order val="1"/>
          <c:tx>
            <c:strRef>
              <c:f>'Graphs WHOQOL'!$AA$11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WHOQOL'!$Y$12:$Y$15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WHOQOL'!$AA$12:$AA$15</c:f>
              <c:numCache>
                <c:formatCode>General</c:formatCode>
                <c:ptCount val="4"/>
                <c:pt idx="0">
                  <c:v>28</c:v>
                </c:pt>
                <c:pt idx="1">
                  <c:v>24</c:v>
                </c:pt>
                <c:pt idx="2">
                  <c:v>11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E-724D-9BD4-0C381F3443E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8257232"/>
        <c:axId val="-218254480"/>
      </c:barChart>
      <c:catAx>
        <c:axId val="-2182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254480"/>
        <c:crosses val="autoZero"/>
        <c:auto val="1"/>
        <c:lblAlgn val="ctr"/>
        <c:lblOffset val="100"/>
        <c:noMultiLvlLbl val="0"/>
      </c:catAx>
      <c:valAx>
        <c:axId val="-218254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2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44676</xdr:colOff>
      <xdr:row>0</xdr:row>
      <xdr:rowOff>88810</xdr:rowOff>
    </xdr:from>
    <xdr:to>
      <xdr:col>45</xdr:col>
      <xdr:colOff>473413</xdr:colOff>
      <xdr:row>13</xdr:row>
      <xdr:rowOff>138889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8CB755-FDFE-2940-9277-294DB43F8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67193</xdr:colOff>
      <xdr:row>14</xdr:row>
      <xdr:rowOff>154381</xdr:rowOff>
    </xdr:from>
    <xdr:to>
      <xdr:col>45</xdr:col>
      <xdr:colOff>495930</xdr:colOff>
      <xdr:row>28</xdr:row>
      <xdr:rowOff>1261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A8A2C9-CE0F-6B4F-A781-76486FFBC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190500</xdr:rowOff>
    </xdr:from>
    <xdr:to>
      <xdr:col>9</xdr:col>
      <xdr:colOff>19050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819150</xdr:colOff>
      <xdr:row>8</xdr:row>
      <xdr:rowOff>0</xdr:rowOff>
    </xdr:from>
    <xdr:to>
      <xdr:col>19</xdr:col>
      <xdr:colOff>25400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33</xdr:row>
      <xdr:rowOff>185420</xdr:rowOff>
    </xdr:from>
    <xdr:to>
      <xdr:col>9</xdr:col>
      <xdr:colOff>0</xdr:colOff>
      <xdr:row>47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33</xdr:row>
      <xdr:rowOff>190500</xdr:rowOff>
    </xdr:from>
    <xdr:to>
      <xdr:col>18</xdr:col>
      <xdr:colOff>812800</xdr:colOff>
      <xdr:row>47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279400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8</xdr:row>
      <xdr:rowOff>0</xdr:rowOff>
    </xdr:from>
    <xdr:to>
      <xdr:col>20</xdr:col>
      <xdr:colOff>723900</xdr:colOff>
      <xdr:row>23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9</xdr:col>
      <xdr:colOff>800100</xdr:colOff>
      <xdr:row>53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3659</xdr:colOff>
      <xdr:row>38</xdr:row>
      <xdr:rowOff>14638</xdr:rowOff>
    </xdr:from>
    <xdr:to>
      <xdr:col>20</xdr:col>
      <xdr:colOff>549759</xdr:colOff>
      <xdr:row>52</xdr:row>
      <xdr:rowOff>179738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311688</xdr:colOff>
      <xdr:row>23</xdr:row>
      <xdr:rowOff>171773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20</xdr:col>
      <xdr:colOff>743488</xdr:colOff>
      <xdr:row>23</xdr:row>
      <xdr:rowOff>184473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10</xdr:col>
      <xdr:colOff>3659</xdr:colOff>
      <xdr:row>52</xdr:row>
      <xdr:rowOff>32073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20</xdr:col>
      <xdr:colOff>575159</xdr:colOff>
      <xdr:row>51</xdr:row>
      <xdr:rowOff>183181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311688</xdr:colOff>
      <xdr:row>23</xdr:row>
      <xdr:rowOff>171773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20</xdr:col>
      <xdr:colOff>743488</xdr:colOff>
      <xdr:row>23</xdr:row>
      <xdr:rowOff>184473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10</xdr:col>
      <xdr:colOff>3659</xdr:colOff>
      <xdr:row>52</xdr:row>
      <xdr:rowOff>32073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20</xdr:col>
      <xdr:colOff>575159</xdr:colOff>
      <xdr:row>51</xdr:row>
      <xdr:rowOff>183181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311688</xdr:colOff>
      <xdr:row>23</xdr:row>
      <xdr:rowOff>171773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20</xdr:col>
      <xdr:colOff>743488</xdr:colOff>
      <xdr:row>23</xdr:row>
      <xdr:rowOff>184473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10</xdr:col>
      <xdr:colOff>3659</xdr:colOff>
      <xdr:row>52</xdr:row>
      <xdr:rowOff>32073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20</xdr:col>
      <xdr:colOff>575159</xdr:colOff>
      <xdr:row>51</xdr:row>
      <xdr:rowOff>183181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9768</xdr:colOff>
      <xdr:row>4</xdr:row>
      <xdr:rowOff>9771</xdr:rowOff>
    </xdr:from>
    <xdr:to>
      <xdr:col>13</xdr:col>
      <xdr:colOff>0</xdr:colOff>
      <xdr:row>25</xdr:row>
      <xdr:rowOff>78156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88900</xdr:rowOff>
    </xdr:from>
    <xdr:to>
      <xdr:col>3</xdr:col>
      <xdr:colOff>50800</xdr:colOff>
      <xdr:row>25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15</xdr:row>
      <xdr:rowOff>88900</xdr:rowOff>
    </xdr:from>
    <xdr:to>
      <xdr:col>7</xdr:col>
      <xdr:colOff>355600</xdr:colOff>
      <xdr:row>25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584200</xdr:colOff>
      <xdr:row>15</xdr:row>
      <xdr:rowOff>95250</xdr:rowOff>
    </xdr:from>
    <xdr:to>
      <xdr:col>11</xdr:col>
      <xdr:colOff>495300</xdr:colOff>
      <xdr:row>25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770467</xdr:colOff>
      <xdr:row>15</xdr:row>
      <xdr:rowOff>80432</xdr:rowOff>
    </xdr:from>
    <xdr:to>
      <xdr:col>15</xdr:col>
      <xdr:colOff>203201</xdr:colOff>
      <xdr:row>25</xdr:row>
      <xdr:rowOff>143932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651934</xdr:colOff>
      <xdr:row>15</xdr:row>
      <xdr:rowOff>114300</xdr:rowOff>
    </xdr:from>
    <xdr:to>
      <xdr:col>19</xdr:col>
      <xdr:colOff>186267</xdr:colOff>
      <xdr:row>25</xdr:row>
      <xdr:rowOff>160867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618067</xdr:colOff>
      <xdr:row>15</xdr:row>
      <xdr:rowOff>97367</xdr:rowOff>
    </xdr:from>
    <xdr:to>
      <xdr:col>23</xdr:col>
      <xdr:colOff>296333</xdr:colOff>
      <xdr:row>26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601133</xdr:colOff>
      <xdr:row>15</xdr:row>
      <xdr:rowOff>139700</xdr:rowOff>
    </xdr:from>
    <xdr:to>
      <xdr:col>27</xdr:col>
      <xdr:colOff>220133</xdr:colOff>
      <xdr:row>25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635000</xdr:colOff>
      <xdr:row>15</xdr:row>
      <xdr:rowOff>162022</xdr:rowOff>
    </xdr:from>
    <xdr:to>
      <xdr:col>31</xdr:col>
      <xdr:colOff>372534</xdr:colOff>
      <xdr:row>25</xdr:row>
      <xdr:rowOff>181146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793750</xdr:colOff>
      <xdr:row>15</xdr:row>
      <xdr:rowOff>115454</xdr:rowOff>
    </xdr:from>
    <xdr:to>
      <xdr:col>35</xdr:col>
      <xdr:colOff>663864</xdr:colOff>
      <xdr:row>25</xdr:row>
      <xdr:rowOff>163442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22</xdr:col>
      <xdr:colOff>772160</xdr:colOff>
      <xdr:row>16</xdr:row>
      <xdr:rowOff>172720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812800</xdr:colOff>
      <xdr:row>17</xdr:row>
      <xdr:rowOff>0</xdr:rowOff>
    </xdr:from>
    <xdr:to>
      <xdr:col>22</xdr:col>
      <xdr:colOff>772160</xdr:colOff>
      <xdr:row>33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703237</xdr:colOff>
      <xdr:row>16</xdr:row>
      <xdr:rowOff>204427</xdr:rowOff>
    </xdr:from>
    <xdr:to>
      <xdr:col>12</xdr:col>
      <xdr:colOff>824464</xdr:colOff>
      <xdr:row>36</xdr:row>
      <xdr:rowOff>75736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914830</xdr:colOff>
      <xdr:row>44</xdr:row>
      <xdr:rowOff>10763</xdr:rowOff>
    </xdr:from>
    <xdr:to>
      <xdr:col>11</xdr:col>
      <xdr:colOff>484322</xdr:colOff>
      <xdr:row>57</xdr:row>
      <xdr:rowOff>118390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43</xdr:row>
      <xdr:rowOff>190500</xdr:rowOff>
    </xdr:from>
    <xdr:to>
      <xdr:col>22</xdr:col>
      <xdr:colOff>0</xdr:colOff>
      <xdr:row>57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19</xdr:row>
      <xdr:rowOff>0</xdr:rowOff>
    </xdr:from>
    <xdr:to>
      <xdr:col>33</xdr:col>
      <xdr:colOff>730236</xdr:colOff>
      <xdr:row>35</xdr:row>
      <xdr:rowOff>20293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0D3D8A-A8F4-D84F-85E0-ACE46F355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0</xdr:colOff>
      <xdr:row>19</xdr:row>
      <xdr:rowOff>0</xdr:rowOff>
    </xdr:from>
    <xdr:to>
      <xdr:col>44</xdr:col>
      <xdr:colOff>730236</xdr:colOff>
      <xdr:row>35</xdr:row>
      <xdr:rowOff>20293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C1601C-F57A-574C-BA04-21DCCCAAD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355698</xdr:colOff>
      <xdr:row>23</xdr:row>
      <xdr:rowOff>141595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48411</xdr:colOff>
      <xdr:row>8</xdr:row>
      <xdr:rowOff>0</xdr:rowOff>
    </xdr:from>
    <xdr:to>
      <xdr:col>21</xdr:col>
      <xdr:colOff>6008</xdr:colOff>
      <xdr:row>23</xdr:row>
      <xdr:rowOff>154295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144855</xdr:rowOff>
    </xdr:from>
    <xdr:to>
      <xdr:col>10</xdr:col>
      <xdr:colOff>47669</xdr:colOff>
      <xdr:row>51</xdr:row>
      <xdr:rowOff>146750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48411</xdr:colOff>
      <xdr:row>36</xdr:row>
      <xdr:rowOff>144855</xdr:rowOff>
    </xdr:from>
    <xdr:to>
      <xdr:col>20</xdr:col>
      <xdr:colOff>663179</xdr:colOff>
      <xdr:row>51</xdr:row>
      <xdr:rowOff>96670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19</xdr:row>
      <xdr:rowOff>0</xdr:rowOff>
    </xdr:from>
    <xdr:to>
      <xdr:col>31</xdr:col>
      <xdr:colOff>768336</xdr:colOff>
      <xdr:row>35</xdr:row>
      <xdr:rowOff>20293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349419-7889-AE45-A35A-DA0EC5BA8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19</xdr:row>
      <xdr:rowOff>0</xdr:rowOff>
    </xdr:from>
    <xdr:to>
      <xdr:col>42</xdr:col>
      <xdr:colOff>768336</xdr:colOff>
      <xdr:row>35</xdr:row>
      <xdr:rowOff>20293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BA10C2-D075-544A-A013-42936F2E7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311688</xdr:colOff>
      <xdr:row>23</xdr:row>
      <xdr:rowOff>171773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20</xdr:col>
      <xdr:colOff>743488</xdr:colOff>
      <xdr:row>23</xdr:row>
      <xdr:rowOff>184473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10</xdr:col>
      <xdr:colOff>3659</xdr:colOff>
      <xdr:row>52</xdr:row>
      <xdr:rowOff>32073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20</xdr:col>
      <xdr:colOff>575159</xdr:colOff>
      <xdr:row>51</xdr:row>
      <xdr:rowOff>183181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19</xdr:row>
      <xdr:rowOff>0</xdr:rowOff>
    </xdr:from>
    <xdr:to>
      <xdr:col>31</xdr:col>
      <xdr:colOff>728727</xdr:colOff>
      <xdr:row>35</xdr:row>
      <xdr:rowOff>52483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DE814A-9182-1243-BD17-A39FA8058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19</xdr:row>
      <xdr:rowOff>0</xdr:rowOff>
    </xdr:from>
    <xdr:to>
      <xdr:col>42</xdr:col>
      <xdr:colOff>728727</xdr:colOff>
      <xdr:row>35</xdr:row>
      <xdr:rowOff>52483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D22D21-2584-F643-B5F7-A5E9E273A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311688</xdr:colOff>
      <xdr:row>23</xdr:row>
      <xdr:rowOff>171773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20</xdr:col>
      <xdr:colOff>743488</xdr:colOff>
      <xdr:row>23</xdr:row>
      <xdr:rowOff>184473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10</xdr:col>
      <xdr:colOff>3659</xdr:colOff>
      <xdr:row>52</xdr:row>
      <xdr:rowOff>32073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20</xdr:col>
      <xdr:colOff>575159</xdr:colOff>
      <xdr:row>51</xdr:row>
      <xdr:rowOff>183181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19</xdr:row>
      <xdr:rowOff>0</xdr:rowOff>
    </xdr:from>
    <xdr:to>
      <xdr:col>31</xdr:col>
      <xdr:colOff>743488</xdr:colOff>
      <xdr:row>35</xdr:row>
      <xdr:rowOff>32073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8CABE79-22EF-6B4E-88FD-935066280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19</xdr:row>
      <xdr:rowOff>0</xdr:rowOff>
    </xdr:from>
    <xdr:to>
      <xdr:col>42</xdr:col>
      <xdr:colOff>743488</xdr:colOff>
      <xdr:row>35</xdr:row>
      <xdr:rowOff>32073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83EE0F-64F2-CF40-956B-6A453E93B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311688</xdr:colOff>
      <xdr:row>23</xdr:row>
      <xdr:rowOff>171773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20</xdr:col>
      <xdr:colOff>743488</xdr:colOff>
      <xdr:row>23</xdr:row>
      <xdr:rowOff>184473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10</xdr:col>
      <xdr:colOff>3659</xdr:colOff>
      <xdr:row>52</xdr:row>
      <xdr:rowOff>32073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20</xdr:col>
      <xdr:colOff>575159</xdr:colOff>
      <xdr:row>51</xdr:row>
      <xdr:rowOff>183181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19</xdr:row>
      <xdr:rowOff>0</xdr:rowOff>
    </xdr:from>
    <xdr:to>
      <xdr:col>31</xdr:col>
      <xdr:colOff>768336</xdr:colOff>
      <xdr:row>35</xdr:row>
      <xdr:rowOff>20293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4B9C5B-24CE-574F-BC2D-59E1FB538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19</xdr:row>
      <xdr:rowOff>0</xdr:rowOff>
    </xdr:from>
    <xdr:to>
      <xdr:col>42</xdr:col>
      <xdr:colOff>768336</xdr:colOff>
      <xdr:row>35</xdr:row>
      <xdr:rowOff>20293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8FFB96-9791-174E-B803-4D0EB8499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355698</xdr:colOff>
      <xdr:row>23</xdr:row>
      <xdr:rowOff>141595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48411</xdr:colOff>
      <xdr:row>8</xdr:row>
      <xdr:rowOff>0</xdr:rowOff>
    </xdr:from>
    <xdr:to>
      <xdr:col>21</xdr:col>
      <xdr:colOff>6008</xdr:colOff>
      <xdr:row>23</xdr:row>
      <xdr:rowOff>154295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144855</xdr:rowOff>
    </xdr:from>
    <xdr:to>
      <xdr:col>10</xdr:col>
      <xdr:colOff>47669</xdr:colOff>
      <xdr:row>51</xdr:row>
      <xdr:rowOff>146750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48411</xdr:colOff>
      <xdr:row>36</xdr:row>
      <xdr:rowOff>144855</xdr:rowOff>
    </xdr:from>
    <xdr:to>
      <xdr:col>20</xdr:col>
      <xdr:colOff>663179</xdr:colOff>
      <xdr:row>51</xdr:row>
      <xdr:rowOff>96670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19</xdr:row>
      <xdr:rowOff>0</xdr:rowOff>
    </xdr:from>
    <xdr:to>
      <xdr:col>31</xdr:col>
      <xdr:colOff>807004</xdr:colOff>
      <xdr:row>35</xdr:row>
      <xdr:rowOff>105212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46A63C-89E6-1248-BE41-CB6C829CC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19</xdr:row>
      <xdr:rowOff>0</xdr:rowOff>
    </xdr:from>
    <xdr:to>
      <xdr:col>42</xdr:col>
      <xdr:colOff>807004</xdr:colOff>
      <xdr:row>35</xdr:row>
      <xdr:rowOff>105212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A3E681-E25B-4C46-A535-59CB4C09B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730236</xdr:colOff>
      <xdr:row>18</xdr:row>
      <xdr:rowOff>20293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158C2-641A-DA40-B5A5-5EFB96EF9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21</xdr:col>
      <xdr:colOff>730236</xdr:colOff>
      <xdr:row>18</xdr:row>
      <xdr:rowOff>20293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22EFAF-311B-9444-8CC6-82224A4F8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10</xdr:col>
      <xdr:colOff>768336</xdr:colOff>
      <xdr:row>38</xdr:row>
      <xdr:rowOff>20293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BBE0C4-331E-364A-967B-740F5DA92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21</xdr:col>
      <xdr:colOff>768336</xdr:colOff>
      <xdr:row>38</xdr:row>
      <xdr:rowOff>20293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005762-4BEC-4140-88D8-5966223F9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728727</xdr:colOff>
      <xdr:row>58</xdr:row>
      <xdr:rowOff>52483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5B1D76-3446-D84A-B4F8-13C623CF9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21</xdr:col>
      <xdr:colOff>728727</xdr:colOff>
      <xdr:row>58</xdr:row>
      <xdr:rowOff>52483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F50718-752C-154F-8102-5B243D327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10</xdr:col>
      <xdr:colOff>743488</xdr:colOff>
      <xdr:row>78</xdr:row>
      <xdr:rowOff>32073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245121-FD47-7A4C-83B5-8A0BB1F7E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21</xdr:col>
      <xdr:colOff>743488</xdr:colOff>
      <xdr:row>78</xdr:row>
      <xdr:rowOff>32073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EAB8938-0C78-8343-BDBB-96CAAED72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10</xdr:col>
      <xdr:colOff>768336</xdr:colOff>
      <xdr:row>98</xdr:row>
      <xdr:rowOff>20293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5E7955B-6222-3B41-A1EB-2288687A3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82</xdr:row>
      <xdr:rowOff>0</xdr:rowOff>
    </xdr:from>
    <xdr:to>
      <xdr:col>21</xdr:col>
      <xdr:colOff>768336</xdr:colOff>
      <xdr:row>98</xdr:row>
      <xdr:rowOff>20293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5752433-BE5A-CF47-86F2-B8A4ABB7F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10</xdr:col>
      <xdr:colOff>807004</xdr:colOff>
      <xdr:row>118</xdr:row>
      <xdr:rowOff>105212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3055A9E-81AB-AF4A-A2C4-C299E70D1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102</xdr:row>
      <xdr:rowOff>0</xdr:rowOff>
    </xdr:from>
    <xdr:to>
      <xdr:col>21</xdr:col>
      <xdr:colOff>807004</xdr:colOff>
      <xdr:row>118</xdr:row>
      <xdr:rowOff>105212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30DAE4A-6ABE-E543-9DF1-2D91CB21E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64"/>
  <sheetViews>
    <sheetView showRuler="0" zoomScale="75" workbookViewId="0">
      <selection activeCell="AI58" sqref="AI58"/>
    </sheetView>
  </sheetViews>
  <sheetFormatPr baseColWidth="10" defaultRowHeight="16"/>
  <cols>
    <col min="1" max="1" width="18.6640625" customWidth="1"/>
    <col min="2" max="3" width="8.83203125" customWidth="1"/>
  </cols>
  <sheetData>
    <row r="1" spans="1:35">
      <c r="B1" t="s">
        <v>27</v>
      </c>
      <c r="C1" t="s">
        <v>28</v>
      </c>
      <c r="D1" t="s">
        <v>32</v>
      </c>
      <c r="E1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40</v>
      </c>
      <c r="M1" s="4" t="s">
        <v>41</v>
      </c>
      <c r="N1" s="4" t="s">
        <v>42</v>
      </c>
      <c r="O1" t="s">
        <v>43</v>
      </c>
      <c r="P1" t="s">
        <v>44</v>
      </c>
      <c r="AA1" s="39" t="s">
        <v>67</v>
      </c>
      <c r="AB1" t="s">
        <v>27</v>
      </c>
      <c r="AC1" s="4" t="s">
        <v>40</v>
      </c>
      <c r="AD1" s="4" t="s">
        <v>41</v>
      </c>
      <c r="AE1" s="4" t="s">
        <v>38</v>
      </c>
      <c r="AF1" s="4" t="s">
        <v>39</v>
      </c>
      <c r="AG1" s="4" t="s">
        <v>35</v>
      </c>
      <c r="AH1" s="36" t="s">
        <v>37</v>
      </c>
      <c r="AI1" s="4" t="s">
        <v>36</v>
      </c>
    </row>
    <row r="2" spans="1:35">
      <c r="A2" t="s">
        <v>0</v>
      </c>
      <c r="B2">
        <v>4</v>
      </c>
      <c r="C2">
        <v>3</v>
      </c>
      <c r="D2">
        <v>3</v>
      </c>
      <c r="E2">
        <v>3</v>
      </c>
      <c r="F2">
        <v>4</v>
      </c>
      <c r="G2">
        <v>4</v>
      </c>
      <c r="H2">
        <v>4</v>
      </c>
      <c r="I2">
        <v>3</v>
      </c>
      <c r="J2">
        <v>3</v>
      </c>
      <c r="K2">
        <v>2</v>
      </c>
      <c r="L2">
        <v>4</v>
      </c>
      <c r="M2">
        <v>2</v>
      </c>
      <c r="N2" s="1">
        <v>4</v>
      </c>
      <c r="O2" s="1">
        <v>2</v>
      </c>
      <c r="P2" s="1">
        <v>5</v>
      </c>
      <c r="AB2">
        <v>4</v>
      </c>
      <c r="AC2">
        <v>4</v>
      </c>
      <c r="AD2">
        <v>2</v>
      </c>
      <c r="AE2">
        <v>3</v>
      </c>
      <c r="AF2">
        <v>2</v>
      </c>
      <c r="AG2">
        <v>4</v>
      </c>
      <c r="AH2" s="29">
        <v>3</v>
      </c>
      <c r="AI2">
        <v>4</v>
      </c>
    </row>
    <row r="3" spans="1:35">
      <c r="A3" t="s">
        <v>1</v>
      </c>
      <c r="B3">
        <v>4</v>
      </c>
      <c r="C3">
        <v>2</v>
      </c>
      <c r="D3">
        <v>2</v>
      </c>
      <c r="E3">
        <v>2</v>
      </c>
      <c r="F3">
        <v>3</v>
      </c>
      <c r="G3">
        <v>1</v>
      </c>
      <c r="H3">
        <v>3</v>
      </c>
      <c r="I3">
        <v>2</v>
      </c>
      <c r="J3">
        <v>4</v>
      </c>
      <c r="K3">
        <v>2</v>
      </c>
      <c r="L3">
        <v>4</v>
      </c>
      <c r="M3">
        <v>2</v>
      </c>
      <c r="N3">
        <v>1</v>
      </c>
      <c r="O3">
        <v>1</v>
      </c>
      <c r="P3">
        <v>4</v>
      </c>
      <c r="AB3">
        <v>4</v>
      </c>
      <c r="AC3">
        <v>4</v>
      </c>
      <c r="AD3">
        <v>2</v>
      </c>
      <c r="AE3">
        <v>4</v>
      </c>
      <c r="AF3">
        <v>2</v>
      </c>
      <c r="AG3">
        <v>1</v>
      </c>
      <c r="AH3" s="29">
        <v>2</v>
      </c>
      <c r="AI3">
        <v>3</v>
      </c>
    </row>
    <row r="4" spans="1:35">
      <c r="A4" t="s">
        <v>2</v>
      </c>
      <c r="B4">
        <v>2</v>
      </c>
      <c r="C4">
        <v>2</v>
      </c>
      <c r="D4">
        <v>2</v>
      </c>
      <c r="E4">
        <v>1</v>
      </c>
      <c r="F4">
        <v>1</v>
      </c>
      <c r="G4">
        <v>4</v>
      </c>
      <c r="H4">
        <v>1</v>
      </c>
      <c r="I4">
        <v>1</v>
      </c>
      <c r="J4">
        <v>1</v>
      </c>
      <c r="K4">
        <v>3</v>
      </c>
      <c r="L4">
        <v>4</v>
      </c>
      <c r="M4">
        <v>3</v>
      </c>
      <c r="N4">
        <v>1</v>
      </c>
      <c r="O4">
        <v>1</v>
      </c>
      <c r="P4">
        <v>4</v>
      </c>
      <c r="AB4">
        <v>2</v>
      </c>
      <c r="AC4">
        <v>4</v>
      </c>
      <c r="AD4">
        <v>3</v>
      </c>
      <c r="AE4">
        <v>1</v>
      </c>
      <c r="AF4">
        <v>3</v>
      </c>
      <c r="AG4">
        <v>4</v>
      </c>
      <c r="AH4" s="29">
        <v>1</v>
      </c>
      <c r="AI4">
        <v>1</v>
      </c>
    </row>
    <row r="5" spans="1:35">
      <c r="A5" t="s">
        <v>3</v>
      </c>
      <c r="B5">
        <v>2</v>
      </c>
      <c r="C5">
        <v>3</v>
      </c>
      <c r="D5">
        <v>4</v>
      </c>
      <c r="E5">
        <v>2</v>
      </c>
      <c r="F5">
        <v>2</v>
      </c>
      <c r="G5">
        <v>4</v>
      </c>
      <c r="H5">
        <v>4</v>
      </c>
      <c r="I5">
        <v>4</v>
      </c>
      <c r="J5">
        <v>1</v>
      </c>
      <c r="K5">
        <v>4</v>
      </c>
      <c r="L5">
        <v>2</v>
      </c>
      <c r="M5">
        <v>3</v>
      </c>
      <c r="N5">
        <v>3</v>
      </c>
      <c r="O5">
        <v>3</v>
      </c>
      <c r="P5">
        <v>2</v>
      </c>
      <c r="AB5">
        <v>2</v>
      </c>
      <c r="AC5">
        <v>2</v>
      </c>
      <c r="AD5">
        <v>3</v>
      </c>
      <c r="AE5">
        <v>1</v>
      </c>
      <c r="AF5">
        <v>4</v>
      </c>
      <c r="AG5">
        <v>4</v>
      </c>
      <c r="AH5" s="29">
        <v>4</v>
      </c>
      <c r="AI5">
        <v>4</v>
      </c>
    </row>
    <row r="6" spans="1:35">
      <c r="A6" t="s">
        <v>4</v>
      </c>
      <c r="B6">
        <v>4</v>
      </c>
      <c r="C6">
        <v>4</v>
      </c>
      <c r="D6">
        <v>2</v>
      </c>
      <c r="E6">
        <v>1</v>
      </c>
      <c r="F6">
        <v>3</v>
      </c>
      <c r="G6">
        <v>2</v>
      </c>
      <c r="H6">
        <v>3</v>
      </c>
      <c r="I6">
        <v>3</v>
      </c>
      <c r="J6">
        <v>3</v>
      </c>
      <c r="K6">
        <v>2</v>
      </c>
      <c r="L6">
        <v>4</v>
      </c>
      <c r="M6">
        <v>1</v>
      </c>
      <c r="N6">
        <v>1</v>
      </c>
      <c r="O6">
        <v>2</v>
      </c>
      <c r="P6">
        <v>1</v>
      </c>
      <c r="AB6">
        <v>4</v>
      </c>
      <c r="AC6">
        <v>4</v>
      </c>
      <c r="AD6">
        <v>1</v>
      </c>
      <c r="AE6">
        <v>3</v>
      </c>
      <c r="AF6">
        <v>2</v>
      </c>
      <c r="AG6">
        <v>2</v>
      </c>
      <c r="AH6" s="29">
        <v>3</v>
      </c>
      <c r="AI6">
        <v>3</v>
      </c>
    </row>
    <row r="7" spans="1:35">
      <c r="A7" t="s">
        <v>5</v>
      </c>
      <c r="B7">
        <v>5</v>
      </c>
      <c r="C7">
        <v>4</v>
      </c>
      <c r="D7">
        <v>2</v>
      </c>
      <c r="E7">
        <v>1</v>
      </c>
      <c r="F7">
        <v>2</v>
      </c>
      <c r="G7">
        <v>3</v>
      </c>
      <c r="H7">
        <v>2</v>
      </c>
      <c r="I7">
        <v>5</v>
      </c>
      <c r="J7">
        <v>3</v>
      </c>
      <c r="K7">
        <v>2</v>
      </c>
      <c r="L7">
        <v>5</v>
      </c>
      <c r="M7">
        <v>2</v>
      </c>
      <c r="N7">
        <v>2</v>
      </c>
      <c r="O7">
        <v>2</v>
      </c>
      <c r="P7">
        <v>3</v>
      </c>
      <c r="AB7">
        <v>5</v>
      </c>
      <c r="AC7">
        <v>5</v>
      </c>
      <c r="AD7">
        <v>2</v>
      </c>
      <c r="AE7">
        <v>3</v>
      </c>
      <c r="AF7">
        <v>2</v>
      </c>
      <c r="AG7">
        <v>3</v>
      </c>
      <c r="AH7" s="29">
        <v>5</v>
      </c>
      <c r="AI7">
        <v>2</v>
      </c>
    </row>
    <row r="8" spans="1:35">
      <c r="A8" t="s">
        <v>6</v>
      </c>
      <c r="B8">
        <v>4</v>
      </c>
      <c r="C8">
        <v>4</v>
      </c>
      <c r="D8">
        <v>2</v>
      </c>
      <c r="E8">
        <v>3</v>
      </c>
      <c r="F8">
        <v>3</v>
      </c>
      <c r="G8">
        <v>2</v>
      </c>
      <c r="H8">
        <v>3</v>
      </c>
      <c r="I8">
        <v>4</v>
      </c>
      <c r="J8">
        <v>3</v>
      </c>
      <c r="K8">
        <v>3</v>
      </c>
      <c r="L8">
        <v>3</v>
      </c>
      <c r="M8">
        <v>5</v>
      </c>
      <c r="N8">
        <v>2</v>
      </c>
      <c r="O8">
        <v>4</v>
      </c>
      <c r="P8">
        <v>5</v>
      </c>
      <c r="AB8">
        <v>4</v>
      </c>
      <c r="AC8">
        <v>3</v>
      </c>
      <c r="AD8">
        <v>5</v>
      </c>
      <c r="AE8">
        <v>3</v>
      </c>
      <c r="AF8">
        <v>3</v>
      </c>
      <c r="AG8">
        <v>2</v>
      </c>
      <c r="AH8" s="29">
        <v>4</v>
      </c>
      <c r="AI8">
        <v>3</v>
      </c>
    </row>
    <row r="9" spans="1:35">
      <c r="A9" t="s">
        <v>7</v>
      </c>
      <c r="B9">
        <v>4</v>
      </c>
      <c r="C9">
        <v>3</v>
      </c>
      <c r="D9">
        <v>2</v>
      </c>
      <c r="E9">
        <v>4</v>
      </c>
      <c r="F9">
        <v>4</v>
      </c>
      <c r="G9">
        <v>3</v>
      </c>
      <c r="H9">
        <v>4</v>
      </c>
      <c r="I9">
        <v>4</v>
      </c>
      <c r="J9">
        <v>4</v>
      </c>
      <c r="K9">
        <v>2</v>
      </c>
      <c r="L9">
        <v>4</v>
      </c>
      <c r="M9">
        <v>2</v>
      </c>
      <c r="N9">
        <v>1</v>
      </c>
      <c r="O9">
        <v>1</v>
      </c>
      <c r="P9">
        <v>3</v>
      </c>
      <c r="AB9">
        <v>4</v>
      </c>
      <c r="AC9">
        <v>4</v>
      </c>
      <c r="AD9">
        <v>2</v>
      </c>
      <c r="AE9">
        <v>4</v>
      </c>
      <c r="AF9">
        <v>2</v>
      </c>
      <c r="AG9">
        <v>3</v>
      </c>
      <c r="AH9" s="29">
        <v>4</v>
      </c>
      <c r="AI9">
        <v>4</v>
      </c>
    </row>
    <row r="10" spans="1:35">
      <c r="A10" t="s">
        <v>8</v>
      </c>
      <c r="B10">
        <v>4</v>
      </c>
      <c r="C10">
        <v>4</v>
      </c>
      <c r="D10">
        <v>3</v>
      </c>
      <c r="E10">
        <v>4</v>
      </c>
      <c r="F10">
        <v>4</v>
      </c>
      <c r="G10">
        <v>5</v>
      </c>
      <c r="H10">
        <v>4</v>
      </c>
      <c r="I10">
        <v>5</v>
      </c>
      <c r="J10">
        <v>4</v>
      </c>
      <c r="K10">
        <v>2</v>
      </c>
      <c r="L10">
        <v>4</v>
      </c>
      <c r="M10">
        <v>4</v>
      </c>
      <c r="N10">
        <v>2</v>
      </c>
      <c r="O10">
        <v>3</v>
      </c>
      <c r="P10">
        <v>1</v>
      </c>
      <c r="AB10">
        <v>4</v>
      </c>
      <c r="AC10">
        <v>4</v>
      </c>
      <c r="AD10">
        <v>4</v>
      </c>
      <c r="AE10">
        <v>4</v>
      </c>
      <c r="AF10">
        <v>2</v>
      </c>
      <c r="AG10">
        <v>5</v>
      </c>
      <c r="AH10" s="29">
        <v>5</v>
      </c>
      <c r="AI10">
        <v>4</v>
      </c>
    </row>
    <row r="11" spans="1:35">
      <c r="A11" t="s">
        <v>9</v>
      </c>
      <c r="B11">
        <v>4</v>
      </c>
      <c r="C11">
        <v>2</v>
      </c>
      <c r="D11">
        <v>3</v>
      </c>
      <c r="E11">
        <v>2</v>
      </c>
      <c r="F11">
        <v>3</v>
      </c>
      <c r="G11" s="1">
        <v>2</v>
      </c>
      <c r="H11">
        <v>3</v>
      </c>
      <c r="I11">
        <v>2</v>
      </c>
      <c r="J11">
        <v>4</v>
      </c>
      <c r="K11">
        <v>3</v>
      </c>
      <c r="L11">
        <v>3</v>
      </c>
      <c r="M11">
        <v>3</v>
      </c>
      <c r="N11">
        <v>1</v>
      </c>
      <c r="O11">
        <v>1</v>
      </c>
      <c r="P11">
        <v>5</v>
      </c>
      <c r="AB11">
        <v>4</v>
      </c>
      <c r="AC11">
        <v>3</v>
      </c>
      <c r="AD11">
        <v>3</v>
      </c>
      <c r="AE11">
        <v>4</v>
      </c>
      <c r="AF11">
        <v>3</v>
      </c>
      <c r="AG11" s="1">
        <v>2</v>
      </c>
      <c r="AH11" s="29">
        <v>2</v>
      </c>
      <c r="AI11">
        <v>3</v>
      </c>
    </row>
    <row r="12" spans="1:35">
      <c r="A12" t="s">
        <v>10</v>
      </c>
      <c r="B12">
        <v>3</v>
      </c>
      <c r="C12">
        <v>4</v>
      </c>
      <c r="D12">
        <v>3</v>
      </c>
      <c r="E12">
        <v>1</v>
      </c>
      <c r="F12">
        <v>4</v>
      </c>
      <c r="G12">
        <v>0</v>
      </c>
      <c r="H12">
        <v>2</v>
      </c>
      <c r="I12">
        <v>4</v>
      </c>
      <c r="J12">
        <v>4</v>
      </c>
      <c r="K12">
        <v>2</v>
      </c>
      <c r="L12">
        <v>5</v>
      </c>
      <c r="M12">
        <v>4</v>
      </c>
      <c r="N12">
        <v>5</v>
      </c>
      <c r="O12">
        <v>2</v>
      </c>
      <c r="P12">
        <v>1</v>
      </c>
      <c r="AB12">
        <v>3</v>
      </c>
      <c r="AC12">
        <v>5</v>
      </c>
      <c r="AD12">
        <v>4</v>
      </c>
      <c r="AE12">
        <v>4</v>
      </c>
      <c r="AF12">
        <v>2</v>
      </c>
      <c r="AG12">
        <v>0</v>
      </c>
      <c r="AH12" s="29">
        <v>4</v>
      </c>
      <c r="AI12">
        <v>2</v>
      </c>
    </row>
    <row r="13" spans="1:35">
      <c r="A13" t="s">
        <v>11</v>
      </c>
      <c r="B13">
        <v>3</v>
      </c>
      <c r="C13">
        <v>4</v>
      </c>
      <c r="D13">
        <v>3</v>
      </c>
      <c r="E13">
        <v>5</v>
      </c>
      <c r="F13">
        <v>2</v>
      </c>
      <c r="G13">
        <v>5</v>
      </c>
      <c r="H13">
        <v>2</v>
      </c>
      <c r="I13">
        <v>3</v>
      </c>
      <c r="J13">
        <v>4</v>
      </c>
      <c r="K13">
        <v>4</v>
      </c>
      <c r="L13">
        <v>4</v>
      </c>
      <c r="M13">
        <v>5</v>
      </c>
      <c r="N13">
        <v>4</v>
      </c>
      <c r="O13">
        <v>2</v>
      </c>
      <c r="P13">
        <v>1</v>
      </c>
      <c r="AB13">
        <v>3</v>
      </c>
      <c r="AC13">
        <v>4</v>
      </c>
      <c r="AD13">
        <v>5</v>
      </c>
      <c r="AE13">
        <v>4</v>
      </c>
      <c r="AF13">
        <v>4</v>
      </c>
      <c r="AG13">
        <v>5</v>
      </c>
      <c r="AH13" s="29">
        <v>3</v>
      </c>
      <c r="AI13">
        <v>2</v>
      </c>
    </row>
    <row r="14" spans="1:35">
      <c r="A14" t="s">
        <v>12</v>
      </c>
      <c r="B14">
        <v>4</v>
      </c>
      <c r="C14">
        <v>5</v>
      </c>
      <c r="D14">
        <v>3</v>
      </c>
      <c r="E14">
        <v>5</v>
      </c>
      <c r="F14">
        <v>4</v>
      </c>
      <c r="G14">
        <v>4</v>
      </c>
      <c r="H14">
        <v>4</v>
      </c>
      <c r="I14">
        <v>4</v>
      </c>
      <c r="J14">
        <v>5</v>
      </c>
      <c r="K14">
        <v>4</v>
      </c>
      <c r="L14">
        <v>4</v>
      </c>
      <c r="M14">
        <v>5</v>
      </c>
      <c r="N14">
        <v>5</v>
      </c>
      <c r="O14">
        <v>5</v>
      </c>
      <c r="P14">
        <v>4</v>
      </c>
      <c r="AB14">
        <v>4</v>
      </c>
      <c r="AC14">
        <v>4</v>
      </c>
      <c r="AD14">
        <v>5</v>
      </c>
      <c r="AE14">
        <v>5</v>
      </c>
      <c r="AF14">
        <v>4</v>
      </c>
      <c r="AG14">
        <v>4</v>
      </c>
      <c r="AH14" s="29">
        <v>4</v>
      </c>
      <c r="AI14">
        <v>4</v>
      </c>
    </row>
    <row r="15" spans="1:35">
      <c r="A15" t="s">
        <v>13</v>
      </c>
      <c r="B15">
        <v>4</v>
      </c>
      <c r="C15">
        <v>5</v>
      </c>
      <c r="D15">
        <v>3</v>
      </c>
      <c r="E15">
        <v>2</v>
      </c>
      <c r="F15">
        <v>4</v>
      </c>
      <c r="G15">
        <v>4</v>
      </c>
      <c r="H15">
        <v>3</v>
      </c>
      <c r="I15">
        <v>4</v>
      </c>
      <c r="J15">
        <v>4</v>
      </c>
      <c r="K15">
        <v>3</v>
      </c>
      <c r="L15">
        <v>3</v>
      </c>
      <c r="M15">
        <v>4</v>
      </c>
      <c r="N15">
        <v>1</v>
      </c>
      <c r="O15">
        <v>3</v>
      </c>
      <c r="P15">
        <v>5</v>
      </c>
      <c r="AB15">
        <v>4</v>
      </c>
      <c r="AC15">
        <v>3</v>
      </c>
      <c r="AD15">
        <v>4</v>
      </c>
      <c r="AE15">
        <v>4</v>
      </c>
      <c r="AF15">
        <v>3</v>
      </c>
      <c r="AG15">
        <v>4</v>
      </c>
      <c r="AH15" s="29">
        <v>4</v>
      </c>
      <c r="AI15">
        <v>3</v>
      </c>
    </row>
    <row r="16" spans="1:35">
      <c r="A16" t="s">
        <v>14</v>
      </c>
      <c r="B16">
        <v>0</v>
      </c>
      <c r="C16">
        <v>5</v>
      </c>
      <c r="D16">
        <v>4</v>
      </c>
      <c r="E16">
        <v>5</v>
      </c>
      <c r="F16">
        <v>4</v>
      </c>
      <c r="G16">
        <v>1</v>
      </c>
      <c r="H16">
        <v>4</v>
      </c>
      <c r="I16">
        <v>4</v>
      </c>
      <c r="J16">
        <v>5</v>
      </c>
      <c r="K16">
        <v>3</v>
      </c>
      <c r="L16">
        <v>5</v>
      </c>
      <c r="M16">
        <v>4</v>
      </c>
      <c r="N16">
        <v>5</v>
      </c>
      <c r="O16">
        <v>5</v>
      </c>
      <c r="P16">
        <v>3</v>
      </c>
      <c r="AB16">
        <v>0</v>
      </c>
      <c r="AC16">
        <v>5</v>
      </c>
      <c r="AD16">
        <v>4</v>
      </c>
      <c r="AE16">
        <v>5</v>
      </c>
      <c r="AF16">
        <v>3</v>
      </c>
      <c r="AG16">
        <v>1</v>
      </c>
      <c r="AH16" s="29">
        <v>4</v>
      </c>
      <c r="AI16">
        <v>4</v>
      </c>
    </row>
    <row r="17" spans="1:41">
      <c r="A17" t="s">
        <v>15</v>
      </c>
      <c r="B17">
        <v>4</v>
      </c>
      <c r="C17">
        <v>4</v>
      </c>
      <c r="D17">
        <v>4</v>
      </c>
      <c r="E17">
        <v>3</v>
      </c>
      <c r="F17">
        <v>4</v>
      </c>
      <c r="G17">
        <v>5</v>
      </c>
      <c r="H17">
        <v>4</v>
      </c>
      <c r="I17">
        <v>5</v>
      </c>
      <c r="J17">
        <v>3</v>
      </c>
      <c r="K17">
        <v>4</v>
      </c>
      <c r="L17">
        <v>3</v>
      </c>
      <c r="M17">
        <v>3</v>
      </c>
      <c r="N17">
        <v>1</v>
      </c>
      <c r="O17">
        <v>1</v>
      </c>
      <c r="P17">
        <v>4</v>
      </c>
      <c r="AB17">
        <v>4</v>
      </c>
      <c r="AC17">
        <v>3</v>
      </c>
      <c r="AD17">
        <v>3</v>
      </c>
      <c r="AE17">
        <v>3</v>
      </c>
      <c r="AF17">
        <v>4</v>
      </c>
      <c r="AG17">
        <v>5</v>
      </c>
      <c r="AH17" s="29">
        <v>5</v>
      </c>
      <c r="AI17">
        <v>4</v>
      </c>
    </row>
    <row r="18" spans="1:41">
      <c r="A18" t="s">
        <v>16</v>
      </c>
      <c r="B18">
        <v>4</v>
      </c>
      <c r="C18">
        <v>4</v>
      </c>
      <c r="D18">
        <v>3</v>
      </c>
      <c r="E18">
        <v>3</v>
      </c>
      <c r="F18">
        <v>4</v>
      </c>
      <c r="G18">
        <v>2</v>
      </c>
      <c r="H18">
        <v>4</v>
      </c>
      <c r="I18">
        <v>4</v>
      </c>
      <c r="J18">
        <v>4</v>
      </c>
      <c r="K18">
        <v>2</v>
      </c>
      <c r="L18">
        <v>3</v>
      </c>
      <c r="M18">
        <v>2</v>
      </c>
      <c r="N18">
        <v>1</v>
      </c>
      <c r="O18">
        <v>1</v>
      </c>
      <c r="P18">
        <v>5</v>
      </c>
      <c r="AB18">
        <v>4</v>
      </c>
      <c r="AC18">
        <v>3</v>
      </c>
      <c r="AD18">
        <v>2</v>
      </c>
      <c r="AE18">
        <v>4</v>
      </c>
      <c r="AF18">
        <v>2</v>
      </c>
      <c r="AG18">
        <v>2</v>
      </c>
      <c r="AH18" s="29">
        <v>4</v>
      </c>
      <c r="AI18">
        <v>4</v>
      </c>
    </row>
    <row r="19" spans="1:41">
      <c r="A19" t="s">
        <v>17</v>
      </c>
      <c r="B19">
        <v>4</v>
      </c>
      <c r="C19">
        <v>1</v>
      </c>
      <c r="D19">
        <v>2</v>
      </c>
      <c r="E19" s="1">
        <v>1</v>
      </c>
      <c r="F19" s="1">
        <v>2</v>
      </c>
      <c r="G19" s="1">
        <v>2</v>
      </c>
      <c r="H19" s="1">
        <v>2</v>
      </c>
      <c r="I19" s="1">
        <v>3</v>
      </c>
      <c r="J19" s="1">
        <v>4</v>
      </c>
      <c r="K19" s="1">
        <v>1</v>
      </c>
      <c r="L19" s="1">
        <v>3</v>
      </c>
      <c r="M19" s="1">
        <v>2</v>
      </c>
      <c r="N19" s="1">
        <v>1</v>
      </c>
      <c r="O19" s="1">
        <v>1</v>
      </c>
      <c r="P19" s="1">
        <v>2</v>
      </c>
      <c r="AB19">
        <v>4</v>
      </c>
      <c r="AC19" s="1">
        <v>3</v>
      </c>
      <c r="AD19" s="1">
        <v>2</v>
      </c>
      <c r="AE19" s="1">
        <v>4</v>
      </c>
      <c r="AF19" s="1">
        <v>1</v>
      </c>
      <c r="AG19" s="1">
        <v>2</v>
      </c>
      <c r="AH19" s="29">
        <v>3</v>
      </c>
      <c r="AI19" s="1">
        <v>2</v>
      </c>
    </row>
    <row r="20" spans="1:41">
      <c r="A20" t="s">
        <v>18</v>
      </c>
      <c r="B20">
        <v>4</v>
      </c>
      <c r="C20">
        <v>4</v>
      </c>
      <c r="D20">
        <v>2</v>
      </c>
      <c r="E20" s="1">
        <v>1</v>
      </c>
      <c r="F20" s="1">
        <v>4</v>
      </c>
      <c r="G20" s="1">
        <v>2</v>
      </c>
      <c r="H20" s="1">
        <v>4</v>
      </c>
      <c r="I20" s="1">
        <v>3</v>
      </c>
      <c r="J20" s="1">
        <v>4</v>
      </c>
      <c r="K20" s="1">
        <v>2</v>
      </c>
      <c r="L20" s="1">
        <v>4</v>
      </c>
      <c r="M20" s="1">
        <v>2</v>
      </c>
      <c r="N20" s="1">
        <v>1</v>
      </c>
      <c r="O20" s="1">
        <v>1</v>
      </c>
      <c r="P20" s="1">
        <v>2</v>
      </c>
      <c r="AB20">
        <v>4</v>
      </c>
      <c r="AC20" s="1">
        <v>4</v>
      </c>
      <c r="AD20" s="1">
        <v>2</v>
      </c>
      <c r="AE20" s="1">
        <v>4</v>
      </c>
      <c r="AF20" s="1">
        <v>2</v>
      </c>
      <c r="AG20" s="1">
        <v>2</v>
      </c>
      <c r="AH20" s="29">
        <v>3</v>
      </c>
      <c r="AI20" s="1">
        <v>4</v>
      </c>
    </row>
    <row r="21" spans="1:41">
      <c r="A21" t="s">
        <v>19</v>
      </c>
      <c r="B21">
        <v>5</v>
      </c>
      <c r="C21">
        <v>5</v>
      </c>
      <c r="D21">
        <v>2</v>
      </c>
      <c r="E21" s="1">
        <v>4</v>
      </c>
      <c r="F21" s="1">
        <v>3</v>
      </c>
      <c r="G21" s="1">
        <v>2</v>
      </c>
      <c r="H21" s="1">
        <v>2</v>
      </c>
      <c r="I21" s="1">
        <v>5</v>
      </c>
      <c r="J21" s="1">
        <v>4</v>
      </c>
      <c r="K21" s="1">
        <v>4</v>
      </c>
      <c r="L21" s="1">
        <v>4</v>
      </c>
      <c r="M21" s="1">
        <v>3</v>
      </c>
      <c r="N21" s="1">
        <v>3</v>
      </c>
      <c r="O21" s="1">
        <v>1</v>
      </c>
      <c r="P21" s="1">
        <v>1</v>
      </c>
      <c r="AB21">
        <v>5</v>
      </c>
      <c r="AC21" s="1">
        <v>4</v>
      </c>
      <c r="AD21" s="1">
        <v>3</v>
      </c>
      <c r="AE21" s="1">
        <v>4</v>
      </c>
      <c r="AF21" s="1">
        <v>4</v>
      </c>
      <c r="AG21" s="1">
        <v>2</v>
      </c>
      <c r="AH21" s="29">
        <v>5</v>
      </c>
      <c r="AI21" s="1">
        <v>2</v>
      </c>
    </row>
    <row r="22" spans="1:41">
      <c r="A22" t="s">
        <v>20</v>
      </c>
      <c r="B22">
        <v>4</v>
      </c>
      <c r="C22">
        <v>4</v>
      </c>
      <c r="D22">
        <v>2</v>
      </c>
      <c r="E22" s="1">
        <v>2</v>
      </c>
      <c r="F22" s="1">
        <v>2</v>
      </c>
      <c r="G22" s="1">
        <v>3</v>
      </c>
      <c r="H22" s="1">
        <v>2</v>
      </c>
      <c r="I22" s="1">
        <v>4</v>
      </c>
      <c r="J22" s="1">
        <v>2</v>
      </c>
      <c r="K22" s="1">
        <v>3</v>
      </c>
      <c r="L22" s="1">
        <v>3</v>
      </c>
      <c r="M22" s="1">
        <v>0</v>
      </c>
      <c r="N22" s="1">
        <v>2</v>
      </c>
      <c r="O22" s="1">
        <v>2</v>
      </c>
      <c r="P22" s="1">
        <v>1</v>
      </c>
      <c r="AB22">
        <v>4</v>
      </c>
      <c r="AC22" s="1">
        <v>3</v>
      </c>
      <c r="AD22" s="1">
        <v>0</v>
      </c>
      <c r="AE22" s="1">
        <v>2</v>
      </c>
      <c r="AF22" s="1">
        <v>3</v>
      </c>
      <c r="AG22" s="1">
        <v>3</v>
      </c>
      <c r="AH22" s="29">
        <v>4</v>
      </c>
      <c r="AI22" s="1">
        <v>2</v>
      </c>
    </row>
    <row r="23" spans="1:41">
      <c r="A23" t="s">
        <v>21</v>
      </c>
      <c r="B23">
        <v>4</v>
      </c>
      <c r="C23">
        <v>3</v>
      </c>
      <c r="D23">
        <v>3</v>
      </c>
      <c r="E23" s="1">
        <v>5</v>
      </c>
      <c r="F23" s="1">
        <v>3</v>
      </c>
      <c r="G23" s="1">
        <v>4</v>
      </c>
      <c r="H23" s="1">
        <v>2</v>
      </c>
      <c r="I23" s="1">
        <v>3</v>
      </c>
      <c r="J23" s="1">
        <v>4</v>
      </c>
      <c r="K23" s="1">
        <v>4</v>
      </c>
      <c r="L23" s="1">
        <v>4</v>
      </c>
      <c r="M23" s="1">
        <v>4</v>
      </c>
      <c r="N23" s="1">
        <v>4</v>
      </c>
      <c r="O23" s="1">
        <v>3</v>
      </c>
      <c r="P23" s="1">
        <v>3</v>
      </c>
      <c r="AB23">
        <v>4</v>
      </c>
      <c r="AC23" s="1">
        <v>4</v>
      </c>
      <c r="AD23" s="1">
        <v>4</v>
      </c>
      <c r="AE23" s="1">
        <v>4</v>
      </c>
      <c r="AF23" s="1">
        <v>4</v>
      </c>
      <c r="AG23" s="1">
        <v>4</v>
      </c>
      <c r="AH23" s="29">
        <v>3</v>
      </c>
      <c r="AI23" s="1">
        <v>2</v>
      </c>
    </row>
    <row r="24" spans="1:41">
      <c r="A24" t="s">
        <v>22</v>
      </c>
      <c r="B24">
        <v>5</v>
      </c>
      <c r="C24">
        <v>5</v>
      </c>
      <c r="D24">
        <v>2</v>
      </c>
      <c r="E24" s="1">
        <v>5</v>
      </c>
      <c r="F24" s="1">
        <v>4</v>
      </c>
      <c r="G24" s="1">
        <v>4</v>
      </c>
      <c r="H24" s="1">
        <v>2</v>
      </c>
      <c r="I24" s="1">
        <v>5</v>
      </c>
      <c r="J24" s="1">
        <v>4</v>
      </c>
      <c r="K24" s="1">
        <v>3</v>
      </c>
      <c r="L24" s="1">
        <v>5</v>
      </c>
      <c r="M24" s="1">
        <v>3</v>
      </c>
      <c r="N24" s="1">
        <v>4</v>
      </c>
      <c r="O24" s="1">
        <v>2</v>
      </c>
      <c r="P24" s="1">
        <v>1</v>
      </c>
      <c r="AB24">
        <v>5</v>
      </c>
      <c r="AC24" s="1">
        <v>5</v>
      </c>
      <c r="AD24" s="1">
        <v>3</v>
      </c>
      <c r="AE24" s="1">
        <v>4</v>
      </c>
      <c r="AF24" s="1">
        <v>3</v>
      </c>
      <c r="AG24" s="1">
        <v>4</v>
      </c>
      <c r="AH24" s="29">
        <v>5</v>
      </c>
      <c r="AI24" s="1">
        <v>2</v>
      </c>
    </row>
    <row r="25" spans="1:41">
      <c r="A25" t="s">
        <v>23</v>
      </c>
      <c r="B25">
        <v>4</v>
      </c>
      <c r="C25">
        <v>5</v>
      </c>
      <c r="D25">
        <v>3</v>
      </c>
      <c r="E25" s="1">
        <v>5</v>
      </c>
      <c r="F25" s="1">
        <v>3</v>
      </c>
      <c r="G25" s="1">
        <v>4</v>
      </c>
      <c r="H25" s="1">
        <v>4</v>
      </c>
      <c r="I25" s="1">
        <v>4</v>
      </c>
      <c r="J25" s="1">
        <v>5</v>
      </c>
      <c r="K25" s="1">
        <v>4</v>
      </c>
      <c r="L25" s="1">
        <v>3</v>
      </c>
      <c r="M25" s="1">
        <v>0</v>
      </c>
      <c r="N25" s="1">
        <v>3</v>
      </c>
      <c r="O25" s="1">
        <v>3</v>
      </c>
      <c r="P25" s="1">
        <v>2</v>
      </c>
      <c r="AB25">
        <v>4</v>
      </c>
      <c r="AC25" s="1">
        <v>3</v>
      </c>
      <c r="AD25" s="1">
        <v>0</v>
      </c>
      <c r="AE25" s="1">
        <v>5</v>
      </c>
      <c r="AF25" s="1">
        <v>4</v>
      </c>
      <c r="AG25" s="1">
        <v>4</v>
      </c>
      <c r="AH25" s="29">
        <v>4</v>
      </c>
      <c r="AI25" s="1">
        <v>4</v>
      </c>
    </row>
    <row r="26" spans="1:41">
      <c r="A26" t="s">
        <v>24</v>
      </c>
      <c r="B26">
        <v>4</v>
      </c>
      <c r="C26">
        <v>5</v>
      </c>
      <c r="D26">
        <v>4</v>
      </c>
      <c r="E26" s="1">
        <v>5</v>
      </c>
      <c r="F26" s="1">
        <v>4</v>
      </c>
      <c r="G26" s="1">
        <v>4</v>
      </c>
      <c r="H26" s="1">
        <v>4</v>
      </c>
      <c r="I26" s="1">
        <v>4</v>
      </c>
      <c r="J26" s="1">
        <v>5</v>
      </c>
      <c r="K26" s="1">
        <v>3</v>
      </c>
      <c r="L26" s="1">
        <v>4</v>
      </c>
      <c r="M26" s="1">
        <v>5</v>
      </c>
      <c r="N26" s="1">
        <v>4</v>
      </c>
      <c r="O26" s="1">
        <v>3</v>
      </c>
      <c r="P26" s="1">
        <v>4</v>
      </c>
      <c r="AB26">
        <v>4</v>
      </c>
      <c r="AC26" s="1">
        <v>4</v>
      </c>
      <c r="AD26" s="1">
        <v>5</v>
      </c>
      <c r="AE26" s="1">
        <v>5</v>
      </c>
      <c r="AF26" s="1">
        <v>3</v>
      </c>
      <c r="AG26" s="1">
        <v>4</v>
      </c>
      <c r="AH26" s="29">
        <v>4</v>
      </c>
      <c r="AI26" s="1">
        <v>4</v>
      </c>
    </row>
    <row r="27" spans="1:41">
      <c r="A27" t="s">
        <v>25</v>
      </c>
      <c r="B27">
        <v>4</v>
      </c>
      <c r="C27">
        <v>4</v>
      </c>
      <c r="D27">
        <v>4</v>
      </c>
      <c r="E27" s="1">
        <v>4</v>
      </c>
      <c r="F27" s="1">
        <v>3</v>
      </c>
      <c r="G27" s="1">
        <v>3</v>
      </c>
      <c r="H27" s="1">
        <v>3</v>
      </c>
      <c r="I27" s="1">
        <v>4</v>
      </c>
      <c r="J27" s="1">
        <v>3</v>
      </c>
      <c r="K27" s="1">
        <v>3</v>
      </c>
      <c r="L27" s="1">
        <v>2</v>
      </c>
      <c r="M27" s="1">
        <v>4</v>
      </c>
      <c r="N27" s="1">
        <v>4</v>
      </c>
      <c r="O27" s="1">
        <v>5</v>
      </c>
      <c r="P27" s="1">
        <v>1</v>
      </c>
      <c r="AB27">
        <v>4</v>
      </c>
      <c r="AC27" s="1">
        <v>2</v>
      </c>
      <c r="AD27" s="1">
        <v>4</v>
      </c>
      <c r="AE27" s="1">
        <v>3</v>
      </c>
      <c r="AF27" s="1">
        <v>3</v>
      </c>
      <c r="AG27" s="1">
        <v>3</v>
      </c>
      <c r="AH27" s="29">
        <v>4</v>
      </c>
      <c r="AI27" s="1">
        <v>3</v>
      </c>
    </row>
    <row r="28" spans="1:41">
      <c r="A28" s="11" t="s">
        <v>26</v>
      </c>
      <c r="B28" s="2">
        <f>(6-B4)+(6-B5)+ B11+ B16+B17+B18+B19</f>
        <v>24</v>
      </c>
      <c r="C28" s="2">
        <f t="shared" ref="C28:P28" si="0">(6-C4)+(6-C5)+ C11+ C16+C17+C18+C19</f>
        <v>23</v>
      </c>
      <c r="D28" s="2">
        <f t="shared" si="0"/>
        <v>22</v>
      </c>
      <c r="E28" s="2">
        <f t="shared" si="0"/>
        <v>23</v>
      </c>
      <c r="F28" s="2">
        <f t="shared" si="0"/>
        <v>26</v>
      </c>
      <c r="G28" s="2">
        <f t="shared" si="0"/>
        <v>16</v>
      </c>
      <c r="H28" s="2">
        <f t="shared" si="0"/>
        <v>24</v>
      </c>
      <c r="I28" s="2">
        <f t="shared" si="0"/>
        <v>25</v>
      </c>
      <c r="J28" s="2">
        <f t="shared" si="0"/>
        <v>30</v>
      </c>
      <c r="K28" s="2">
        <f t="shared" si="0"/>
        <v>18</v>
      </c>
      <c r="L28" s="2">
        <f t="shared" si="0"/>
        <v>23</v>
      </c>
      <c r="M28" s="2">
        <f t="shared" si="0"/>
        <v>20</v>
      </c>
      <c r="N28" s="2">
        <f t="shared" si="0"/>
        <v>17</v>
      </c>
      <c r="O28" s="2">
        <f t="shared" si="0"/>
        <v>17</v>
      </c>
      <c r="P28" s="2">
        <f t="shared" si="0"/>
        <v>25</v>
      </c>
      <c r="Q28" s="2"/>
      <c r="R28" s="38" t="s">
        <v>26</v>
      </c>
      <c r="S28" s="2">
        <f>AVERAGE(F28:N28)</f>
        <v>22.111111111111111</v>
      </c>
      <c r="AB28" s="2">
        <f>(6-AB4)+(6-AB5)+ AB11+ AB16+AB17+AB18+AB19</f>
        <v>24</v>
      </c>
      <c r="AC28" s="2">
        <f t="shared" ref="AC28:AG28" si="1">(6-AC4)+(6-AC5)+ AC11+ AC16+AC17+AC18+AC19</f>
        <v>23</v>
      </c>
      <c r="AD28" s="2">
        <f t="shared" si="1"/>
        <v>20</v>
      </c>
      <c r="AE28" s="2">
        <f t="shared" si="1"/>
        <v>30</v>
      </c>
      <c r="AF28" s="2">
        <f t="shared" si="1"/>
        <v>18</v>
      </c>
      <c r="AG28" s="2">
        <f t="shared" si="1"/>
        <v>16</v>
      </c>
      <c r="AH28" s="37">
        <v>25</v>
      </c>
      <c r="AI28" s="2">
        <f t="shared" ref="AI28" si="2">(6-AI4)+(6-AI5)+ AI11+ AI16+AI17+AI18+AI19</f>
        <v>24</v>
      </c>
      <c r="AK28" s="38" t="s">
        <v>69</v>
      </c>
      <c r="AL28" s="2">
        <f>AVERAGE(AC28:AI28)</f>
        <v>22.285714285714285</v>
      </c>
      <c r="AN28" t="s">
        <v>73</v>
      </c>
      <c r="AO28">
        <v>56</v>
      </c>
    </row>
    <row r="29" spans="1:41">
      <c r="A29" s="11" t="s">
        <v>29</v>
      </c>
      <c r="B29" s="2">
        <f>B6+B7+ B8+ B12+B20+(6-B27)</f>
        <v>22</v>
      </c>
      <c r="C29" s="2">
        <f t="shared" ref="C29:P29" si="3">C6+C7+ C8+ C12+C20+(6-C27)</f>
        <v>22</v>
      </c>
      <c r="D29" s="2">
        <f t="shared" si="3"/>
        <v>13</v>
      </c>
      <c r="E29" s="2">
        <f t="shared" si="3"/>
        <v>9</v>
      </c>
      <c r="F29" s="2">
        <f t="shared" si="3"/>
        <v>19</v>
      </c>
      <c r="G29" s="2">
        <f t="shared" si="3"/>
        <v>12</v>
      </c>
      <c r="H29" s="2">
        <f t="shared" si="3"/>
        <v>17</v>
      </c>
      <c r="I29" s="2">
        <f t="shared" si="3"/>
        <v>21</v>
      </c>
      <c r="J29" s="2">
        <f t="shared" si="3"/>
        <v>20</v>
      </c>
      <c r="K29" s="2">
        <f t="shared" si="3"/>
        <v>14</v>
      </c>
      <c r="L29" s="2">
        <f t="shared" si="3"/>
        <v>25</v>
      </c>
      <c r="M29" s="2">
        <f t="shared" si="3"/>
        <v>16</v>
      </c>
      <c r="N29" s="2">
        <f t="shared" si="3"/>
        <v>13</v>
      </c>
      <c r="O29" s="2">
        <f t="shared" si="3"/>
        <v>12</v>
      </c>
      <c r="P29" s="2">
        <f t="shared" si="3"/>
        <v>17</v>
      </c>
      <c r="Q29" s="2"/>
      <c r="R29" s="38" t="s">
        <v>29</v>
      </c>
      <c r="S29" s="2">
        <f>AVERAGE(F29:N29)</f>
        <v>17.444444444444443</v>
      </c>
      <c r="AB29" s="2">
        <f>AB6+AB7+ AB8+ AB12+AB20+(6-AB27)</f>
        <v>22</v>
      </c>
      <c r="AC29" s="2">
        <f t="shared" ref="AC29:AG29" si="4">AC6+AC7+ AC8+ AC12+AC20+(6-AC27)</f>
        <v>25</v>
      </c>
      <c r="AD29" s="2">
        <f t="shared" si="4"/>
        <v>16</v>
      </c>
      <c r="AE29" s="2">
        <f t="shared" si="4"/>
        <v>20</v>
      </c>
      <c r="AF29" s="2">
        <f t="shared" si="4"/>
        <v>14</v>
      </c>
      <c r="AG29" s="2">
        <f t="shared" si="4"/>
        <v>12</v>
      </c>
      <c r="AH29" s="37">
        <v>21</v>
      </c>
      <c r="AI29" s="2">
        <f t="shared" ref="AI29" si="5">AI6+AI7+ AI8+ AI12+AI20+(6-AI27)</f>
        <v>17</v>
      </c>
      <c r="AK29" s="38" t="s">
        <v>71</v>
      </c>
      <c r="AL29" s="2">
        <f t="shared" ref="AL29:AL31" si="6">AVERAGE(AC29:AI29)</f>
        <v>17.857142857142858</v>
      </c>
      <c r="AN29" t="s">
        <v>74</v>
      </c>
      <c r="AO29">
        <v>50</v>
      </c>
    </row>
    <row r="30" spans="1:41">
      <c r="A30" s="11" t="s">
        <v>30</v>
      </c>
      <c r="B30" s="2">
        <f>B21 + B22 + B23</f>
        <v>13</v>
      </c>
      <c r="C30" s="2">
        <f t="shared" ref="C30:P30" si="7">C21 + C22 + C23</f>
        <v>12</v>
      </c>
      <c r="D30" s="2">
        <f t="shared" si="7"/>
        <v>7</v>
      </c>
      <c r="E30" s="2">
        <f t="shared" si="7"/>
        <v>11</v>
      </c>
      <c r="F30" s="2">
        <f t="shared" si="7"/>
        <v>8</v>
      </c>
      <c r="G30" s="2">
        <f t="shared" si="7"/>
        <v>9</v>
      </c>
      <c r="H30" s="2">
        <f t="shared" si="7"/>
        <v>6</v>
      </c>
      <c r="I30" s="2">
        <f t="shared" si="7"/>
        <v>12</v>
      </c>
      <c r="J30" s="2">
        <f t="shared" si="7"/>
        <v>10</v>
      </c>
      <c r="K30" s="2">
        <f t="shared" si="7"/>
        <v>11</v>
      </c>
      <c r="L30" s="2">
        <f t="shared" si="7"/>
        <v>11</v>
      </c>
      <c r="M30" s="2">
        <f t="shared" si="7"/>
        <v>7</v>
      </c>
      <c r="N30" s="2">
        <f t="shared" si="7"/>
        <v>9</v>
      </c>
      <c r="O30" s="2">
        <f t="shared" si="7"/>
        <v>6</v>
      </c>
      <c r="P30" s="2">
        <f t="shared" si="7"/>
        <v>5</v>
      </c>
      <c r="Q30" s="2"/>
      <c r="R30" s="38" t="s">
        <v>30</v>
      </c>
      <c r="S30" s="2">
        <f>AVERAGE(F30:N30)</f>
        <v>9.2222222222222214</v>
      </c>
      <c r="AB30" s="2">
        <f>AB21 + AB22 + AB23</f>
        <v>13</v>
      </c>
      <c r="AC30" s="2">
        <f t="shared" ref="AC30:AG30" si="8">AC21 + AC22 + AC23</f>
        <v>11</v>
      </c>
      <c r="AD30" s="2">
        <f t="shared" si="8"/>
        <v>7</v>
      </c>
      <c r="AE30" s="2">
        <f t="shared" si="8"/>
        <v>10</v>
      </c>
      <c r="AF30" s="2">
        <f t="shared" si="8"/>
        <v>11</v>
      </c>
      <c r="AG30" s="2">
        <f t="shared" si="8"/>
        <v>9</v>
      </c>
      <c r="AH30" s="37">
        <v>12</v>
      </c>
      <c r="AI30" s="2">
        <f t="shared" ref="AI30" si="9">AI21 + AI22 + AI23</f>
        <v>6</v>
      </c>
      <c r="AK30" s="38" t="s">
        <v>70</v>
      </c>
      <c r="AL30" s="2">
        <f t="shared" si="6"/>
        <v>9.4285714285714288</v>
      </c>
      <c r="AN30" t="s">
        <v>75</v>
      </c>
      <c r="AO30">
        <v>50</v>
      </c>
    </row>
    <row r="31" spans="1:41">
      <c r="A31" s="11" t="s">
        <v>31</v>
      </c>
      <c r="B31" s="2">
        <f>B9+ B10+ B13+ B14+ B15+B24+B25+B26</f>
        <v>32</v>
      </c>
      <c r="C31" s="2">
        <f t="shared" ref="C31:P31" si="10">C9+ C10+ C13+ C14+ C15+C24+C25+C26</f>
        <v>36</v>
      </c>
      <c r="D31" s="2">
        <f t="shared" si="10"/>
        <v>23</v>
      </c>
      <c r="E31" s="2">
        <f t="shared" si="10"/>
        <v>35</v>
      </c>
      <c r="F31" s="2">
        <f t="shared" si="10"/>
        <v>29</v>
      </c>
      <c r="G31" s="2">
        <f t="shared" si="10"/>
        <v>33</v>
      </c>
      <c r="H31" s="2">
        <f t="shared" si="10"/>
        <v>27</v>
      </c>
      <c r="I31" s="2">
        <f t="shared" si="10"/>
        <v>33</v>
      </c>
      <c r="J31" s="2">
        <f t="shared" si="10"/>
        <v>35</v>
      </c>
      <c r="K31" s="2">
        <f t="shared" si="10"/>
        <v>25</v>
      </c>
      <c r="L31" s="2">
        <f t="shared" si="10"/>
        <v>31</v>
      </c>
      <c r="M31" s="2">
        <f t="shared" si="10"/>
        <v>28</v>
      </c>
      <c r="N31" s="2">
        <f t="shared" si="10"/>
        <v>24</v>
      </c>
      <c r="O31" s="2">
        <f t="shared" si="10"/>
        <v>22</v>
      </c>
      <c r="P31" s="2">
        <f t="shared" si="10"/>
        <v>21</v>
      </c>
      <c r="Q31" s="2"/>
      <c r="R31" s="38" t="s">
        <v>31</v>
      </c>
      <c r="S31" s="2">
        <f>AVERAGE(F31:N31)</f>
        <v>29.444444444444443</v>
      </c>
      <c r="AB31" s="2">
        <f>AB9+ AB10+ AB13+ AB14+ AB15+AB24+AB25+AB26</f>
        <v>32</v>
      </c>
      <c r="AC31" s="2">
        <f t="shared" ref="AC31:AG31" si="11">AC9+ AC10+ AC13+ AC14+ AC15+AC24+AC25+AC26</f>
        <v>31</v>
      </c>
      <c r="AD31" s="2">
        <f t="shared" si="11"/>
        <v>28</v>
      </c>
      <c r="AE31" s="2">
        <f t="shared" si="11"/>
        <v>35</v>
      </c>
      <c r="AF31" s="2">
        <f t="shared" si="11"/>
        <v>25</v>
      </c>
      <c r="AG31" s="2">
        <f t="shared" si="11"/>
        <v>33</v>
      </c>
      <c r="AH31" s="37">
        <v>33</v>
      </c>
      <c r="AI31" s="2">
        <f t="shared" ref="AI31" si="12">AI9+ AI10+ AI13+ AI14+ AI15+AI24+AI25+AI26</f>
        <v>27</v>
      </c>
      <c r="AK31" s="38" t="s">
        <v>72</v>
      </c>
      <c r="AL31" s="2">
        <f t="shared" si="6"/>
        <v>30.285714285714285</v>
      </c>
      <c r="AN31" t="s">
        <v>76</v>
      </c>
      <c r="AO31">
        <v>69</v>
      </c>
    </row>
    <row r="34" spans="27:31">
      <c r="AA34" s="40" t="s">
        <v>68</v>
      </c>
      <c r="AB34" s="4" t="s">
        <v>42</v>
      </c>
      <c r="AC34" s="4" t="s">
        <v>34</v>
      </c>
      <c r="AD34" t="s">
        <v>44</v>
      </c>
      <c r="AE34" t="s">
        <v>43</v>
      </c>
    </row>
    <row r="35" spans="27:31">
      <c r="AB35" s="1">
        <v>4</v>
      </c>
      <c r="AC35">
        <v>4</v>
      </c>
      <c r="AD35" s="1">
        <v>5</v>
      </c>
      <c r="AE35" s="1">
        <v>2</v>
      </c>
    </row>
    <row r="36" spans="27:31">
      <c r="AB36">
        <v>1</v>
      </c>
      <c r="AC36">
        <v>3</v>
      </c>
      <c r="AD36">
        <v>4</v>
      </c>
      <c r="AE36">
        <v>1</v>
      </c>
    </row>
    <row r="37" spans="27:31">
      <c r="AB37">
        <v>1</v>
      </c>
      <c r="AC37">
        <v>1</v>
      </c>
      <c r="AD37">
        <v>4</v>
      </c>
      <c r="AE37">
        <v>1</v>
      </c>
    </row>
    <row r="38" spans="27:31">
      <c r="AB38">
        <v>3</v>
      </c>
      <c r="AC38">
        <v>2</v>
      </c>
      <c r="AD38">
        <v>2</v>
      </c>
      <c r="AE38">
        <v>3</v>
      </c>
    </row>
    <row r="39" spans="27:31">
      <c r="AB39">
        <v>1</v>
      </c>
      <c r="AC39">
        <v>3</v>
      </c>
      <c r="AD39">
        <v>1</v>
      </c>
      <c r="AE39">
        <v>2</v>
      </c>
    </row>
    <row r="40" spans="27:31">
      <c r="AB40">
        <v>2</v>
      </c>
      <c r="AC40">
        <v>2</v>
      </c>
      <c r="AD40">
        <v>3</v>
      </c>
      <c r="AE40">
        <v>2</v>
      </c>
    </row>
    <row r="41" spans="27:31">
      <c r="AB41">
        <v>2</v>
      </c>
      <c r="AC41">
        <v>3</v>
      </c>
      <c r="AD41">
        <v>5</v>
      </c>
      <c r="AE41">
        <v>4</v>
      </c>
    </row>
    <row r="42" spans="27:31">
      <c r="AB42">
        <v>1</v>
      </c>
      <c r="AC42">
        <v>4</v>
      </c>
      <c r="AD42">
        <v>3</v>
      </c>
      <c r="AE42">
        <v>1</v>
      </c>
    </row>
    <row r="43" spans="27:31">
      <c r="AB43">
        <v>2</v>
      </c>
      <c r="AC43">
        <v>4</v>
      </c>
      <c r="AD43">
        <v>1</v>
      </c>
      <c r="AE43">
        <v>3</v>
      </c>
    </row>
    <row r="44" spans="27:31">
      <c r="AB44">
        <v>1</v>
      </c>
      <c r="AC44">
        <v>3</v>
      </c>
      <c r="AD44">
        <v>5</v>
      </c>
      <c r="AE44">
        <v>1</v>
      </c>
    </row>
    <row r="45" spans="27:31">
      <c r="AB45">
        <v>5</v>
      </c>
      <c r="AC45">
        <v>4</v>
      </c>
      <c r="AD45">
        <v>1</v>
      </c>
      <c r="AE45">
        <v>2</v>
      </c>
    </row>
    <row r="46" spans="27:31">
      <c r="AB46">
        <v>4</v>
      </c>
      <c r="AC46">
        <v>2</v>
      </c>
      <c r="AD46">
        <v>1</v>
      </c>
      <c r="AE46">
        <v>2</v>
      </c>
    </row>
    <row r="47" spans="27:31">
      <c r="AB47">
        <v>5</v>
      </c>
      <c r="AC47">
        <v>4</v>
      </c>
      <c r="AD47">
        <v>4</v>
      </c>
      <c r="AE47">
        <v>5</v>
      </c>
    </row>
    <row r="48" spans="27:31">
      <c r="AB48">
        <v>1</v>
      </c>
      <c r="AC48">
        <v>4</v>
      </c>
      <c r="AD48">
        <v>5</v>
      </c>
      <c r="AE48">
        <v>3</v>
      </c>
    </row>
    <row r="49" spans="28:37">
      <c r="AB49">
        <v>5</v>
      </c>
      <c r="AC49">
        <v>4</v>
      </c>
      <c r="AD49">
        <v>3</v>
      </c>
      <c r="AE49">
        <v>5</v>
      </c>
    </row>
    <row r="50" spans="28:37">
      <c r="AB50">
        <v>1</v>
      </c>
      <c r="AC50">
        <v>4</v>
      </c>
      <c r="AD50">
        <v>4</v>
      </c>
      <c r="AE50">
        <v>1</v>
      </c>
    </row>
    <row r="51" spans="28:37">
      <c r="AB51">
        <v>1</v>
      </c>
      <c r="AC51">
        <v>4</v>
      </c>
      <c r="AD51">
        <v>5</v>
      </c>
      <c r="AE51">
        <v>1</v>
      </c>
    </row>
    <row r="52" spans="28:37">
      <c r="AB52" s="1">
        <v>1</v>
      </c>
      <c r="AC52" s="1">
        <v>2</v>
      </c>
      <c r="AD52" s="1">
        <v>2</v>
      </c>
      <c r="AE52" s="1">
        <v>1</v>
      </c>
    </row>
    <row r="53" spans="28:37">
      <c r="AB53" s="1">
        <v>1</v>
      </c>
      <c r="AC53" s="1">
        <v>4</v>
      </c>
      <c r="AD53" s="1">
        <v>2</v>
      </c>
      <c r="AE53" s="1">
        <v>1</v>
      </c>
    </row>
    <row r="54" spans="28:37">
      <c r="AB54" s="1">
        <v>3</v>
      </c>
      <c r="AC54" s="1">
        <v>3</v>
      </c>
      <c r="AD54" s="1">
        <v>1</v>
      </c>
      <c r="AE54" s="1">
        <v>1</v>
      </c>
    </row>
    <row r="55" spans="28:37">
      <c r="AB55" s="1">
        <v>2</v>
      </c>
      <c r="AC55" s="1">
        <v>2</v>
      </c>
      <c r="AD55" s="1">
        <v>1</v>
      </c>
      <c r="AE55" s="1">
        <v>2</v>
      </c>
    </row>
    <row r="56" spans="28:37">
      <c r="AB56" s="1">
        <v>4</v>
      </c>
      <c r="AC56" s="1">
        <v>3</v>
      </c>
      <c r="AD56" s="1">
        <v>3</v>
      </c>
      <c r="AE56" s="1">
        <v>3</v>
      </c>
    </row>
    <row r="57" spans="28:37">
      <c r="AB57" s="1">
        <v>4</v>
      </c>
      <c r="AC57" s="1">
        <v>4</v>
      </c>
      <c r="AD57" s="1">
        <v>1</v>
      </c>
      <c r="AE57" s="1">
        <v>2</v>
      </c>
    </row>
    <row r="58" spans="28:37">
      <c r="AB58" s="1">
        <v>3</v>
      </c>
      <c r="AC58" s="1">
        <v>3</v>
      </c>
      <c r="AD58" s="1">
        <v>2</v>
      </c>
      <c r="AE58" s="1">
        <v>3</v>
      </c>
    </row>
    <row r="59" spans="28:37">
      <c r="AB59" s="1">
        <v>4</v>
      </c>
      <c r="AC59" s="1">
        <v>4</v>
      </c>
      <c r="AD59" s="1">
        <v>4</v>
      </c>
      <c r="AE59" s="1">
        <v>3</v>
      </c>
    </row>
    <row r="60" spans="28:37">
      <c r="AB60" s="1">
        <v>4</v>
      </c>
      <c r="AC60" s="1">
        <v>3</v>
      </c>
      <c r="AD60" s="1">
        <v>1</v>
      </c>
      <c r="AE60" s="1">
        <v>5</v>
      </c>
    </row>
    <row r="61" spans="28:37">
      <c r="AB61" s="2">
        <f t="shared" ref="AB61:AE61" si="13">(6-AB37)+(6-AB38)+ AB44+ AB49+AB50+AB51+AB52</f>
        <v>17</v>
      </c>
      <c r="AC61" s="2">
        <f t="shared" si="13"/>
        <v>26</v>
      </c>
      <c r="AD61" s="2">
        <f t="shared" si="13"/>
        <v>25</v>
      </c>
      <c r="AE61" s="2">
        <f t="shared" si="13"/>
        <v>17</v>
      </c>
      <c r="AG61" s="38" t="s">
        <v>69</v>
      </c>
      <c r="AH61" s="2">
        <f>AVERAGE(AB61:AC61)</f>
        <v>21.5</v>
      </c>
      <c r="AJ61" t="s">
        <v>73</v>
      </c>
      <c r="AK61">
        <v>50</v>
      </c>
    </row>
    <row r="62" spans="28:37">
      <c r="AB62" s="2">
        <f t="shared" ref="AB62:AE62" si="14">AB39+AB40+ AB41+ AB45+AB53+(6-AB60)</f>
        <v>13</v>
      </c>
      <c r="AC62" s="2">
        <f t="shared" si="14"/>
        <v>19</v>
      </c>
      <c r="AD62" s="2">
        <f t="shared" si="14"/>
        <v>17</v>
      </c>
      <c r="AE62" s="2">
        <f t="shared" si="14"/>
        <v>12</v>
      </c>
      <c r="AG62" s="38" t="s">
        <v>71</v>
      </c>
      <c r="AH62" s="2">
        <f t="shared" ref="AH62:AH64" si="15">AVERAGE(AB62:AC62)</f>
        <v>16</v>
      </c>
      <c r="AJ62" t="s">
        <v>74</v>
      </c>
      <c r="AK62">
        <v>44</v>
      </c>
    </row>
    <row r="63" spans="28:37">
      <c r="AB63" s="2">
        <f t="shared" ref="AB63:AE63" si="16">AB54 + AB55 + AB56</f>
        <v>9</v>
      </c>
      <c r="AC63" s="2">
        <f t="shared" si="16"/>
        <v>8</v>
      </c>
      <c r="AD63" s="2">
        <f t="shared" si="16"/>
        <v>5</v>
      </c>
      <c r="AE63" s="2">
        <f t="shared" si="16"/>
        <v>6</v>
      </c>
      <c r="AG63" s="38" t="s">
        <v>70</v>
      </c>
      <c r="AH63" s="2">
        <f t="shared" si="15"/>
        <v>8.5</v>
      </c>
      <c r="AJ63" t="s">
        <v>75</v>
      </c>
      <c r="AK63">
        <v>44</v>
      </c>
    </row>
    <row r="64" spans="28:37">
      <c r="AB64" s="2">
        <f t="shared" ref="AB64:AE64" si="17">AB42+ AB43+ AB46+ AB47+ AB48+AB57+AB58+AB59</f>
        <v>24</v>
      </c>
      <c r="AC64" s="2">
        <f t="shared" si="17"/>
        <v>29</v>
      </c>
      <c r="AD64" s="2">
        <f t="shared" si="17"/>
        <v>21</v>
      </c>
      <c r="AE64" s="2">
        <f t="shared" si="17"/>
        <v>22</v>
      </c>
      <c r="AG64" s="38" t="s">
        <v>72</v>
      </c>
      <c r="AH64" s="2">
        <f t="shared" si="15"/>
        <v>26.5</v>
      </c>
      <c r="AJ64" t="s">
        <v>76</v>
      </c>
      <c r="AK64">
        <v>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C3AE-6341-4440-BFD1-F7D462A1C901}">
  <sheetPr>
    <tabColor rgb="FFFFFF00"/>
    <pageSetUpPr fitToPage="1"/>
  </sheetPr>
  <dimension ref="A1"/>
  <sheetViews>
    <sheetView tabSelected="1" topLeftCell="A21" zoomScale="50" zoomScaleNormal="100" workbookViewId="0">
      <selection activeCell="L99" sqref="L99"/>
    </sheetView>
  </sheetViews>
  <sheetFormatPr baseColWidth="10" defaultRowHeight="16"/>
  <sheetData/>
  <pageMargins left="0.7" right="0.7" top="0.75" bottom="0.75" header="0.3" footer="0.3"/>
  <pageSetup paperSize="9" scale="33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P33"/>
  <sheetViews>
    <sheetView showRuler="0" workbookViewId="0">
      <selection activeCell="T29" sqref="T29"/>
    </sheetView>
  </sheetViews>
  <sheetFormatPr baseColWidth="10" defaultRowHeight="16"/>
  <sheetData>
    <row r="1" spans="1:16">
      <c r="A1" t="s">
        <v>51</v>
      </c>
      <c r="B1" s="25">
        <v>125</v>
      </c>
      <c r="C1" s="25">
        <v>250</v>
      </c>
      <c r="D1" s="25">
        <v>500</v>
      </c>
      <c r="E1" s="25">
        <v>750</v>
      </c>
      <c r="F1" s="25">
        <v>1000</v>
      </c>
      <c r="G1" s="25">
        <v>1250</v>
      </c>
      <c r="H1" s="25">
        <v>1500</v>
      </c>
      <c r="I1" s="25">
        <v>1750</v>
      </c>
      <c r="J1" s="25">
        <v>2000</v>
      </c>
      <c r="K1" s="25">
        <v>2500</v>
      </c>
      <c r="L1" s="25">
        <v>3000</v>
      </c>
      <c r="M1" s="25">
        <v>4000</v>
      </c>
      <c r="N1" s="25">
        <v>5000</v>
      </c>
      <c r="O1" s="25">
        <v>6000</v>
      </c>
      <c r="P1" s="25">
        <v>8000</v>
      </c>
    </row>
    <row r="2" spans="1:16">
      <c r="A2" s="26" t="s">
        <v>49</v>
      </c>
      <c r="B2">
        <v>5</v>
      </c>
      <c r="C2">
        <v>5</v>
      </c>
      <c r="D2">
        <v>4</v>
      </c>
      <c r="E2">
        <v>5</v>
      </c>
      <c r="F2">
        <v>5</v>
      </c>
      <c r="G2">
        <v>6</v>
      </c>
      <c r="H2">
        <v>7</v>
      </c>
      <c r="I2">
        <v>8</v>
      </c>
      <c r="J2">
        <v>7</v>
      </c>
      <c r="K2">
        <v>7</v>
      </c>
      <c r="L2">
        <v>4</v>
      </c>
      <c r="M2">
        <v>6</v>
      </c>
      <c r="N2">
        <v>7</v>
      </c>
      <c r="O2">
        <v>9</v>
      </c>
      <c r="P2">
        <v>8</v>
      </c>
    </row>
    <row r="3" spans="1:16">
      <c r="A3" s="26" t="s">
        <v>50</v>
      </c>
      <c r="C3">
        <v>3</v>
      </c>
      <c r="D3">
        <v>5</v>
      </c>
      <c r="E3">
        <v>5</v>
      </c>
      <c r="F3">
        <v>6</v>
      </c>
      <c r="G3">
        <v>8</v>
      </c>
      <c r="H3">
        <v>10</v>
      </c>
      <c r="I3">
        <v>10</v>
      </c>
      <c r="J3">
        <v>8</v>
      </c>
      <c r="K3">
        <v>9</v>
      </c>
      <c r="L3">
        <v>7</v>
      </c>
      <c r="M3">
        <v>4</v>
      </c>
      <c r="N3">
        <v>4</v>
      </c>
      <c r="O3">
        <v>0</v>
      </c>
      <c r="P3">
        <v>4</v>
      </c>
    </row>
    <row r="5" spans="1:16">
      <c r="A5" t="s">
        <v>52</v>
      </c>
      <c r="B5" s="25">
        <v>125</v>
      </c>
      <c r="C5" s="25">
        <v>250</v>
      </c>
      <c r="D5" s="25">
        <v>500</v>
      </c>
      <c r="E5" s="25">
        <v>750</v>
      </c>
      <c r="F5" s="25">
        <v>1000</v>
      </c>
      <c r="G5" s="25">
        <v>1250</v>
      </c>
      <c r="H5" s="25">
        <v>1500</v>
      </c>
      <c r="I5" s="25">
        <v>1750</v>
      </c>
      <c r="J5" s="25">
        <v>2000</v>
      </c>
      <c r="K5" s="25">
        <v>2500</v>
      </c>
      <c r="L5" s="25">
        <v>3000</v>
      </c>
      <c r="M5" s="25">
        <v>4000</v>
      </c>
      <c r="N5" s="25">
        <v>5000</v>
      </c>
      <c r="O5" s="25">
        <v>6000</v>
      </c>
      <c r="P5" s="25">
        <v>8000</v>
      </c>
    </row>
    <row r="6" spans="1:16">
      <c r="A6" s="26" t="s">
        <v>49</v>
      </c>
      <c r="B6">
        <v>4</v>
      </c>
      <c r="C6">
        <v>5</v>
      </c>
      <c r="D6">
        <v>3</v>
      </c>
      <c r="E6">
        <v>4</v>
      </c>
      <c r="F6">
        <v>5</v>
      </c>
      <c r="G6">
        <v>5</v>
      </c>
      <c r="H6">
        <v>7</v>
      </c>
      <c r="I6">
        <v>8</v>
      </c>
      <c r="J6">
        <v>7</v>
      </c>
      <c r="K6">
        <v>7</v>
      </c>
      <c r="L6">
        <v>6</v>
      </c>
      <c r="M6">
        <v>6</v>
      </c>
      <c r="N6">
        <v>6</v>
      </c>
      <c r="O6">
        <v>6</v>
      </c>
      <c r="P6">
        <v>9</v>
      </c>
    </row>
    <row r="7" spans="1:16">
      <c r="A7" s="26" t="s">
        <v>50</v>
      </c>
      <c r="C7">
        <v>2</v>
      </c>
      <c r="D7">
        <v>3</v>
      </c>
      <c r="E7">
        <v>6</v>
      </c>
      <c r="F7">
        <v>6</v>
      </c>
      <c r="G7">
        <v>8</v>
      </c>
      <c r="H7">
        <v>10</v>
      </c>
      <c r="I7">
        <v>9</v>
      </c>
      <c r="J7">
        <v>8</v>
      </c>
      <c r="K7">
        <v>7</v>
      </c>
      <c r="L7">
        <v>3</v>
      </c>
      <c r="M7">
        <v>5</v>
      </c>
      <c r="N7">
        <v>3</v>
      </c>
      <c r="O7">
        <v>5</v>
      </c>
      <c r="P7">
        <v>4</v>
      </c>
    </row>
    <row r="23" spans="1:16">
      <c r="B23" s="25">
        <v>125</v>
      </c>
      <c r="C23" s="25">
        <v>250</v>
      </c>
      <c r="D23" s="25">
        <v>500</v>
      </c>
      <c r="E23" s="25">
        <v>750</v>
      </c>
      <c r="F23" s="25">
        <v>1000</v>
      </c>
      <c r="G23" s="25">
        <v>1250</v>
      </c>
      <c r="H23" s="25">
        <v>1500</v>
      </c>
      <c r="I23" s="25">
        <v>1750</v>
      </c>
      <c r="J23" s="25">
        <v>2000</v>
      </c>
      <c r="K23" s="25">
        <v>2500</v>
      </c>
      <c r="L23" s="25">
        <v>3000</v>
      </c>
      <c r="M23" s="25">
        <v>4000</v>
      </c>
      <c r="N23" s="25">
        <v>5000</v>
      </c>
      <c r="O23" s="25">
        <v>6000</v>
      </c>
      <c r="P23" s="25">
        <v>8000</v>
      </c>
    </row>
    <row r="24" spans="1:16">
      <c r="A24" s="6" t="s">
        <v>60</v>
      </c>
      <c r="B24">
        <v>5</v>
      </c>
      <c r="C24">
        <v>5</v>
      </c>
      <c r="D24">
        <v>4</v>
      </c>
      <c r="E24">
        <v>5</v>
      </c>
      <c r="F24">
        <v>5</v>
      </c>
      <c r="G24">
        <v>6</v>
      </c>
      <c r="H24">
        <v>7</v>
      </c>
      <c r="I24">
        <v>8</v>
      </c>
      <c r="J24">
        <v>7</v>
      </c>
      <c r="K24">
        <v>7</v>
      </c>
      <c r="L24">
        <v>4</v>
      </c>
      <c r="M24">
        <v>6</v>
      </c>
      <c r="N24">
        <v>7</v>
      </c>
      <c r="O24">
        <v>9</v>
      </c>
      <c r="P24">
        <v>8</v>
      </c>
    </row>
    <row r="25" spans="1:16">
      <c r="A25" s="6" t="s">
        <v>61</v>
      </c>
      <c r="C25">
        <v>3</v>
      </c>
      <c r="D25">
        <v>5</v>
      </c>
      <c r="E25">
        <v>5</v>
      </c>
      <c r="F25">
        <v>6</v>
      </c>
      <c r="G25">
        <v>8</v>
      </c>
      <c r="H25">
        <v>10</v>
      </c>
      <c r="I25">
        <v>10</v>
      </c>
      <c r="J25">
        <v>8</v>
      </c>
      <c r="K25">
        <v>9</v>
      </c>
      <c r="L25">
        <v>7</v>
      </c>
      <c r="M25">
        <v>4</v>
      </c>
      <c r="N25">
        <v>4</v>
      </c>
      <c r="O25">
        <v>0</v>
      </c>
      <c r="P25">
        <v>4</v>
      </c>
    </row>
    <row r="26" spans="1:16">
      <c r="A26" s="31" t="s">
        <v>62</v>
      </c>
      <c r="B26" s="29">
        <v>5</v>
      </c>
      <c r="C26" s="29">
        <v>4</v>
      </c>
      <c r="D26" s="29">
        <v>3</v>
      </c>
      <c r="E26" s="29">
        <v>2</v>
      </c>
      <c r="F26" s="29">
        <v>2</v>
      </c>
      <c r="G26" s="29">
        <v>2</v>
      </c>
      <c r="H26" s="29">
        <v>1</v>
      </c>
      <c r="I26" s="29">
        <v>0.5</v>
      </c>
      <c r="J26" s="29">
        <v>0</v>
      </c>
      <c r="K26" s="29">
        <v>-1</v>
      </c>
      <c r="L26" s="29">
        <v>-1</v>
      </c>
      <c r="M26" s="29">
        <v>-1</v>
      </c>
      <c r="N26" s="29">
        <v>0</v>
      </c>
      <c r="O26" s="29">
        <v>1</v>
      </c>
      <c r="P26" s="29">
        <v>2</v>
      </c>
    </row>
    <row r="27" spans="1:16">
      <c r="A27" s="31" t="s">
        <v>63</v>
      </c>
      <c r="B27" s="29"/>
      <c r="C27" s="29">
        <v>6</v>
      </c>
      <c r="D27" s="29">
        <v>5</v>
      </c>
      <c r="E27" s="29">
        <v>4</v>
      </c>
      <c r="F27" s="29">
        <v>4</v>
      </c>
      <c r="G27" s="29">
        <v>4</v>
      </c>
      <c r="H27" s="29">
        <v>3</v>
      </c>
      <c r="I27" s="29">
        <v>2.5</v>
      </c>
      <c r="J27" s="29">
        <v>2</v>
      </c>
      <c r="K27" s="29">
        <v>1.5</v>
      </c>
      <c r="L27" s="29">
        <v>1</v>
      </c>
      <c r="M27" s="29">
        <v>1</v>
      </c>
      <c r="N27" s="29">
        <v>2</v>
      </c>
      <c r="O27" s="29">
        <v>3.5</v>
      </c>
      <c r="P27" s="29">
        <v>4</v>
      </c>
    </row>
    <row r="29" spans="1:16">
      <c r="B29" s="25">
        <v>125</v>
      </c>
      <c r="C29" s="25">
        <v>250</v>
      </c>
      <c r="D29" s="25">
        <v>500</v>
      </c>
      <c r="E29" s="25">
        <v>750</v>
      </c>
      <c r="F29" s="25">
        <v>1000</v>
      </c>
      <c r="G29" s="25">
        <v>1250</v>
      </c>
      <c r="H29" s="25">
        <v>1500</v>
      </c>
      <c r="I29" s="25">
        <v>1750</v>
      </c>
      <c r="J29" s="25">
        <v>2000</v>
      </c>
      <c r="K29" s="25">
        <v>2500</v>
      </c>
      <c r="L29" s="25">
        <v>3000</v>
      </c>
      <c r="M29" s="25">
        <v>4000</v>
      </c>
      <c r="N29" s="25">
        <v>5000</v>
      </c>
      <c r="O29" s="25">
        <v>6000</v>
      </c>
      <c r="P29" s="25">
        <v>8000</v>
      </c>
    </row>
    <row r="30" spans="1:16">
      <c r="A30" s="6" t="s">
        <v>64</v>
      </c>
      <c r="B30">
        <v>4</v>
      </c>
      <c r="C30">
        <v>5</v>
      </c>
      <c r="D30">
        <v>3</v>
      </c>
      <c r="E30">
        <v>4</v>
      </c>
      <c r="F30">
        <v>5</v>
      </c>
      <c r="G30">
        <v>5</v>
      </c>
      <c r="H30">
        <v>7</v>
      </c>
      <c r="I30">
        <v>8</v>
      </c>
      <c r="J30">
        <v>7</v>
      </c>
      <c r="K30">
        <v>7</v>
      </c>
      <c r="L30">
        <v>6</v>
      </c>
      <c r="M30">
        <v>6</v>
      </c>
      <c r="N30">
        <v>6</v>
      </c>
      <c r="O30">
        <v>6</v>
      </c>
      <c r="P30">
        <v>9</v>
      </c>
    </row>
    <row r="31" spans="1:16">
      <c r="A31" s="6" t="s">
        <v>65</v>
      </c>
      <c r="C31">
        <v>2</v>
      </c>
      <c r="D31">
        <v>3</v>
      </c>
      <c r="E31">
        <v>6</v>
      </c>
      <c r="F31">
        <v>6</v>
      </c>
      <c r="G31">
        <v>8</v>
      </c>
      <c r="H31">
        <v>10</v>
      </c>
      <c r="I31">
        <v>9</v>
      </c>
      <c r="J31">
        <v>8</v>
      </c>
      <c r="K31">
        <v>7</v>
      </c>
      <c r="L31">
        <v>3</v>
      </c>
      <c r="M31">
        <v>5</v>
      </c>
      <c r="N31">
        <v>3</v>
      </c>
      <c r="O31">
        <v>5</v>
      </c>
      <c r="P31">
        <v>4</v>
      </c>
    </row>
    <row r="32" spans="1:16">
      <c r="A32" s="31" t="s">
        <v>62</v>
      </c>
      <c r="B32" s="29">
        <v>5</v>
      </c>
      <c r="C32" s="29">
        <v>4</v>
      </c>
      <c r="D32" s="29">
        <v>3</v>
      </c>
      <c r="E32" s="29">
        <v>2</v>
      </c>
      <c r="F32" s="29">
        <v>2</v>
      </c>
      <c r="G32" s="29">
        <v>2</v>
      </c>
      <c r="H32" s="29">
        <v>1</v>
      </c>
      <c r="I32" s="29">
        <v>0.5</v>
      </c>
      <c r="J32" s="29">
        <v>0</v>
      </c>
      <c r="K32" s="29">
        <v>-1</v>
      </c>
      <c r="L32" s="29">
        <v>-1</v>
      </c>
      <c r="M32" s="29">
        <v>-1</v>
      </c>
      <c r="N32" s="29">
        <v>0</v>
      </c>
      <c r="O32" s="29">
        <v>1</v>
      </c>
      <c r="P32" s="29">
        <v>2</v>
      </c>
    </row>
    <row r="33" spans="1:16">
      <c r="A33" s="31" t="s">
        <v>63</v>
      </c>
      <c r="B33" s="29"/>
      <c r="C33" s="29">
        <v>6</v>
      </c>
      <c r="D33" s="29">
        <v>5</v>
      </c>
      <c r="E33" s="29">
        <v>4</v>
      </c>
      <c r="F33" s="29">
        <v>4</v>
      </c>
      <c r="G33" s="29">
        <v>4</v>
      </c>
      <c r="H33" s="29">
        <v>3</v>
      </c>
      <c r="I33" s="29">
        <v>2.5</v>
      </c>
      <c r="J33" s="29">
        <v>2</v>
      </c>
      <c r="K33" s="29">
        <v>1.5</v>
      </c>
      <c r="L33" s="29">
        <v>1</v>
      </c>
      <c r="M33" s="29">
        <v>1</v>
      </c>
      <c r="N33" s="29">
        <v>2</v>
      </c>
      <c r="O33" s="29">
        <v>3.5</v>
      </c>
      <c r="P33" s="29">
        <v>4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P36"/>
  <sheetViews>
    <sheetView showRuler="0" zoomScale="75" workbookViewId="0">
      <selection activeCell="T29" sqref="T29"/>
    </sheetView>
  </sheetViews>
  <sheetFormatPr baseColWidth="10" defaultRowHeight="16"/>
  <sheetData>
    <row r="1" spans="1:16">
      <c r="A1" t="s">
        <v>51</v>
      </c>
      <c r="B1" s="25">
        <v>125</v>
      </c>
      <c r="C1" s="25">
        <v>250</v>
      </c>
      <c r="D1" s="25">
        <v>500</v>
      </c>
      <c r="E1" s="25">
        <v>750</v>
      </c>
      <c r="F1" s="25">
        <v>1000</v>
      </c>
      <c r="G1" s="25">
        <v>1250</v>
      </c>
      <c r="H1" s="25">
        <v>1500</v>
      </c>
      <c r="I1" s="25">
        <v>1750</v>
      </c>
      <c r="J1" s="25">
        <v>2000</v>
      </c>
      <c r="K1" s="25">
        <v>2500</v>
      </c>
      <c r="L1" s="25">
        <v>3000</v>
      </c>
      <c r="M1" s="25">
        <v>4000</v>
      </c>
      <c r="N1" s="25">
        <v>5000</v>
      </c>
      <c r="O1" s="25">
        <v>6000</v>
      </c>
      <c r="P1" s="25">
        <v>8000</v>
      </c>
    </row>
    <row r="2" spans="1:16">
      <c r="A2" s="26" t="s">
        <v>49</v>
      </c>
      <c r="B2">
        <v>3</v>
      </c>
      <c r="C2">
        <v>4</v>
      </c>
      <c r="D2">
        <v>2</v>
      </c>
      <c r="E2">
        <v>1</v>
      </c>
      <c r="F2">
        <v>2</v>
      </c>
      <c r="G2">
        <v>0</v>
      </c>
      <c r="H2">
        <v>0</v>
      </c>
      <c r="I2">
        <v>1</v>
      </c>
      <c r="J2">
        <v>1</v>
      </c>
      <c r="K2">
        <v>2</v>
      </c>
      <c r="L2">
        <v>3</v>
      </c>
      <c r="M2">
        <v>2</v>
      </c>
      <c r="N2">
        <v>3</v>
      </c>
      <c r="O2">
        <v>2</v>
      </c>
      <c r="P2">
        <v>2</v>
      </c>
    </row>
    <row r="3" spans="1:16">
      <c r="A3" s="26" t="s">
        <v>50</v>
      </c>
      <c r="C3">
        <v>5</v>
      </c>
      <c r="D3">
        <v>4</v>
      </c>
      <c r="E3">
        <v>6</v>
      </c>
      <c r="F3">
        <v>5</v>
      </c>
      <c r="G3">
        <v>3</v>
      </c>
      <c r="H3">
        <v>4</v>
      </c>
      <c r="I3">
        <v>2</v>
      </c>
      <c r="J3">
        <v>1</v>
      </c>
      <c r="K3">
        <v>2</v>
      </c>
      <c r="L3">
        <v>3</v>
      </c>
      <c r="M3">
        <v>2</v>
      </c>
      <c r="N3">
        <v>1</v>
      </c>
      <c r="O3">
        <v>1</v>
      </c>
      <c r="P3">
        <v>-1</v>
      </c>
    </row>
    <row r="5" spans="1:16">
      <c r="A5" t="s">
        <v>52</v>
      </c>
      <c r="B5" s="25">
        <v>125</v>
      </c>
      <c r="C5" s="25">
        <v>250</v>
      </c>
      <c r="D5" s="25">
        <v>500</v>
      </c>
      <c r="E5" s="25">
        <v>750</v>
      </c>
      <c r="F5" s="25">
        <v>1000</v>
      </c>
      <c r="G5" s="25">
        <v>1250</v>
      </c>
      <c r="H5" s="25">
        <v>1500</v>
      </c>
      <c r="I5" s="25">
        <v>1750</v>
      </c>
      <c r="J5" s="25">
        <v>2000</v>
      </c>
      <c r="K5" s="25">
        <v>2500</v>
      </c>
      <c r="L5" s="25">
        <v>3000</v>
      </c>
      <c r="M5" s="25">
        <v>4000</v>
      </c>
      <c r="N5" s="25">
        <v>5000</v>
      </c>
      <c r="O5" s="25">
        <v>6000</v>
      </c>
      <c r="P5" s="25">
        <v>8000</v>
      </c>
    </row>
    <row r="6" spans="1:16">
      <c r="A6" s="26" t="s">
        <v>49</v>
      </c>
      <c r="B6">
        <v>1</v>
      </c>
      <c r="C6">
        <v>1</v>
      </c>
      <c r="D6">
        <v>1</v>
      </c>
      <c r="E6">
        <v>2</v>
      </c>
      <c r="F6">
        <v>2</v>
      </c>
      <c r="G6">
        <v>0</v>
      </c>
      <c r="H6">
        <v>0</v>
      </c>
      <c r="I6">
        <v>-1</v>
      </c>
      <c r="J6">
        <v>1</v>
      </c>
      <c r="K6">
        <v>2</v>
      </c>
      <c r="L6">
        <v>2</v>
      </c>
      <c r="M6">
        <v>1</v>
      </c>
      <c r="N6">
        <v>2</v>
      </c>
      <c r="O6">
        <v>0</v>
      </c>
      <c r="P6">
        <v>1</v>
      </c>
    </row>
    <row r="7" spans="1:16">
      <c r="A7" s="26" t="s">
        <v>50</v>
      </c>
      <c r="C7">
        <v>5</v>
      </c>
      <c r="D7">
        <v>5</v>
      </c>
      <c r="E7">
        <v>5</v>
      </c>
      <c r="F7">
        <v>5</v>
      </c>
      <c r="G7">
        <v>5</v>
      </c>
      <c r="H7">
        <v>3</v>
      </c>
      <c r="I7">
        <v>2</v>
      </c>
      <c r="J7">
        <v>0</v>
      </c>
      <c r="K7">
        <v>1</v>
      </c>
      <c r="L7">
        <v>2</v>
      </c>
      <c r="M7">
        <v>1</v>
      </c>
      <c r="N7">
        <v>2</v>
      </c>
      <c r="O7">
        <v>-1</v>
      </c>
      <c r="P7">
        <v>0</v>
      </c>
    </row>
    <row r="26" spans="1:16">
      <c r="B26" s="25">
        <v>125</v>
      </c>
      <c r="C26" s="25">
        <v>250</v>
      </c>
      <c r="D26" s="25">
        <v>500</v>
      </c>
      <c r="E26" s="25">
        <v>750</v>
      </c>
      <c r="F26" s="25">
        <v>1000</v>
      </c>
      <c r="G26" s="25">
        <v>1250</v>
      </c>
      <c r="H26" s="25">
        <v>1500</v>
      </c>
      <c r="I26" s="25">
        <v>1750</v>
      </c>
      <c r="J26" s="25">
        <v>2000</v>
      </c>
      <c r="K26" s="25">
        <v>2500</v>
      </c>
      <c r="L26" s="25">
        <v>3000</v>
      </c>
      <c r="M26" s="25">
        <v>4000</v>
      </c>
      <c r="N26" s="25">
        <v>5000</v>
      </c>
      <c r="O26" s="25">
        <v>6000</v>
      </c>
      <c r="P26" s="25">
        <v>8000</v>
      </c>
    </row>
    <row r="27" spans="1:16">
      <c r="A27" s="6" t="s">
        <v>60</v>
      </c>
      <c r="B27">
        <v>3</v>
      </c>
      <c r="C27">
        <v>4</v>
      </c>
      <c r="D27">
        <v>2</v>
      </c>
      <c r="E27">
        <v>1</v>
      </c>
      <c r="F27">
        <v>2</v>
      </c>
      <c r="G27">
        <v>0</v>
      </c>
      <c r="H27">
        <v>0</v>
      </c>
      <c r="I27">
        <v>1</v>
      </c>
      <c r="J27">
        <v>1</v>
      </c>
      <c r="K27">
        <v>2</v>
      </c>
      <c r="L27">
        <v>3</v>
      </c>
      <c r="M27">
        <v>2</v>
      </c>
      <c r="N27">
        <v>3</v>
      </c>
      <c r="O27">
        <v>2</v>
      </c>
      <c r="P27">
        <v>2</v>
      </c>
    </row>
    <row r="28" spans="1:16">
      <c r="A28" s="6" t="s">
        <v>61</v>
      </c>
      <c r="C28">
        <v>5</v>
      </c>
      <c r="D28">
        <v>4</v>
      </c>
      <c r="E28">
        <v>6</v>
      </c>
      <c r="F28">
        <v>5</v>
      </c>
      <c r="G28">
        <v>3</v>
      </c>
      <c r="H28">
        <v>4</v>
      </c>
      <c r="I28">
        <v>2</v>
      </c>
      <c r="J28">
        <v>1</v>
      </c>
      <c r="K28">
        <v>2</v>
      </c>
      <c r="L28">
        <v>3</v>
      </c>
      <c r="M28">
        <v>2</v>
      </c>
      <c r="N28">
        <v>1</v>
      </c>
      <c r="O28">
        <v>1</v>
      </c>
      <c r="P28">
        <v>-1</v>
      </c>
    </row>
    <row r="29" spans="1:16">
      <c r="A29" s="31" t="s">
        <v>62</v>
      </c>
      <c r="B29" s="29">
        <v>5</v>
      </c>
      <c r="C29" s="29">
        <v>4</v>
      </c>
      <c r="D29" s="29">
        <v>3</v>
      </c>
      <c r="E29" s="29">
        <v>2</v>
      </c>
      <c r="F29" s="29">
        <v>2</v>
      </c>
      <c r="G29" s="29">
        <v>2</v>
      </c>
      <c r="H29" s="29">
        <v>1</v>
      </c>
      <c r="I29" s="29">
        <v>0.5</v>
      </c>
      <c r="J29" s="29">
        <v>0</v>
      </c>
      <c r="K29" s="29">
        <v>-1</v>
      </c>
      <c r="L29" s="29">
        <v>-1</v>
      </c>
      <c r="M29" s="29">
        <v>-1</v>
      </c>
      <c r="N29" s="29">
        <v>0</v>
      </c>
      <c r="O29" s="29">
        <v>1</v>
      </c>
      <c r="P29" s="29">
        <v>2</v>
      </c>
    </row>
    <row r="30" spans="1:16">
      <c r="A30" s="31" t="s">
        <v>63</v>
      </c>
      <c r="B30" s="29"/>
      <c r="C30" s="29">
        <v>6</v>
      </c>
      <c r="D30" s="29">
        <v>5</v>
      </c>
      <c r="E30" s="29">
        <v>4</v>
      </c>
      <c r="F30" s="29">
        <v>4</v>
      </c>
      <c r="G30" s="29">
        <v>4</v>
      </c>
      <c r="H30" s="29">
        <v>3</v>
      </c>
      <c r="I30" s="29">
        <v>2.5</v>
      </c>
      <c r="J30" s="29">
        <v>2</v>
      </c>
      <c r="K30" s="29">
        <v>1.5</v>
      </c>
      <c r="L30" s="29">
        <v>1</v>
      </c>
      <c r="M30" s="29">
        <v>1</v>
      </c>
      <c r="N30" s="29">
        <v>2</v>
      </c>
      <c r="O30" s="29">
        <v>3.5</v>
      </c>
      <c r="P30" s="29">
        <v>4</v>
      </c>
    </row>
    <row r="32" spans="1:16">
      <c r="B32" s="25">
        <v>125</v>
      </c>
      <c r="C32" s="25">
        <v>250</v>
      </c>
      <c r="D32" s="25">
        <v>500</v>
      </c>
      <c r="E32" s="25">
        <v>750</v>
      </c>
      <c r="F32" s="25">
        <v>1000</v>
      </c>
      <c r="G32" s="25">
        <v>1250</v>
      </c>
      <c r="H32" s="25">
        <v>1500</v>
      </c>
      <c r="I32" s="25">
        <v>1750</v>
      </c>
      <c r="J32" s="25">
        <v>2000</v>
      </c>
      <c r="K32" s="25">
        <v>2500</v>
      </c>
      <c r="L32" s="25">
        <v>3000</v>
      </c>
      <c r="M32" s="25">
        <v>4000</v>
      </c>
      <c r="N32" s="25">
        <v>5000</v>
      </c>
      <c r="O32" s="25">
        <v>6000</v>
      </c>
      <c r="P32" s="25">
        <v>8000</v>
      </c>
    </row>
    <row r="33" spans="1:16">
      <c r="A33" s="6" t="s">
        <v>64</v>
      </c>
      <c r="B33">
        <v>1</v>
      </c>
      <c r="C33">
        <v>1</v>
      </c>
      <c r="D33">
        <v>1</v>
      </c>
      <c r="E33">
        <v>2</v>
      </c>
      <c r="F33">
        <v>2</v>
      </c>
      <c r="G33">
        <v>0</v>
      </c>
      <c r="H33">
        <v>0</v>
      </c>
      <c r="I33">
        <v>-1</v>
      </c>
      <c r="J33">
        <v>1</v>
      </c>
      <c r="K33">
        <v>2</v>
      </c>
      <c r="L33">
        <v>2</v>
      </c>
      <c r="M33">
        <v>1</v>
      </c>
      <c r="N33">
        <v>2</v>
      </c>
      <c r="O33">
        <v>0</v>
      </c>
      <c r="P33">
        <v>1</v>
      </c>
    </row>
    <row r="34" spans="1:16">
      <c r="A34" s="6" t="s">
        <v>65</v>
      </c>
      <c r="C34">
        <v>5</v>
      </c>
      <c r="D34">
        <v>5</v>
      </c>
      <c r="E34">
        <v>5</v>
      </c>
      <c r="F34">
        <v>5</v>
      </c>
      <c r="G34">
        <v>5</v>
      </c>
      <c r="H34">
        <v>3</v>
      </c>
      <c r="I34">
        <v>2</v>
      </c>
      <c r="J34">
        <v>0</v>
      </c>
      <c r="K34">
        <v>1</v>
      </c>
      <c r="L34">
        <v>2</v>
      </c>
      <c r="M34">
        <v>1</v>
      </c>
      <c r="N34">
        <v>2</v>
      </c>
      <c r="O34">
        <v>-1</v>
      </c>
      <c r="P34">
        <v>0</v>
      </c>
    </row>
    <row r="35" spans="1:16">
      <c r="A35" s="31" t="s">
        <v>62</v>
      </c>
      <c r="B35" s="29">
        <v>5</v>
      </c>
      <c r="C35" s="29">
        <v>4</v>
      </c>
      <c r="D35" s="29">
        <v>3</v>
      </c>
      <c r="E35" s="29">
        <v>2</v>
      </c>
      <c r="F35" s="29">
        <v>2</v>
      </c>
      <c r="G35" s="29">
        <v>2</v>
      </c>
      <c r="H35" s="29">
        <v>1</v>
      </c>
      <c r="I35" s="29">
        <v>0.5</v>
      </c>
      <c r="J35" s="29">
        <v>0</v>
      </c>
      <c r="K35" s="29">
        <v>-1</v>
      </c>
      <c r="L35" s="29">
        <v>-1</v>
      </c>
      <c r="M35" s="29">
        <v>-1</v>
      </c>
      <c r="N35" s="29">
        <v>0</v>
      </c>
      <c r="O35" s="29">
        <v>1</v>
      </c>
      <c r="P35" s="29">
        <v>2</v>
      </c>
    </row>
    <row r="36" spans="1:16">
      <c r="A36" s="31" t="s">
        <v>63</v>
      </c>
      <c r="B36" s="29"/>
      <c r="C36" s="29">
        <v>6</v>
      </c>
      <c r="D36" s="29">
        <v>5</v>
      </c>
      <c r="E36" s="29">
        <v>4</v>
      </c>
      <c r="F36" s="29">
        <v>4</v>
      </c>
      <c r="G36" s="29">
        <v>4</v>
      </c>
      <c r="H36" s="29">
        <v>3</v>
      </c>
      <c r="I36" s="29">
        <v>2.5</v>
      </c>
      <c r="J36" s="29">
        <v>2</v>
      </c>
      <c r="K36" s="29">
        <v>1.5</v>
      </c>
      <c r="L36" s="29">
        <v>1</v>
      </c>
      <c r="M36" s="29">
        <v>1</v>
      </c>
      <c r="N36" s="29">
        <v>2</v>
      </c>
      <c r="O36" s="29">
        <v>3.5</v>
      </c>
      <c r="P36" s="29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P36"/>
  <sheetViews>
    <sheetView showRuler="0" workbookViewId="0">
      <selection activeCell="T29" sqref="T29"/>
    </sheetView>
  </sheetViews>
  <sheetFormatPr baseColWidth="10" defaultRowHeight="16"/>
  <sheetData>
    <row r="1" spans="1:16">
      <c r="A1" t="s">
        <v>51</v>
      </c>
      <c r="B1" s="25">
        <v>125</v>
      </c>
      <c r="C1" s="25">
        <v>250</v>
      </c>
      <c r="D1" s="25">
        <v>500</v>
      </c>
      <c r="E1" s="25">
        <v>750</v>
      </c>
      <c r="F1" s="25">
        <v>1000</v>
      </c>
      <c r="G1" s="25">
        <v>1250</v>
      </c>
      <c r="H1" s="25">
        <v>1500</v>
      </c>
      <c r="I1" s="25">
        <v>1750</v>
      </c>
      <c r="J1" s="25">
        <v>2000</v>
      </c>
      <c r="K1" s="25">
        <v>2500</v>
      </c>
      <c r="L1" s="25">
        <v>3000</v>
      </c>
      <c r="M1" s="25">
        <v>4000</v>
      </c>
      <c r="N1" s="25">
        <v>5000</v>
      </c>
      <c r="O1" s="25">
        <v>6000</v>
      </c>
      <c r="P1" s="25">
        <v>8000</v>
      </c>
    </row>
    <row r="2" spans="1:16">
      <c r="A2" s="26" t="s">
        <v>49</v>
      </c>
      <c r="B2">
        <v>2</v>
      </c>
      <c r="C2">
        <v>5</v>
      </c>
      <c r="D2">
        <v>4</v>
      </c>
      <c r="E2">
        <v>4</v>
      </c>
      <c r="F2">
        <v>3</v>
      </c>
      <c r="G2">
        <v>2</v>
      </c>
      <c r="H2">
        <v>3</v>
      </c>
      <c r="I2">
        <v>3</v>
      </c>
      <c r="J2">
        <v>3</v>
      </c>
      <c r="K2">
        <v>3</v>
      </c>
      <c r="L2">
        <v>6</v>
      </c>
      <c r="M2">
        <v>3</v>
      </c>
      <c r="N2">
        <v>3</v>
      </c>
      <c r="O2">
        <v>4</v>
      </c>
      <c r="P2">
        <v>6</v>
      </c>
    </row>
    <row r="3" spans="1:16">
      <c r="A3" s="26" t="s">
        <v>50</v>
      </c>
      <c r="C3">
        <v>6</v>
      </c>
      <c r="D3">
        <v>8</v>
      </c>
      <c r="E3">
        <v>7</v>
      </c>
      <c r="F3">
        <v>7</v>
      </c>
      <c r="G3">
        <v>5</v>
      </c>
      <c r="H3">
        <v>4</v>
      </c>
      <c r="I3">
        <v>3</v>
      </c>
      <c r="J3">
        <v>4</v>
      </c>
      <c r="K3">
        <v>5</v>
      </c>
      <c r="L3">
        <v>5</v>
      </c>
      <c r="M3">
        <v>3</v>
      </c>
      <c r="N3">
        <v>4</v>
      </c>
      <c r="O3">
        <v>3</v>
      </c>
      <c r="P3">
        <v>5</v>
      </c>
    </row>
    <row r="5" spans="1:16">
      <c r="A5" t="s">
        <v>52</v>
      </c>
      <c r="B5" s="25">
        <v>125</v>
      </c>
      <c r="C5" s="25">
        <v>250</v>
      </c>
      <c r="D5" s="25">
        <v>500</v>
      </c>
      <c r="E5" s="25">
        <v>750</v>
      </c>
      <c r="F5" s="25">
        <v>1000</v>
      </c>
      <c r="G5" s="25">
        <v>1250</v>
      </c>
      <c r="H5" s="25">
        <v>1500</v>
      </c>
      <c r="I5" s="25">
        <v>1750</v>
      </c>
      <c r="J5" s="25">
        <v>2000</v>
      </c>
      <c r="K5" s="25">
        <v>2500</v>
      </c>
      <c r="L5" s="25">
        <v>3000</v>
      </c>
      <c r="M5" s="25">
        <v>4000</v>
      </c>
      <c r="N5" s="25">
        <v>5000</v>
      </c>
      <c r="O5" s="25">
        <v>6000</v>
      </c>
      <c r="P5" s="25">
        <v>8000</v>
      </c>
    </row>
    <row r="6" spans="1:16">
      <c r="A6" s="26" t="s">
        <v>49</v>
      </c>
      <c r="B6">
        <v>4</v>
      </c>
      <c r="C6">
        <v>4</v>
      </c>
      <c r="D6">
        <v>4</v>
      </c>
      <c r="E6">
        <v>4</v>
      </c>
      <c r="F6">
        <v>2</v>
      </c>
      <c r="G6">
        <v>3</v>
      </c>
      <c r="H6">
        <v>3</v>
      </c>
      <c r="I6">
        <v>3</v>
      </c>
      <c r="J6">
        <v>4</v>
      </c>
      <c r="K6">
        <v>7</v>
      </c>
      <c r="L6">
        <v>4</v>
      </c>
      <c r="M6">
        <v>3</v>
      </c>
      <c r="N6">
        <v>4</v>
      </c>
      <c r="O6">
        <v>5</v>
      </c>
      <c r="P6">
        <v>5</v>
      </c>
    </row>
    <row r="7" spans="1:16">
      <c r="A7" s="26" t="s">
        <v>50</v>
      </c>
      <c r="C7">
        <v>6</v>
      </c>
      <c r="D7">
        <v>9</v>
      </c>
      <c r="E7">
        <v>6</v>
      </c>
      <c r="F7">
        <v>5</v>
      </c>
      <c r="G7">
        <v>5</v>
      </c>
      <c r="H7">
        <v>3</v>
      </c>
      <c r="I7">
        <v>3</v>
      </c>
      <c r="J7">
        <v>4</v>
      </c>
      <c r="K7">
        <v>4</v>
      </c>
      <c r="L7">
        <v>5</v>
      </c>
      <c r="M7">
        <v>2</v>
      </c>
      <c r="N7">
        <v>4</v>
      </c>
      <c r="O7">
        <v>1</v>
      </c>
      <c r="P7">
        <v>1</v>
      </c>
    </row>
    <row r="26" spans="1:16">
      <c r="B26" s="25">
        <v>125</v>
      </c>
      <c r="C26" s="25">
        <v>250</v>
      </c>
      <c r="D26" s="25">
        <v>500</v>
      </c>
      <c r="E26" s="25">
        <v>750</v>
      </c>
      <c r="F26" s="25">
        <v>1000</v>
      </c>
      <c r="G26" s="25">
        <v>1250</v>
      </c>
      <c r="H26" s="25">
        <v>1500</v>
      </c>
      <c r="I26" s="25">
        <v>1750</v>
      </c>
      <c r="J26" s="25">
        <v>2000</v>
      </c>
      <c r="K26" s="25">
        <v>2500</v>
      </c>
      <c r="L26" s="25">
        <v>3000</v>
      </c>
      <c r="M26" s="25">
        <v>4000</v>
      </c>
      <c r="N26" s="25">
        <v>5000</v>
      </c>
      <c r="O26" s="25">
        <v>6000</v>
      </c>
      <c r="P26" s="25">
        <v>8000</v>
      </c>
    </row>
    <row r="27" spans="1:16">
      <c r="A27" s="6" t="s">
        <v>60</v>
      </c>
      <c r="B27">
        <v>2</v>
      </c>
      <c r="C27">
        <v>5</v>
      </c>
      <c r="D27">
        <v>4</v>
      </c>
      <c r="E27">
        <v>4</v>
      </c>
      <c r="F27">
        <v>3</v>
      </c>
      <c r="G27">
        <v>2</v>
      </c>
      <c r="H27">
        <v>3</v>
      </c>
      <c r="I27">
        <v>3</v>
      </c>
      <c r="J27">
        <v>3</v>
      </c>
      <c r="K27">
        <v>3</v>
      </c>
      <c r="L27">
        <v>6</v>
      </c>
      <c r="M27">
        <v>3</v>
      </c>
      <c r="N27">
        <v>3</v>
      </c>
      <c r="O27">
        <v>4</v>
      </c>
      <c r="P27">
        <v>6</v>
      </c>
    </row>
    <row r="28" spans="1:16">
      <c r="A28" s="6" t="s">
        <v>61</v>
      </c>
      <c r="C28">
        <v>6</v>
      </c>
      <c r="D28">
        <v>8</v>
      </c>
      <c r="E28">
        <v>7</v>
      </c>
      <c r="F28">
        <v>7</v>
      </c>
      <c r="G28">
        <v>5</v>
      </c>
      <c r="H28">
        <v>4</v>
      </c>
      <c r="I28">
        <v>3</v>
      </c>
      <c r="J28">
        <v>4</v>
      </c>
      <c r="K28">
        <v>5</v>
      </c>
      <c r="L28">
        <v>5</v>
      </c>
      <c r="M28">
        <v>3</v>
      </c>
      <c r="N28">
        <v>4</v>
      </c>
      <c r="O28">
        <v>3</v>
      </c>
      <c r="P28">
        <v>5</v>
      </c>
    </row>
    <row r="29" spans="1:16">
      <c r="A29" s="31" t="s">
        <v>62</v>
      </c>
      <c r="B29" s="29">
        <v>5</v>
      </c>
      <c r="C29" s="29">
        <v>4</v>
      </c>
      <c r="D29" s="29">
        <v>3</v>
      </c>
      <c r="E29" s="29">
        <v>2</v>
      </c>
      <c r="F29" s="29">
        <v>2</v>
      </c>
      <c r="G29" s="29">
        <v>2</v>
      </c>
      <c r="H29" s="29">
        <v>1</v>
      </c>
      <c r="I29" s="29">
        <v>0.5</v>
      </c>
      <c r="J29" s="29">
        <v>0</v>
      </c>
      <c r="K29" s="29">
        <v>-1</v>
      </c>
      <c r="L29" s="29">
        <v>-1</v>
      </c>
      <c r="M29" s="29">
        <v>-1</v>
      </c>
      <c r="N29" s="29">
        <v>0</v>
      </c>
      <c r="O29" s="29">
        <v>1</v>
      </c>
      <c r="P29" s="29">
        <v>2</v>
      </c>
    </row>
    <row r="30" spans="1:16">
      <c r="A30" s="31" t="s">
        <v>63</v>
      </c>
      <c r="B30" s="29"/>
      <c r="C30" s="29">
        <v>6</v>
      </c>
      <c r="D30" s="29">
        <v>5</v>
      </c>
      <c r="E30" s="29">
        <v>4</v>
      </c>
      <c r="F30" s="29">
        <v>4</v>
      </c>
      <c r="G30" s="29">
        <v>4</v>
      </c>
      <c r="H30" s="29">
        <v>3</v>
      </c>
      <c r="I30" s="29">
        <v>2.5</v>
      </c>
      <c r="J30" s="29">
        <v>2</v>
      </c>
      <c r="K30" s="29">
        <v>1.5</v>
      </c>
      <c r="L30" s="29">
        <v>1</v>
      </c>
      <c r="M30" s="29">
        <v>1</v>
      </c>
      <c r="N30" s="29">
        <v>2</v>
      </c>
      <c r="O30" s="29">
        <v>3.5</v>
      </c>
      <c r="P30" s="29">
        <v>4</v>
      </c>
    </row>
    <row r="32" spans="1:16">
      <c r="B32" s="25">
        <v>125</v>
      </c>
      <c r="C32" s="25">
        <v>250</v>
      </c>
      <c r="D32" s="25">
        <v>500</v>
      </c>
      <c r="E32" s="25">
        <v>750</v>
      </c>
      <c r="F32" s="25">
        <v>1000</v>
      </c>
      <c r="G32" s="25">
        <v>1250</v>
      </c>
      <c r="H32" s="25">
        <v>1500</v>
      </c>
      <c r="I32" s="25">
        <v>1750</v>
      </c>
      <c r="J32" s="25">
        <v>2000</v>
      </c>
      <c r="K32" s="25">
        <v>2500</v>
      </c>
      <c r="L32" s="25">
        <v>3000</v>
      </c>
      <c r="M32" s="25">
        <v>4000</v>
      </c>
      <c r="N32" s="25">
        <v>5000</v>
      </c>
      <c r="O32" s="25">
        <v>6000</v>
      </c>
      <c r="P32" s="25">
        <v>8000</v>
      </c>
    </row>
    <row r="33" spans="1:16">
      <c r="A33" s="6" t="s">
        <v>64</v>
      </c>
      <c r="B33">
        <v>4</v>
      </c>
      <c r="C33">
        <v>4</v>
      </c>
      <c r="D33">
        <v>4</v>
      </c>
      <c r="E33">
        <v>4</v>
      </c>
      <c r="F33">
        <v>2</v>
      </c>
      <c r="G33">
        <v>3</v>
      </c>
      <c r="H33">
        <v>3</v>
      </c>
      <c r="I33">
        <v>3</v>
      </c>
      <c r="J33">
        <v>4</v>
      </c>
      <c r="K33">
        <v>7</v>
      </c>
      <c r="L33">
        <v>4</v>
      </c>
      <c r="M33">
        <v>3</v>
      </c>
      <c r="N33">
        <v>4</v>
      </c>
      <c r="O33">
        <v>5</v>
      </c>
      <c r="P33">
        <v>5</v>
      </c>
    </row>
    <row r="34" spans="1:16">
      <c r="A34" s="6" t="s">
        <v>65</v>
      </c>
      <c r="C34">
        <v>6</v>
      </c>
      <c r="D34">
        <v>9</v>
      </c>
      <c r="E34">
        <v>6</v>
      </c>
      <c r="F34">
        <v>5</v>
      </c>
      <c r="G34">
        <v>5</v>
      </c>
      <c r="H34">
        <v>3</v>
      </c>
      <c r="I34">
        <v>3</v>
      </c>
      <c r="J34">
        <v>4</v>
      </c>
      <c r="K34">
        <v>4</v>
      </c>
      <c r="L34">
        <v>5</v>
      </c>
      <c r="M34">
        <v>2</v>
      </c>
      <c r="N34">
        <v>4</v>
      </c>
      <c r="O34">
        <v>1</v>
      </c>
      <c r="P34">
        <v>1</v>
      </c>
    </row>
    <row r="35" spans="1:16">
      <c r="A35" s="31" t="s">
        <v>62</v>
      </c>
      <c r="B35" s="29">
        <v>5</v>
      </c>
      <c r="C35" s="29">
        <v>4</v>
      </c>
      <c r="D35" s="29">
        <v>3</v>
      </c>
      <c r="E35" s="29">
        <v>2</v>
      </c>
      <c r="F35" s="29">
        <v>2</v>
      </c>
      <c r="G35" s="29">
        <v>2</v>
      </c>
      <c r="H35" s="29">
        <v>1</v>
      </c>
      <c r="I35" s="29">
        <v>0.5</v>
      </c>
      <c r="J35" s="29">
        <v>0</v>
      </c>
      <c r="K35" s="29">
        <v>-1</v>
      </c>
      <c r="L35" s="29">
        <v>-1</v>
      </c>
      <c r="M35" s="29">
        <v>-1</v>
      </c>
      <c r="N35" s="29">
        <v>0</v>
      </c>
      <c r="O35" s="29">
        <v>1</v>
      </c>
      <c r="P35" s="29">
        <v>2</v>
      </c>
    </row>
    <row r="36" spans="1:16">
      <c r="A36" s="31" t="s">
        <v>63</v>
      </c>
      <c r="B36" s="29"/>
      <c r="C36" s="29">
        <v>6</v>
      </c>
      <c r="D36" s="29">
        <v>5</v>
      </c>
      <c r="E36" s="29">
        <v>4</v>
      </c>
      <c r="F36" s="29">
        <v>4</v>
      </c>
      <c r="G36" s="29">
        <v>4</v>
      </c>
      <c r="H36" s="29">
        <v>3</v>
      </c>
      <c r="I36" s="29">
        <v>2.5</v>
      </c>
      <c r="J36" s="29">
        <v>2</v>
      </c>
      <c r="K36" s="29">
        <v>1.5</v>
      </c>
      <c r="L36" s="29">
        <v>1</v>
      </c>
      <c r="M36" s="29">
        <v>1</v>
      </c>
      <c r="N36" s="29">
        <v>2</v>
      </c>
      <c r="O36" s="29">
        <v>3.5</v>
      </c>
      <c r="P36" s="29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>
    <tabColor rgb="FFFF0000"/>
  </sheetPr>
  <dimension ref="A1:P36"/>
  <sheetViews>
    <sheetView showRuler="0" zoomScale="60" workbookViewId="0">
      <selection activeCell="T29" sqref="T29"/>
    </sheetView>
  </sheetViews>
  <sheetFormatPr baseColWidth="10" defaultRowHeight="16"/>
  <sheetData>
    <row r="1" spans="1:16">
      <c r="A1" s="29" t="s">
        <v>51</v>
      </c>
      <c r="B1" s="30">
        <v>125</v>
      </c>
      <c r="C1" s="30">
        <v>250</v>
      </c>
      <c r="D1" s="30">
        <v>500</v>
      </c>
      <c r="E1" s="30">
        <v>750</v>
      </c>
      <c r="F1" s="30">
        <v>1000</v>
      </c>
      <c r="G1" s="30">
        <v>1250</v>
      </c>
      <c r="H1" s="30">
        <v>1500</v>
      </c>
      <c r="I1" s="30">
        <v>1750</v>
      </c>
      <c r="J1" s="30">
        <v>2000</v>
      </c>
      <c r="K1" s="30">
        <v>2500</v>
      </c>
      <c r="L1" s="30">
        <v>3000</v>
      </c>
      <c r="M1" s="30">
        <v>4000</v>
      </c>
      <c r="N1" s="30">
        <v>5000</v>
      </c>
      <c r="O1" s="30">
        <v>6000</v>
      </c>
      <c r="P1" s="30">
        <v>8000</v>
      </c>
    </row>
    <row r="2" spans="1:16">
      <c r="A2" s="29" t="s">
        <v>49</v>
      </c>
      <c r="B2" s="29">
        <v>0</v>
      </c>
      <c r="C2" s="29">
        <v>1</v>
      </c>
      <c r="D2" s="29">
        <v>1</v>
      </c>
      <c r="E2" s="29">
        <v>2</v>
      </c>
      <c r="F2" s="29">
        <v>2</v>
      </c>
      <c r="G2" s="29">
        <v>1</v>
      </c>
      <c r="H2" s="29">
        <v>0</v>
      </c>
      <c r="I2" s="29">
        <v>1</v>
      </c>
      <c r="J2" s="29">
        <v>0</v>
      </c>
      <c r="K2" s="29">
        <v>0</v>
      </c>
      <c r="L2" s="29">
        <v>0</v>
      </c>
      <c r="M2" s="29">
        <v>1</v>
      </c>
      <c r="N2" s="29">
        <v>2</v>
      </c>
      <c r="O2" s="29">
        <v>3</v>
      </c>
      <c r="P2" s="29">
        <v>4</v>
      </c>
    </row>
    <row r="3" spans="1:16">
      <c r="A3" s="29" t="s">
        <v>50</v>
      </c>
      <c r="B3" s="29"/>
      <c r="C3" s="29">
        <v>5</v>
      </c>
      <c r="D3" s="29">
        <v>6</v>
      </c>
      <c r="E3" s="29">
        <v>4</v>
      </c>
      <c r="F3" s="29">
        <v>5</v>
      </c>
      <c r="G3" s="29">
        <v>6</v>
      </c>
      <c r="H3" s="29">
        <v>1</v>
      </c>
      <c r="I3" s="29">
        <v>3</v>
      </c>
      <c r="J3" s="29">
        <v>0</v>
      </c>
      <c r="K3" s="29">
        <v>0</v>
      </c>
      <c r="L3" s="29">
        <v>3</v>
      </c>
      <c r="M3" s="29">
        <v>3</v>
      </c>
      <c r="N3" s="29">
        <v>1</v>
      </c>
      <c r="O3" s="29">
        <v>2</v>
      </c>
      <c r="P3" s="29">
        <v>2</v>
      </c>
    </row>
    <row r="4" spans="1:16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>
      <c r="A5" s="29" t="s">
        <v>52</v>
      </c>
      <c r="B5" s="30">
        <v>125</v>
      </c>
      <c r="C5" s="30">
        <v>250</v>
      </c>
      <c r="D5" s="30">
        <v>500</v>
      </c>
      <c r="E5" s="30">
        <v>750</v>
      </c>
      <c r="F5" s="30">
        <v>1000</v>
      </c>
      <c r="G5" s="30">
        <v>1250</v>
      </c>
      <c r="H5" s="30">
        <v>1500</v>
      </c>
      <c r="I5" s="30">
        <v>1750</v>
      </c>
      <c r="J5" s="30">
        <v>2000</v>
      </c>
      <c r="K5" s="30">
        <v>2500</v>
      </c>
      <c r="L5" s="30">
        <v>3000</v>
      </c>
      <c r="M5" s="30">
        <v>4000</v>
      </c>
      <c r="N5" s="30">
        <v>5000</v>
      </c>
      <c r="O5" s="30">
        <v>6000</v>
      </c>
      <c r="P5" s="30">
        <v>8000</v>
      </c>
    </row>
    <row r="6" spans="1:16">
      <c r="A6" s="29" t="s">
        <v>49</v>
      </c>
      <c r="B6" s="29">
        <v>0</v>
      </c>
      <c r="C6" s="29">
        <v>0</v>
      </c>
      <c r="D6" s="29">
        <v>3</v>
      </c>
      <c r="E6" s="29">
        <v>2</v>
      </c>
      <c r="F6" s="29">
        <v>2</v>
      </c>
      <c r="G6" s="29">
        <v>1</v>
      </c>
      <c r="H6" s="29">
        <v>0</v>
      </c>
      <c r="I6" s="29">
        <v>1</v>
      </c>
      <c r="J6" s="29">
        <v>0</v>
      </c>
      <c r="K6" s="29">
        <v>0</v>
      </c>
      <c r="L6" s="29">
        <v>0</v>
      </c>
      <c r="M6" s="29">
        <v>0</v>
      </c>
      <c r="N6" s="29">
        <v>2</v>
      </c>
      <c r="O6" s="29">
        <v>1</v>
      </c>
      <c r="P6" s="29">
        <v>3</v>
      </c>
    </row>
    <row r="7" spans="1:16">
      <c r="A7" s="29" t="s">
        <v>50</v>
      </c>
      <c r="B7" s="29"/>
      <c r="C7" s="29">
        <v>4</v>
      </c>
      <c r="D7" s="29">
        <v>4</v>
      </c>
      <c r="E7" s="29">
        <v>4</v>
      </c>
      <c r="F7" s="29">
        <v>4</v>
      </c>
      <c r="G7" s="29">
        <v>3</v>
      </c>
      <c r="H7" s="29">
        <v>4</v>
      </c>
      <c r="I7" s="29">
        <v>3</v>
      </c>
      <c r="J7" s="29">
        <v>0</v>
      </c>
      <c r="K7" s="29">
        <v>-1</v>
      </c>
      <c r="L7" s="29">
        <v>1</v>
      </c>
      <c r="M7" s="29">
        <v>1</v>
      </c>
      <c r="N7" s="29">
        <v>1</v>
      </c>
      <c r="O7" s="29">
        <v>1</v>
      </c>
      <c r="P7" s="29">
        <v>2</v>
      </c>
    </row>
    <row r="26" spans="1:16">
      <c r="B26" s="25">
        <v>125</v>
      </c>
      <c r="C26" s="25">
        <v>250</v>
      </c>
      <c r="D26" s="25">
        <v>500</v>
      </c>
      <c r="E26" s="25">
        <v>750</v>
      </c>
      <c r="F26" s="25">
        <v>1000</v>
      </c>
      <c r="G26" s="25">
        <v>1250</v>
      </c>
      <c r="H26" s="25">
        <v>1500</v>
      </c>
      <c r="I26" s="25">
        <v>1750</v>
      </c>
      <c r="J26" s="25">
        <v>2000</v>
      </c>
      <c r="K26" s="25">
        <v>2500</v>
      </c>
      <c r="L26" s="25">
        <v>3000</v>
      </c>
      <c r="M26" s="25">
        <v>4000</v>
      </c>
      <c r="N26" s="25">
        <v>5000</v>
      </c>
      <c r="O26" s="25">
        <v>6000</v>
      </c>
      <c r="P26" s="25">
        <v>8000</v>
      </c>
    </row>
    <row r="27" spans="1:16">
      <c r="A27" s="6" t="s">
        <v>60</v>
      </c>
      <c r="B27" s="29">
        <v>0</v>
      </c>
      <c r="C27" s="29">
        <v>1</v>
      </c>
      <c r="D27" s="29">
        <v>1</v>
      </c>
      <c r="E27" s="29">
        <v>2</v>
      </c>
      <c r="F27" s="29">
        <v>2</v>
      </c>
      <c r="G27" s="29">
        <v>1</v>
      </c>
      <c r="H27" s="29">
        <v>0</v>
      </c>
      <c r="I27" s="29">
        <v>1</v>
      </c>
      <c r="J27" s="29">
        <v>0</v>
      </c>
      <c r="K27" s="29">
        <v>0</v>
      </c>
      <c r="L27" s="29">
        <v>0</v>
      </c>
      <c r="M27" s="29">
        <v>1</v>
      </c>
      <c r="N27" s="29">
        <v>2</v>
      </c>
      <c r="O27" s="29">
        <v>3</v>
      </c>
      <c r="P27" s="29">
        <v>4</v>
      </c>
    </row>
    <row r="28" spans="1:16">
      <c r="A28" s="6" t="s">
        <v>61</v>
      </c>
      <c r="B28" s="29"/>
      <c r="C28" s="29">
        <v>5</v>
      </c>
      <c r="D28" s="29">
        <v>6</v>
      </c>
      <c r="E28" s="29">
        <v>4</v>
      </c>
      <c r="F28" s="29">
        <v>5</v>
      </c>
      <c r="G28" s="29">
        <v>6</v>
      </c>
      <c r="H28" s="29">
        <v>1</v>
      </c>
      <c r="I28" s="29">
        <v>3</v>
      </c>
      <c r="J28" s="29">
        <v>0</v>
      </c>
      <c r="K28" s="29">
        <v>0</v>
      </c>
      <c r="L28" s="29">
        <v>3</v>
      </c>
      <c r="M28" s="29">
        <v>3</v>
      </c>
      <c r="N28" s="29">
        <v>1</v>
      </c>
      <c r="O28" s="29">
        <v>2</v>
      </c>
      <c r="P28" s="29">
        <v>2</v>
      </c>
    </row>
    <row r="29" spans="1:16">
      <c r="A29" s="31" t="s">
        <v>62</v>
      </c>
      <c r="B29" s="29">
        <v>5</v>
      </c>
      <c r="C29" s="29">
        <v>4</v>
      </c>
      <c r="D29" s="29">
        <v>3</v>
      </c>
      <c r="E29" s="29">
        <v>2</v>
      </c>
      <c r="F29" s="29">
        <v>2</v>
      </c>
      <c r="G29" s="29">
        <v>2</v>
      </c>
      <c r="H29" s="29">
        <v>1</v>
      </c>
      <c r="I29" s="29">
        <v>0.5</v>
      </c>
      <c r="J29" s="29">
        <v>0</v>
      </c>
      <c r="K29" s="29">
        <v>-1</v>
      </c>
      <c r="L29" s="29">
        <v>-1</v>
      </c>
      <c r="M29" s="29">
        <v>-1</v>
      </c>
      <c r="N29" s="29">
        <v>0</v>
      </c>
      <c r="O29" s="29">
        <v>1</v>
      </c>
      <c r="P29" s="29">
        <v>2</v>
      </c>
    </row>
    <row r="30" spans="1:16">
      <c r="A30" s="31" t="s">
        <v>63</v>
      </c>
      <c r="B30" s="29"/>
      <c r="C30" s="29">
        <v>6</v>
      </c>
      <c r="D30" s="29">
        <v>5</v>
      </c>
      <c r="E30" s="29">
        <v>4</v>
      </c>
      <c r="F30" s="29">
        <v>4</v>
      </c>
      <c r="G30" s="29">
        <v>4</v>
      </c>
      <c r="H30" s="29">
        <v>3</v>
      </c>
      <c r="I30" s="29">
        <v>2.5</v>
      </c>
      <c r="J30" s="29">
        <v>2</v>
      </c>
      <c r="K30" s="29">
        <v>1.5</v>
      </c>
      <c r="L30" s="29">
        <v>1</v>
      </c>
      <c r="M30" s="29">
        <v>1</v>
      </c>
      <c r="N30" s="29">
        <v>2</v>
      </c>
      <c r="O30" s="29">
        <v>3.5</v>
      </c>
      <c r="P30" s="29">
        <v>4</v>
      </c>
    </row>
    <row r="32" spans="1:16">
      <c r="B32" s="25">
        <v>125</v>
      </c>
      <c r="C32" s="25">
        <v>250</v>
      </c>
      <c r="D32" s="25">
        <v>500</v>
      </c>
      <c r="E32" s="25">
        <v>750</v>
      </c>
      <c r="F32" s="25">
        <v>1000</v>
      </c>
      <c r="G32" s="25">
        <v>1250</v>
      </c>
      <c r="H32" s="25">
        <v>1500</v>
      </c>
      <c r="I32" s="25">
        <v>1750</v>
      </c>
      <c r="J32" s="25">
        <v>2000</v>
      </c>
      <c r="K32" s="25">
        <v>2500</v>
      </c>
      <c r="L32" s="25">
        <v>3000</v>
      </c>
      <c r="M32" s="25">
        <v>4000</v>
      </c>
      <c r="N32" s="25">
        <v>5000</v>
      </c>
      <c r="O32" s="25">
        <v>6000</v>
      </c>
      <c r="P32" s="25">
        <v>8000</v>
      </c>
    </row>
    <row r="33" spans="1:16">
      <c r="A33" s="6" t="s">
        <v>64</v>
      </c>
      <c r="B33" s="29">
        <v>0</v>
      </c>
      <c r="C33" s="29">
        <v>0</v>
      </c>
      <c r="D33" s="29">
        <v>3</v>
      </c>
      <c r="E33" s="29">
        <v>2</v>
      </c>
      <c r="F33" s="29">
        <v>2</v>
      </c>
      <c r="G33" s="29">
        <v>1</v>
      </c>
      <c r="H33" s="29">
        <v>0</v>
      </c>
      <c r="I33" s="29">
        <v>1</v>
      </c>
      <c r="J33" s="29">
        <v>0</v>
      </c>
      <c r="K33" s="29">
        <v>0</v>
      </c>
      <c r="L33" s="29">
        <v>0</v>
      </c>
      <c r="M33" s="29">
        <v>0</v>
      </c>
      <c r="N33" s="29">
        <v>2</v>
      </c>
      <c r="O33" s="29">
        <v>1</v>
      </c>
      <c r="P33" s="29">
        <v>3</v>
      </c>
    </row>
    <row r="34" spans="1:16">
      <c r="A34" s="6" t="s">
        <v>65</v>
      </c>
      <c r="B34" s="29"/>
      <c r="C34" s="29">
        <v>4</v>
      </c>
      <c r="D34" s="29">
        <v>4</v>
      </c>
      <c r="E34" s="29">
        <v>4</v>
      </c>
      <c r="F34" s="29">
        <v>4</v>
      </c>
      <c r="G34" s="29">
        <v>3</v>
      </c>
      <c r="H34" s="29">
        <v>4</v>
      </c>
      <c r="I34" s="29">
        <v>3</v>
      </c>
      <c r="J34" s="29">
        <v>0</v>
      </c>
      <c r="K34" s="29">
        <v>-1</v>
      </c>
      <c r="L34" s="29">
        <v>1</v>
      </c>
      <c r="M34" s="29">
        <v>1</v>
      </c>
      <c r="N34" s="29">
        <v>1</v>
      </c>
      <c r="O34" s="29">
        <v>1</v>
      </c>
      <c r="P34" s="29">
        <v>2</v>
      </c>
    </row>
    <row r="35" spans="1:16">
      <c r="A35" s="31" t="s">
        <v>62</v>
      </c>
      <c r="B35" s="29">
        <v>5</v>
      </c>
      <c r="C35" s="29">
        <v>4</v>
      </c>
      <c r="D35" s="29">
        <v>3</v>
      </c>
      <c r="E35" s="29">
        <v>2</v>
      </c>
      <c r="F35" s="29">
        <v>2</v>
      </c>
      <c r="G35" s="29">
        <v>2</v>
      </c>
      <c r="H35" s="29">
        <v>1</v>
      </c>
      <c r="I35" s="29">
        <v>0.5</v>
      </c>
      <c r="J35" s="29">
        <v>0</v>
      </c>
      <c r="K35" s="29">
        <v>-1</v>
      </c>
      <c r="L35" s="29">
        <v>-1</v>
      </c>
      <c r="M35" s="29">
        <v>-1</v>
      </c>
      <c r="N35" s="29">
        <v>0</v>
      </c>
      <c r="O35" s="29">
        <v>1</v>
      </c>
      <c r="P35" s="29">
        <v>2</v>
      </c>
    </row>
    <row r="36" spans="1:16">
      <c r="A36" s="31" t="s">
        <v>63</v>
      </c>
      <c r="B36" s="29"/>
      <c r="C36" s="29">
        <v>6</v>
      </c>
      <c r="D36" s="29">
        <v>5</v>
      </c>
      <c r="E36" s="29">
        <v>4</v>
      </c>
      <c r="F36" s="29">
        <v>4</v>
      </c>
      <c r="G36" s="29">
        <v>4</v>
      </c>
      <c r="H36" s="29">
        <v>3</v>
      </c>
      <c r="I36" s="29">
        <v>2.5</v>
      </c>
      <c r="J36" s="29">
        <v>2</v>
      </c>
      <c r="K36" s="29">
        <v>1.5</v>
      </c>
      <c r="L36" s="29">
        <v>1</v>
      </c>
      <c r="M36" s="29">
        <v>1</v>
      </c>
      <c r="N36" s="29">
        <v>2</v>
      </c>
      <c r="O36" s="29">
        <v>3.5</v>
      </c>
      <c r="P36" s="29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A1:P36"/>
  <sheetViews>
    <sheetView showRuler="0" topLeftCell="B1" zoomScale="59" workbookViewId="0">
      <selection activeCell="T29" sqref="T29"/>
    </sheetView>
  </sheetViews>
  <sheetFormatPr baseColWidth="10" defaultRowHeight="16"/>
  <sheetData>
    <row r="1" spans="1:16">
      <c r="A1" s="29" t="s">
        <v>51</v>
      </c>
      <c r="B1" s="30">
        <v>125</v>
      </c>
      <c r="C1" s="30">
        <v>250</v>
      </c>
      <c r="D1" s="30">
        <v>500</v>
      </c>
      <c r="E1" s="30">
        <v>750</v>
      </c>
      <c r="F1" s="30">
        <v>1000</v>
      </c>
      <c r="G1" s="30">
        <v>1250</v>
      </c>
      <c r="H1" s="30">
        <v>1500</v>
      </c>
      <c r="I1" s="30">
        <v>1750</v>
      </c>
      <c r="J1" s="30">
        <v>2000</v>
      </c>
      <c r="K1" s="30">
        <v>2500</v>
      </c>
      <c r="L1" s="30">
        <v>3000</v>
      </c>
      <c r="M1" s="30">
        <v>4000</v>
      </c>
      <c r="N1" s="30">
        <v>5000</v>
      </c>
      <c r="O1" s="30">
        <v>6000</v>
      </c>
      <c r="P1" s="30">
        <v>8000</v>
      </c>
    </row>
    <row r="2" spans="1:16">
      <c r="A2" s="29" t="s">
        <v>49</v>
      </c>
      <c r="B2" s="29">
        <v>3</v>
      </c>
      <c r="C2" s="29">
        <v>2</v>
      </c>
      <c r="D2" s="29">
        <v>2</v>
      </c>
      <c r="E2" s="29">
        <v>1</v>
      </c>
      <c r="F2" s="29">
        <v>1</v>
      </c>
      <c r="G2" s="29">
        <v>2</v>
      </c>
      <c r="H2" s="29">
        <v>2</v>
      </c>
      <c r="I2" s="29">
        <v>3</v>
      </c>
      <c r="J2" s="29">
        <v>2</v>
      </c>
      <c r="K2" s="29">
        <v>0</v>
      </c>
      <c r="L2" s="29">
        <v>0</v>
      </c>
      <c r="M2" s="29">
        <v>4</v>
      </c>
      <c r="N2" s="29">
        <v>2</v>
      </c>
      <c r="O2" s="29">
        <v>2</v>
      </c>
      <c r="P2" s="29">
        <v>1</v>
      </c>
    </row>
    <row r="3" spans="1:16">
      <c r="A3" s="29" t="s">
        <v>50</v>
      </c>
      <c r="B3" s="29"/>
      <c r="C3" s="29">
        <v>2</v>
      </c>
      <c r="D3" s="29">
        <v>2</v>
      </c>
      <c r="E3" s="29">
        <v>4</v>
      </c>
      <c r="F3" s="29">
        <v>4</v>
      </c>
      <c r="G3" s="29">
        <v>4</v>
      </c>
      <c r="H3" s="29">
        <v>1</v>
      </c>
      <c r="I3" s="29">
        <v>1</v>
      </c>
      <c r="J3" s="29">
        <v>2</v>
      </c>
      <c r="K3" s="29">
        <v>1</v>
      </c>
      <c r="L3" s="29">
        <v>1</v>
      </c>
      <c r="M3" s="29">
        <v>3</v>
      </c>
      <c r="N3" s="29">
        <v>3</v>
      </c>
      <c r="O3" s="29">
        <v>2</v>
      </c>
      <c r="P3" s="29">
        <v>0</v>
      </c>
    </row>
    <row r="4" spans="1:16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>
      <c r="A5" s="29" t="s">
        <v>52</v>
      </c>
      <c r="B5" s="30">
        <v>125</v>
      </c>
      <c r="C5" s="30">
        <v>250</v>
      </c>
      <c r="D5" s="30">
        <v>500</v>
      </c>
      <c r="E5" s="30">
        <v>750</v>
      </c>
      <c r="F5" s="30">
        <v>1000</v>
      </c>
      <c r="G5" s="30">
        <v>1250</v>
      </c>
      <c r="H5" s="30">
        <v>1500</v>
      </c>
      <c r="I5" s="30">
        <v>1750</v>
      </c>
      <c r="J5" s="30">
        <v>2000</v>
      </c>
      <c r="K5" s="30">
        <v>2500</v>
      </c>
      <c r="L5" s="30">
        <v>3000</v>
      </c>
      <c r="M5" s="30">
        <v>4000</v>
      </c>
      <c r="N5" s="30">
        <v>5000</v>
      </c>
      <c r="O5" s="30">
        <v>6000</v>
      </c>
      <c r="P5" s="30">
        <v>8000</v>
      </c>
    </row>
    <row r="6" spans="1:16">
      <c r="A6" s="29" t="s">
        <v>49</v>
      </c>
      <c r="B6" s="29">
        <v>3</v>
      </c>
      <c r="C6" s="29">
        <v>2</v>
      </c>
      <c r="D6" s="29">
        <v>3</v>
      </c>
      <c r="E6" s="29">
        <v>2</v>
      </c>
      <c r="F6" s="29">
        <v>2</v>
      </c>
      <c r="G6" s="29">
        <v>2</v>
      </c>
      <c r="H6" s="29">
        <v>1</v>
      </c>
      <c r="I6" s="29">
        <v>2</v>
      </c>
      <c r="J6" s="29">
        <v>2</v>
      </c>
      <c r="K6" s="29">
        <v>1</v>
      </c>
      <c r="L6" s="29">
        <v>2</v>
      </c>
      <c r="M6" s="29">
        <v>3</v>
      </c>
      <c r="N6" s="29">
        <v>2</v>
      </c>
      <c r="O6" s="29">
        <v>1</v>
      </c>
      <c r="P6" s="29">
        <v>4</v>
      </c>
    </row>
    <row r="7" spans="1:16">
      <c r="A7" s="29" t="s">
        <v>50</v>
      </c>
      <c r="B7" s="29"/>
      <c r="C7" s="29">
        <v>1</v>
      </c>
      <c r="D7" s="29">
        <v>2</v>
      </c>
      <c r="E7" s="29">
        <v>2</v>
      </c>
      <c r="F7" s="29">
        <v>2</v>
      </c>
      <c r="G7" s="29">
        <v>1</v>
      </c>
      <c r="H7" s="29">
        <v>1</v>
      </c>
      <c r="I7" s="29">
        <v>1</v>
      </c>
      <c r="J7" s="29">
        <v>2</v>
      </c>
      <c r="K7" s="29">
        <v>1</v>
      </c>
      <c r="L7" s="29">
        <v>1</v>
      </c>
      <c r="M7" s="29">
        <v>2</v>
      </c>
      <c r="N7" s="29">
        <v>3</v>
      </c>
      <c r="O7" s="29">
        <v>3</v>
      </c>
      <c r="P7" s="29">
        <v>1</v>
      </c>
    </row>
    <row r="26" spans="1:16">
      <c r="B26" s="25">
        <v>125</v>
      </c>
      <c r="C26" s="25">
        <v>250</v>
      </c>
      <c r="D26" s="25">
        <v>500</v>
      </c>
      <c r="E26" s="25">
        <v>750</v>
      </c>
      <c r="F26" s="25">
        <v>1000</v>
      </c>
      <c r="G26" s="25">
        <v>1250</v>
      </c>
      <c r="H26" s="25">
        <v>1500</v>
      </c>
      <c r="I26" s="25">
        <v>1750</v>
      </c>
      <c r="J26" s="25">
        <v>2000</v>
      </c>
      <c r="K26" s="25">
        <v>2500</v>
      </c>
      <c r="L26" s="25">
        <v>3000</v>
      </c>
      <c r="M26" s="25">
        <v>4000</v>
      </c>
      <c r="N26" s="25">
        <v>5000</v>
      </c>
      <c r="O26" s="25">
        <v>6000</v>
      </c>
      <c r="P26" s="25">
        <v>8000</v>
      </c>
    </row>
    <row r="27" spans="1:16">
      <c r="A27" s="6" t="s">
        <v>60</v>
      </c>
      <c r="B27" s="29">
        <v>3</v>
      </c>
      <c r="C27" s="29">
        <v>2</v>
      </c>
      <c r="D27" s="29">
        <v>2</v>
      </c>
      <c r="E27" s="29">
        <v>1</v>
      </c>
      <c r="F27" s="29">
        <v>1</v>
      </c>
      <c r="G27" s="29">
        <v>2</v>
      </c>
      <c r="H27" s="29">
        <v>2</v>
      </c>
      <c r="I27" s="29">
        <v>3</v>
      </c>
      <c r="J27" s="29">
        <v>2</v>
      </c>
      <c r="K27" s="29">
        <v>0</v>
      </c>
      <c r="L27" s="29">
        <v>0</v>
      </c>
      <c r="M27" s="29">
        <v>4</v>
      </c>
      <c r="N27" s="29">
        <v>2</v>
      </c>
      <c r="O27" s="29">
        <v>2</v>
      </c>
      <c r="P27" s="29">
        <v>1</v>
      </c>
    </row>
    <row r="28" spans="1:16">
      <c r="A28" s="6" t="s">
        <v>61</v>
      </c>
      <c r="B28" s="29"/>
      <c r="C28" s="29">
        <v>2</v>
      </c>
      <c r="D28" s="29">
        <v>2</v>
      </c>
      <c r="E28" s="29">
        <v>4</v>
      </c>
      <c r="F28" s="29">
        <v>4</v>
      </c>
      <c r="G28" s="29">
        <v>4</v>
      </c>
      <c r="H28" s="29">
        <v>1</v>
      </c>
      <c r="I28" s="29">
        <v>1</v>
      </c>
      <c r="J28" s="29">
        <v>2</v>
      </c>
      <c r="K28" s="29">
        <v>1</v>
      </c>
      <c r="L28" s="29">
        <v>1</v>
      </c>
      <c r="M28" s="29">
        <v>3</v>
      </c>
      <c r="N28" s="29">
        <v>3</v>
      </c>
      <c r="O28" s="29">
        <v>2</v>
      </c>
      <c r="P28" s="29">
        <v>0</v>
      </c>
    </row>
    <row r="29" spans="1:16">
      <c r="A29" s="31" t="s">
        <v>62</v>
      </c>
      <c r="B29" s="29">
        <v>5</v>
      </c>
      <c r="C29" s="29">
        <v>4</v>
      </c>
      <c r="D29" s="29">
        <v>3</v>
      </c>
      <c r="E29" s="29">
        <v>2</v>
      </c>
      <c r="F29" s="29">
        <v>2</v>
      </c>
      <c r="G29" s="29">
        <v>2</v>
      </c>
      <c r="H29" s="29">
        <v>1</v>
      </c>
      <c r="I29" s="29">
        <v>0.5</v>
      </c>
      <c r="J29" s="29">
        <v>0</v>
      </c>
      <c r="K29" s="29">
        <v>-1</v>
      </c>
      <c r="L29" s="29">
        <v>-1</v>
      </c>
      <c r="M29" s="29">
        <v>-1</v>
      </c>
      <c r="N29" s="29">
        <v>0</v>
      </c>
      <c r="O29" s="29">
        <v>1</v>
      </c>
      <c r="P29" s="29">
        <v>2</v>
      </c>
    </row>
    <row r="30" spans="1:16">
      <c r="A30" s="31" t="s">
        <v>63</v>
      </c>
      <c r="B30" s="29"/>
      <c r="C30" s="29">
        <v>6</v>
      </c>
      <c r="D30" s="29">
        <v>5</v>
      </c>
      <c r="E30" s="29">
        <v>4</v>
      </c>
      <c r="F30" s="29">
        <v>4</v>
      </c>
      <c r="G30" s="29">
        <v>4</v>
      </c>
      <c r="H30" s="29">
        <v>3</v>
      </c>
      <c r="I30" s="29">
        <v>2.5</v>
      </c>
      <c r="J30" s="29">
        <v>2</v>
      </c>
      <c r="K30" s="29">
        <v>1.5</v>
      </c>
      <c r="L30" s="29">
        <v>1</v>
      </c>
      <c r="M30" s="29">
        <v>1</v>
      </c>
      <c r="N30" s="29">
        <v>2</v>
      </c>
      <c r="O30" s="29">
        <v>3.5</v>
      </c>
      <c r="P30" s="29">
        <v>4</v>
      </c>
    </row>
    <row r="32" spans="1:16">
      <c r="B32" s="25">
        <v>125</v>
      </c>
      <c r="C32" s="25">
        <v>250</v>
      </c>
      <c r="D32" s="25">
        <v>500</v>
      </c>
      <c r="E32" s="25">
        <v>750</v>
      </c>
      <c r="F32" s="25">
        <v>1000</v>
      </c>
      <c r="G32" s="25">
        <v>1250</v>
      </c>
      <c r="H32" s="25">
        <v>1500</v>
      </c>
      <c r="I32" s="25">
        <v>1750</v>
      </c>
      <c r="J32" s="25">
        <v>2000</v>
      </c>
      <c r="K32" s="25">
        <v>2500</v>
      </c>
      <c r="L32" s="25">
        <v>3000</v>
      </c>
      <c r="M32" s="25">
        <v>4000</v>
      </c>
      <c r="N32" s="25">
        <v>5000</v>
      </c>
      <c r="O32" s="25">
        <v>6000</v>
      </c>
      <c r="P32" s="25">
        <v>8000</v>
      </c>
    </row>
    <row r="33" spans="1:16">
      <c r="A33" s="6" t="s">
        <v>64</v>
      </c>
      <c r="B33" s="29">
        <v>3</v>
      </c>
      <c r="C33" s="29">
        <v>2</v>
      </c>
      <c r="D33" s="29">
        <v>3</v>
      </c>
      <c r="E33" s="29">
        <v>2</v>
      </c>
      <c r="F33" s="29">
        <v>2</v>
      </c>
      <c r="G33" s="29">
        <v>2</v>
      </c>
      <c r="H33" s="29">
        <v>1</v>
      </c>
      <c r="I33" s="29">
        <v>2</v>
      </c>
      <c r="J33" s="29">
        <v>2</v>
      </c>
      <c r="K33" s="29">
        <v>1</v>
      </c>
      <c r="L33" s="29">
        <v>2</v>
      </c>
      <c r="M33" s="29">
        <v>3</v>
      </c>
      <c r="N33" s="29">
        <v>2</v>
      </c>
      <c r="O33" s="29">
        <v>1</v>
      </c>
      <c r="P33" s="29">
        <v>4</v>
      </c>
    </row>
    <row r="34" spans="1:16">
      <c r="A34" s="6" t="s">
        <v>65</v>
      </c>
      <c r="B34" s="29"/>
      <c r="C34" s="29">
        <v>1</v>
      </c>
      <c r="D34" s="29">
        <v>2</v>
      </c>
      <c r="E34" s="29">
        <v>2</v>
      </c>
      <c r="F34" s="29">
        <v>2</v>
      </c>
      <c r="G34" s="29">
        <v>1</v>
      </c>
      <c r="H34" s="29">
        <v>1</v>
      </c>
      <c r="I34" s="29">
        <v>1</v>
      </c>
      <c r="J34" s="29">
        <v>2</v>
      </c>
      <c r="K34" s="29">
        <v>1</v>
      </c>
      <c r="L34" s="29">
        <v>1</v>
      </c>
      <c r="M34" s="29">
        <v>2</v>
      </c>
      <c r="N34" s="29">
        <v>3</v>
      </c>
      <c r="O34" s="29">
        <v>3</v>
      </c>
      <c r="P34" s="29">
        <v>1</v>
      </c>
    </row>
    <row r="35" spans="1:16">
      <c r="A35" s="31" t="s">
        <v>62</v>
      </c>
      <c r="B35" s="29">
        <v>5</v>
      </c>
      <c r="C35" s="29">
        <v>4</v>
      </c>
      <c r="D35" s="29">
        <v>3</v>
      </c>
      <c r="E35" s="29">
        <v>2</v>
      </c>
      <c r="F35" s="29">
        <v>2</v>
      </c>
      <c r="G35" s="29">
        <v>2</v>
      </c>
      <c r="H35" s="29">
        <v>1</v>
      </c>
      <c r="I35" s="29">
        <v>0.5</v>
      </c>
      <c r="J35" s="29">
        <v>0</v>
      </c>
      <c r="K35" s="29">
        <v>-1</v>
      </c>
      <c r="L35" s="29">
        <v>-1</v>
      </c>
      <c r="M35" s="29">
        <v>-1</v>
      </c>
      <c r="N35" s="29">
        <v>0</v>
      </c>
      <c r="O35" s="29">
        <v>1</v>
      </c>
      <c r="P35" s="29">
        <v>2</v>
      </c>
    </row>
    <row r="36" spans="1:16">
      <c r="A36" s="31" t="s">
        <v>63</v>
      </c>
      <c r="B36" s="29"/>
      <c r="C36" s="29">
        <v>6</v>
      </c>
      <c r="D36" s="29">
        <v>5</v>
      </c>
      <c r="E36" s="29">
        <v>4</v>
      </c>
      <c r="F36" s="29">
        <v>4</v>
      </c>
      <c r="G36" s="29">
        <v>4</v>
      </c>
      <c r="H36" s="29">
        <v>3</v>
      </c>
      <c r="I36" s="29">
        <v>2.5</v>
      </c>
      <c r="J36" s="29">
        <v>2</v>
      </c>
      <c r="K36" s="29">
        <v>1.5</v>
      </c>
      <c r="L36" s="29">
        <v>1</v>
      </c>
      <c r="M36" s="29">
        <v>1</v>
      </c>
      <c r="N36" s="29">
        <v>2</v>
      </c>
      <c r="O36" s="29">
        <v>3.5</v>
      </c>
      <c r="P36" s="29">
        <v>4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S3"/>
  <sheetViews>
    <sheetView showRuler="0" zoomScale="130" zoomScaleNormal="130" workbookViewId="0">
      <selection activeCell="D30" sqref="D30"/>
    </sheetView>
  </sheetViews>
  <sheetFormatPr baseColWidth="10" defaultRowHeight="16"/>
  <sheetData>
    <row r="1" spans="1:19">
      <c r="A1" s="29" t="s">
        <v>59</v>
      </c>
      <c r="B1" s="30">
        <v>125</v>
      </c>
      <c r="C1" s="30">
        <v>250</v>
      </c>
      <c r="D1" s="30">
        <v>500</v>
      </c>
      <c r="E1" s="30">
        <v>750</v>
      </c>
      <c r="F1" s="30">
        <v>1000</v>
      </c>
      <c r="G1" s="30">
        <v>1250</v>
      </c>
      <c r="H1" s="30">
        <v>1500</v>
      </c>
      <c r="I1" s="30">
        <v>1750</v>
      </c>
      <c r="J1" s="30">
        <v>2000</v>
      </c>
      <c r="K1" s="30">
        <v>2500</v>
      </c>
      <c r="L1" s="30">
        <v>3000</v>
      </c>
      <c r="M1" s="30">
        <v>4000</v>
      </c>
      <c r="N1" s="30">
        <v>5000</v>
      </c>
      <c r="O1" s="30">
        <v>6000</v>
      </c>
      <c r="P1" s="30">
        <v>8000</v>
      </c>
      <c r="Q1" s="28"/>
      <c r="R1" s="28"/>
      <c r="S1" s="28"/>
    </row>
    <row r="2" spans="1:19">
      <c r="A2" s="29" t="s">
        <v>49</v>
      </c>
      <c r="B2" s="29">
        <v>5</v>
      </c>
      <c r="C2" s="29">
        <v>4</v>
      </c>
      <c r="D2" s="29">
        <v>3</v>
      </c>
      <c r="E2" s="29">
        <v>2</v>
      </c>
      <c r="F2" s="29">
        <v>2</v>
      </c>
      <c r="G2" s="29">
        <v>2</v>
      </c>
      <c r="H2" s="29">
        <v>1</v>
      </c>
      <c r="I2" s="29">
        <v>0.5</v>
      </c>
      <c r="J2" s="29">
        <v>0</v>
      </c>
      <c r="K2" s="29">
        <v>-1</v>
      </c>
      <c r="L2" s="29">
        <v>-1</v>
      </c>
      <c r="M2" s="29">
        <v>-1</v>
      </c>
      <c r="N2" s="29">
        <v>0</v>
      </c>
      <c r="O2" s="29">
        <v>1</v>
      </c>
      <c r="P2" s="29">
        <v>2</v>
      </c>
    </row>
    <row r="3" spans="1:19">
      <c r="A3" s="29" t="s">
        <v>50</v>
      </c>
      <c r="B3" s="29"/>
      <c r="C3" s="29">
        <v>6</v>
      </c>
      <c r="D3" s="29">
        <v>5</v>
      </c>
      <c r="E3" s="29">
        <v>4</v>
      </c>
      <c r="F3" s="29">
        <v>4</v>
      </c>
      <c r="G3" s="29">
        <v>4</v>
      </c>
      <c r="H3" s="29">
        <v>3</v>
      </c>
      <c r="I3" s="29">
        <v>2.5</v>
      </c>
      <c r="J3" s="29">
        <v>2</v>
      </c>
      <c r="K3" s="29">
        <v>1.5</v>
      </c>
      <c r="L3" s="29">
        <v>1</v>
      </c>
      <c r="M3" s="29">
        <v>1</v>
      </c>
      <c r="N3" s="29">
        <v>2</v>
      </c>
      <c r="O3" s="29">
        <v>3.5</v>
      </c>
      <c r="P3" s="29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M64"/>
  <sheetViews>
    <sheetView showRuler="0" zoomScale="50" zoomScaleNormal="130" workbookViewId="0">
      <selection activeCell="AR43" sqref="AR43"/>
    </sheetView>
  </sheetViews>
  <sheetFormatPr baseColWidth="10" defaultRowHeight="16"/>
  <cols>
    <col min="1" max="1" width="18.33203125" customWidth="1"/>
    <col min="2" max="2" width="9.83203125" customWidth="1"/>
  </cols>
  <sheetData>
    <row r="1" spans="1:39">
      <c r="B1" t="s">
        <v>27</v>
      </c>
      <c r="C1" t="s">
        <v>28</v>
      </c>
      <c r="D1" t="s">
        <v>32</v>
      </c>
      <c r="E1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40</v>
      </c>
      <c r="M1" s="4" t="s">
        <v>41</v>
      </c>
      <c r="N1" s="4" t="s">
        <v>42</v>
      </c>
      <c r="O1" t="s">
        <v>43</v>
      </c>
      <c r="P1" t="s">
        <v>44</v>
      </c>
      <c r="S1" s="39" t="s">
        <v>67</v>
      </c>
      <c r="T1" t="s">
        <v>27</v>
      </c>
      <c r="U1" s="4" t="s">
        <v>40</v>
      </c>
      <c r="V1" s="4" t="s">
        <v>41</v>
      </c>
      <c r="W1" s="4" t="s">
        <v>38</v>
      </c>
      <c r="X1" s="4" t="s">
        <v>39</v>
      </c>
      <c r="Y1" s="4" t="s">
        <v>35</v>
      </c>
      <c r="Z1" s="36" t="s">
        <v>37</v>
      </c>
      <c r="AA1" s="4" t="s">
        <v>36</v>
      </c>
      <c r="AD1" s="2" t="s">
        <v>81</v>
      </c>
      <c r="AE1" s="2"/>
      <c r="AF1" s="41" t="s">
        <v>77</v>
      </c>
      <c r="AG1" s="42" t="s">
        <v>79</v>
      </c>
      <c r="AH1" s="41" t="s">
        <v>78</v>
      </c>
      <c r="AI1" s="42" t="s">
        <v>80</v>
      </c>
      <c r="AK1" s="2" t="s">
        <v>82</v>
      </c>
      <c r="AL1" s="41" t="s">
        <v>84</v>
      </c>
      <c r="AM1" s="41" t="s">
        <v>85</v>
      </c>
    </row>
    <row r="2" spans="1:39">
      <c r="A2" t="s">
        <v>0</v>
      </c>
      <c r="B2" s="3">
        <v>0</v>
      </c>
      <c r="C2" s="3">
        <v>0</v>
      </c>
      <c r="D2" s="3">
        <v>0</v>
      </c>
      <c r="E2" s="3">
        <v>0</v>
      </c>
      <c r="F2">
        <v>4</v>
      </c>
      <c r="G2">
        <v>1</v>
      </c>
      <c r="H2">
        <v>3</v>
      </c>
      <c r="I2">
        <v>4</v>
      </c>
      <c r="J2">
        <v>4</v>
      </c>
      <c r="K2">
        <v>4</v>
      </c>
      <c r="L2">
        <v>4</v>
      </c>
      <c r="M2">
        <v>3</v>
      </c>
      <c r="N2" s="1">
        <v>4</v>
      </c>
      <c r="O2" s="3">
        <v>0</v>
      </c>
      <c r="P2" s="3">
        <v>0</v>
      </c>
      <c r="T2" s="3">
        <v>0</v>
      </c>
      <c r="U2">
        <v>4</v>
      </c>
      <c r="V2">
        <v>3</v>
      </c>
      <c r="W2">
        <v>4</v>
      </c>
      <c r="X2">
        <v>4</v>
      </c>
      <c r="Y2">
        <v>1</v>
      </c>
      <c r="Z2">
        <v>4</v>
      </c>
      <c r="AA2">
        <v>3</v>
      </c>
      <c r="AD2" s="29" t="s">
        <v>73</v>
      </c>
      <c r="AF2">
        <v>56</v>
      </c>
      <c r="AG2">
        <v>50</v>
      </c>
      <c r="AH2">
        <v>56</v>
      </c>
      <c r="AI2">
        <v>69</v>
      </c>
      <c r="AK2" s="29" t="s">
        <v>73</v>
      </c>
      <c r="AL2">
        <v>56</v>
      </c>
      <c r="AM2">
        <v>56</v>
      </c>
    </row>
    <row r="3" spans="1:39">
      <c r="A3" t="s">
        <v>1</v>
      </c>
      <c r="B3" s="3">
        <v>0</v>
      </c>
      <c r="C3" s="3">
        <v>0</v>
      </c>
      <c r="D3" s="3">
        <v>0</v>
      </c>
      <c r="E3" s="3">
        <v>0</v>
      </c>
      <c r="F3">
        <v>2</v>
      </c>
      <c r="G3">
        <v>1</v>
      </c>
      <c r="H3">
        <v>2</v>
      </c>
      <c r="I3">
        <v>4</v>
      </c>
      <c r="J3">
        <v>4</v>
      </c>
      <c r="K3">
        <v>4</v>
      </c>
      <c r="L3">
        <v>4</v>
      </c>
      <c r="M3">
        <v>2</v>
      </c>
      <c r="N3" s="1">
        <v>3</v>
      </c>
      <c r="O3" s="3">
        <v>0</v>
      </c>
      <c r="P3" s="3">
        <v>0</v>
      </c>
      <c r="T3" s="3">
        <v>0</v>
      </c>
      <c r="U3">
        <v>4</v>
      </c>
      <c r="V3">
        <v>2</v>
      </c>
      <c r="W3">
        <v>4</v>
      </c>
      <c r="X3">
        <v>4</v>
      </c>
      <c r="Y3">
        <v>1</v>
      </c>
      <c r="Z3">
        <v>4</v>
      </c>
      <c r="AA3">
        <v>2</v>
      </c>
      <c r="AD3" s="29" t="s">
        <v>74</v>
      </c>
      <c r="AF3">
        <v>50</v>
      </c>
      <c r="AG3">
        <v>44</v>
      </c>
      <c r="AH3">
        <v>56</v>
      </c>
      <c r="AI3">
        <v>63</v>
      </c>
      <c r="AK3" s="29" t="s">
        <v>74</v>
      </c>
      <c r="AL3">
        <v>50</v>
      </c>
      <c r="AM3">
        <v>56</v>
      </c>
    </row>
    <row r="4" spans="1:39">
      <c r="A4" t="s">
        <v>2</v>
      </c>
      <c r="B4" s="3">
        <v>0</v>
      </c>
      <c r="C4" s="3">
        <v>0</v>
      </c>
      <c r="D4" s="3">
        <v>0</v>
      </c>
      <c r="E4" s="3">
        <v>0</v>
      </c>
      <c r="F4">
        <v>2</v>
      </c>
      <c r="G4">
        <v>5</v>
      </c>
      <c r="H4">
        <v>2</v>
      </c>
      <c r="I4">
        <v>1</v>
      </c>
      <c r="J4">
        <v>2</v>
      </c>
      <c r="K4">
        <v>1</v>
      </c>
      <c r="L4">
        <v>2</v>
      </c>
      <c r="M4">
        <v>3</v>
      </c>
      <c r="N4" s="1">
        <v>1</v>
      </c>
      <c r="O4" s="3">
        <v>0</v>
      </c>
      <c r="P4" s="3">
        <v>0</v>
      </c>
      <c r="T4" s="3">
        <v>0</v>
      </c>
      <c r="U4">
        <v>2</v>
      </c>
      <c r="V4">
        <v>3</v>
      </c>
      <c r="W4">
        <v>2</v>
      </c>
      <c r="X4">
        <v>1</v>
      </c>
      <c r="Y4">
        <v>5</v>
      </c>
      <c r="Z4">
        <v>1</v>
      </c>
      <c r="AA4">
        <v>2</v>
      </c>
      <c r="AD4" s="29" t="s">
        <v>75</v>
      </c>
      <c r="AF4">
        <v>50</v>
      </c>
      <c r="AG4">
        <v>44</v>
      </c>
      <c r="AH4">
        <v>44</v>
      </c>
      <c r="AI4">
        <v>50</v>
      </c>
      <c r="AK4" s="29" t="s">
        <v>75</v>
      </c>
      <c r="AL4">
        <v>50</v>
      </c>
      <c r="AM4">
        <v>44</v>
      </c>
    </row>
    <row r="5" spans="1:39">
      <c r="A5" t="s">
        <v>3</v>
      </c>
      <c r="B5" s="3">
        <v>0</v>
      </c>
      <c r="C5" s="3">
        <v>0</v>
      </c>
      <c r="D5" s="3">
        <v>0</v>
      </c>
      <c r="E5" s="3">
        <v>0</v>
      </c>
      <c r="F5">
        <v>2</v>
      </c>
      <c r="G5">
        <v>5</v>
      </c>
      <c r="H5">
        <v>4</v>
      </c>
      <c r="I5">
        <v>4</v>
      </c>
      <c r="J5">
        <v>1</v>
      </c>
      <c r="K5">
        <v>3</v>
      </c>
      <c r="L5">
        <v>1</v>
      </c>
      <c r="M5">
        <v>3</v>
      </c>
      <c r="N5" s="1">
        <v>2</v>
      </c>
      <c r="O5" s="3">
        <v>0</v>
      </c>
      <c r="P5" s="3">
        <v>0</v>
      </c>
      <c r="T5" s="3">
        <v>0</v>
      </c>
      <c r="U5">
        <v>1</v>
      </c>
      <c r="V5">
        <v>3</v>
      </c>
      <c r="W5">
        <v>1</v>
      </c>
      <c r="X5">
        <v>3</v>
      </c>
      <c r="Y5">
        <v>5</v>
      </c>
      <c r="Z5">
        <v>4</v>
      </c>
      <c r="AA5">
        <v>4</v>
      </c>
      <c r="AD5" s="29" t="s">
        <v>76</v>
      </c>
      <c r="AF5">
        <v>69</v>
      </c>
      <c r="AG5">
        <v>56</v>
      </c>
      <c r="AH5">
        <v>69</v>
      </c>
      <c r="AI5">
        <v>75</v>
      </c>
      <c r="AK5" s="29" t="s">
        <v>76</v>
      </c>
      <c r="AL5">
        <v>69</v>
      </c>
      <c r="AM5">
        <v>69</v>
      </c>
    </row>
    <row r="6" spans="1:39">
      <c r="A6" t="s">
        <v>4</v>
      </c>
      <c r="B6" s="3">
        <v>0</v>
      </c>
      <c r="C6" s="3">
        <v>0</v>
      </c>
      <c r="D6" s="3">
        <v>0</v>
      </c>
      <c r="E6" s="3">
        <v>0</v>
      </c>
      <c r="F6">
        <v>3</v>
      </c>
      <c r="G6">
        <v>2</v>
      </c>
      <c r="H6">
        <v>3</v>
      </c>
      <c r="I6">
        <v>3</v>
      </c>
      <c r="J6">
        <v>3</v>
      </c>
      <c r="K6">
        <v>4</v>
      </c>
      <c r="L6">
        <v>4</v>
      </c>
      <c r="M6">
        <v>3</v>
      </c>
      <c r="N6" s="1">
        <v>3</v>
      </c>
      <c r="O6" s="3">
        <v>0</v>
      </c>
      <c r="P6" s="3">
        <v>0</v>
      </c>
      <c r="T6" s="3">
        <v>0</v>
      </c>
      <c r="U6">
        <v>4</v>
      </c>
      <c r="V6">
        <v>3</v>
      </c>
      <c r="W6">
        <v>3</v>
      </c>
      <c r="X6">
        <v>4</v>
      </c>
      <c r="Y6">
        <v>2</v>
      </c>
      <c r="Z6">
        <v>3</v>
      </c>
      <c r="AA6">
        <v>3</v>
      </c>
    </row>
    <row r="7" spans="1:39">
      <c r="A7" t="s">
        <v>5</v>
      </c>
      <c r="B7" s="3">
        <v>0</v>
      </c>
      <c r="C7" s="3">
        <v>0</v>
      </c>
      <c r="D7" s="3">
        <v>0</v>
      </c>
      <c r="E7" s="3">
        <v>0</v>
      </c>
      <c r="F7">
        <v>4</v>
      </c>
      <c r="G7">
        <v>3</v>
      </c>
      <c r="H7">
        <v>3</v>
      </c>
      <c r="I7">
        <v>5</v>
      </c>
      <c r="J7">
        <v>3</v>
      </c>
      <c r="K7">
        <v>3</v>
      </c>
      <c r="L7">
        <v>5</v>
      </c>
      <c r="M7">
        <v>3</v>
      </c>
      <c r="N7" s="1">
        <v>5</v>
      </c>
      <c r="O7" s="3">
        <v>0</v>
      </c>
      <c r="P7" s="3">
        <v>0</v>
      </c>
      <c r="T7" s="3">
        <v>0</v>
      </c>
      <c r="U7">
        <v>5</v>
      </c>
      <c r="V7">
        <v>3</v>
      </c>
      <c r="W7">
        <v>3</v>
      </c>
      <c r="X7">
        <v>3</v>
      </c>
      <c r="Y7">
        <v>3</v>
      </c>
      <c r="Z7">
        <v>5</v>
      </c>
      <c r="AA7">
        <v>3</v>
      </c>
      <c r="AK7" s="2" t="s">
        <v>83</v>
      </c>
      <c r="AL7" s="42" t="s">
        <v>86</v>
      </c>
      <c r="AM7" s="42" t="s">
        <v>87</v>
      </c>
    </row>
    <row r="8" spans="1:39">
      <c r="A8" t="s">
        <v>6</v>
      </c>
      <c r="B8" s="3">
        <v>0</v>
      </c>
      <c r="C8" s="3">
        <v>0</v>
      </c>
      <c r="D8" s="3">
        <v>0</v>
      </c>
      <c r="E8" s="3">
        <v>0</v>
      </c>
      <c r="F8">
        <v>2</v>
      </c>
      <c r="G8">
        <v>3</v>
      </c>
      <c r="H8">
        <v>3</v>
      </c>
      <c r="I8">
        <v>4</v>
      </c>
      <c r="J8">
        <v>3</v>
      </c>
      <c r="K8">
        <v>4</v>
      </c>
      <c r="L8">
        <v>4</v>
      </c>
      <c r="M8">
        <v>5</v>
      </c>
      <c r="N8" s="1">
        <v>3</v>
      </c>
      <c r="O8" s="3">
        <v>0</v>
      </c>
      <c r="P8" s="3">
        <v>0</v>
      </c>
      <c r="T8" s="3">
        <v>0</v>
      </c>
      <c r="U8">
        <v>4</v>
      </c>
      <c r="V8">
        <v>5</v>
      </c>
      <c r="W8">
        <v>3</v>
      </c>
      <c r="X8">
        <v>4</v>
      </c>
      <c r="Y8">
        <v>3</v>
      </c>
      <c r="Z8">
        <v>4</v>
      </c>
      <c r="AA8">
        <v>3</v>
      </c>
      <c r="AK8" s="29" t="s">
        <v>73</v>
      </c>
      <c r="AL8">
        <v>50</v>
      </c>
      <c r="AM8">
        <v>69</v>
      </c>
    </row>
    <row r="9" spans="1:39">
      <c r="A9" t="s">
        <v>7</v>
      </c>
      <c r="B9" s="3">
        <v>0</v>
      </c>
      <c r="C9" s="3">
        <v>0</v>
      </c>
      <c r="D9" s="3">
        <v>0</v>
      </c>
      <c r="E9" s="3">
        <v>0</v>
      </c>
      <c r="F9">
        <v>4</v>
      </c>
      <c r="G9">
        <v>3</v>
      </c>
      <c r="H9">
        <v>2</v>
      </c>
      <c r="I9">
        <v>4</v>
      </c>
      <c r="J9">
        <v>3</v>
      </c>
      <c r="K9">
        <v>3</v>
      </c>
      <c r="L9">
        <v>5</v>
      </c>
      <c r="M9">
        <v>3</v>
      </c>
      <c r="N9" s="1">
        <v>4</v>
      </c>
      <c r="O9" s="3">
        <v>0</v>
      </c>
      <c r="P9" s="3">
        <v>0</v>
      </c>
      <c r="T9" s="3">
        <v>0</v>
      </c>
      <c r="U9">
        <v>5</v>
      </c>
      <c r="V9">
        <v>3</v>
      </c>
      <c r="W9">
        <v>3</v>
      </c>
      <c r="X9">
        <v>3</v>
      </c>
      <c r="Y9">
        <v>3</v>
      </c>
      <c r="Z9">
        <v>4</v>
      </c>
      <c r="AA9">
        <v>2</v>
      </c>
      <c r="AK9" s="29" t="s">
        <v>74</v>
      </c>
      <c r="AL9">
        <v>44</v>
      </c>
      <c r="AM9">
        <v>63</v>
      </c>
    </row>
    <row r="10" spans="1:39">
      <c r="A10" t="s">
        <v>8</v>
      </c>
      <c r="B10" s="3">
        <v>0</v>
      </c>
      <c r="C10" s="3">
        <v>0</v>
      </c>
      <c r="D10" s="3">
        <v>0</v>
      </c>
      <c r="E10" s="3">
        <v>0</v>
      </c>
      <c r="F10">
        <v>4</v>
      </c>
      <c r="G10">
        <v>4</v>
      </c>
      <c r="H10">
        <v>3</v>
      </c>
      <c r="I10">
        <v>5</v>
      </c>
      <c r="J10">
        <v>4</v>
      </c>
      <c r="K10">
        <v>4</v>
      </c>
      <c r="L10">
        <v>5</v>
      </c>
      <c r="M10">
        <v>3</v>
      </c>
      <c r="N10" s="1">
        <v>3</v>
      </c>
      <c r="O10" s="3">
        <v>0</v>
      </c>
      <c r="P10" s="3">
        <v>0</v>
      </c>
      <c r="T10" s="3">
        <v>0</v>
      </c>
      <c r="U10">
        <v>5</v>
      </c>
      <c r="V10">
        <v>3</v>
      </c>
      <c r="W10">
        <v>4</v>
      </c>
      <c r="X10">
        <v>4</v>
      </c>
      <c r="Y10">
        <v>4</v>
      </c>
      <c r="Z10">
        <v>5</v>
      </c>
      <c r="AA10">
        <v>3</v>
      </c>
      <c r="AK10" s="29" t="s">
        <v>75</v>
      </c>
      <c r="AL10">
        <v>44</v>
      </c>
      <c r="AM10">
        <v>50</v>
      </c>
    </row>
    <row r="11" spans="1:39">
      <c r="A11" t="s">
        <v>9</v>
      </c>
      <c r="B11" s="3">
        <v>0</v>
      </c>
      <c r="C11" s="3">
        <v>0</v>
      </c>
      <c r="D11" s="3">
        <v>0</v>
      </c>
      <c r="E11" s="3">
        <v>0</v>
      </c>
      <c r="F11">
        <v>4</v>
      </c>
      <c r="G11" s="1">
        <v>1</v>
      </c>
      <c r="H11">
        <v>2</v>
      </c>
      <c r="I11">
        <v>4</v>
      </c>
      <c r="J11">
        <v>3</v>
      </c>
      <c r="K11">
        <v>4</v>
      </c>
      <c r="L11">
        <v>4</v>
      </c>
      <c r="M11">
        <v>2</v>
      </c>
      <c r="N11" s="1">
        <v>4</v>
      </c>
      <c r="O11" s="3">
        <v>0</v>
      </c>
      <c r="P11" s="3">
        <v>0</v>
      </c>
      <c r="T11" s="3">
        <v>0</v>
      </c>
      <c r="U11">
        <v>4</v>
      </c>
      <c r="V11">
        <v>2</v>
      </c>
      <c r="W11">
        <v>3</v>
      </c>
      <c r="X11">
        <v>4</v>
      </c>
      <c r="Y11" s="1">
        <v>1</v>
      </c>
      <c r="Z11">
        <v>4</v>
      </c>
      <c r="AA11">
        <v>2</v>
      </c>
      <c r="AK11" s="29" t="s">
        <v>76</v>
      </c>
      <c r="AL11">
        <v>56</v>
      </c>
      <c r="AM11">
        <v>75</v>
      </c>
    </row>
    <row r="12" spans="1:39">
      <c r="A12" t="s">
        <v>10</v>
      </c>
      <c r="B12" s="3">
        <v>0</v>
      </c>
      <c r="C12" s="3">
        <v>0</v>
      </c>
      <c r="D12" s="3">
        <v>0</v>
      </c>
      <c r="E12" s="3">
        <v>0</v>
      </c>
      <c r="F12">
        <v>5</v>
      </c>
      <c r="G12" s="1">
        <v>3</v>
      </c>
      <c r="H12">
        <v>4</v>
      </c>
      <c r="I12">
        <v>4</v>
      </c>
      <c r="J12">
        <v>4</v>
      </c>
      <c r="K12">
        <v>3</v>
      </c>
      <c r="L12">
        <v>4</v>
      </c>
      <c r="M12">
        <v>5</v>
      </c>
      <c r="N12" s="1">
        <v>5</v>
      </c>
      <c r="O12" s="3">
        <v>0</v>
      </c>
      <c r="P12" s="3">
        <v>0</v>
      </c>
      <c r="T12" s="3">
        <v>0</v>
      </c>
      <c r="U12">
        <v>4</v>
      </c>
      <c r="V12">
        <v>5</v>
      </c>
      <c r="W12">
        <v>4</v>
      </c>
      <c r="X12">
        <v>3</v>
      </c>
      <c r="Y12" s="1">
        <v>3</v>
      </c>
      <c r="Z12">
        <v>4</v>
      </c>
      <c r="AA12">
        <v>4</v>
      </c>
    </row>
    <row r="13" spans="1:39">
      <c r="A13" t="s">
        <v>11</v>
      </c>
      <c r="B13" s="3">
        <v>0</v>
      </c>
      <c r="C13" s="3">
        <v>0</v>
      </c>
      <c r="D13" s="3">
        <v>0</v>
      </c>
      <c r="E13" s="3">
        <v>0</v>
      </c>
      <c r="F13">
        <v>2</v>
      </c>
      <c r="G13" s="1">
        <v>4</v>
      </c>
      <c r="H13">
        <v>1</v>
      </c>
      <c r="I13">
        <v>2</v>
      </c>
      <c r="J13">
        <v>3</v>
      </c>
      <c r="K13">
        <v>4</v>
      </c>
      <c r="L13">
        <v>4</v>
      </c>
      <c r="M13">
        <v>5</v>
      </c>
      <c r="N13" s="1">
        <v>4</v>
      </c>
      <c r="O13" s="3">
        <v>0</v>
      </c>
      <c r="P13" s="3">
        <v>0</v>
      </c>
      <c r="T13" s="3">
        <v>0</v>
      </c>
      <c r="U13">
        <v>4</v>
      </c>
      <c r="V13">
        <v>5</v>
      </c>
      <c r="W13">
        <v>3</v>
      </c>
      <c r="X13">
        <v>4</v>
      </c>
      <c r="Y13" s="1">
        <v>4</v>
      </c>
      <c r="Z13">
        <v>2</v>
      </c>
      <c r="AA13">
        <v>1</v>
      </c>
    </row>
    <row r="14" spans="1:39">
      <c r="A14" t="s">
        <v>12</v>
      </c>
      <c r="B14" s="3">
        <v>0</v>
      </c>
      <c r="C14" s="3">
        <v>0</v>
      </c>
      <c r="D14" s="3">
        <v>0</v>
      </c>
      <c r="E14" s="3">
        <v>0</v>
      </c>
      <c r="F14">
        <v>4</v>
      </c>
      <c r="G14" s="1">
        <v>3</v>
      </c>
      <c r="H14">
        <v>4</v>
      </c>
      <c r="I14">
        <v>4</v>
      </c>
      <c r="J14">
        <v>4</v>
      </c>
      <c r="K14">
        <v>5</v>
      </c>
      <c r="L14">
        <v>4</v>
      </c>
      <c r="M14">
        <v>1</v>
      </c>
      <c r="N14" s="1">
        <v>5</v>
      </c>
      <c r="O14" s="3">
        <v>0</v>
      </c>
      <c r="P14" s="3">
        <v>0</v>
      </c>
      <c r="T14" s="3">
        <v>0</v>
      </c>
      <c r="U14">
        <v>4</v>
      </c>
      <c r="V14">
        <v>1</v>
      </c>
      <c r="W14">
        <v>4</v>
      </c>
      <c r="X14">
        <v>5</v>
      </c>
      <c r="Y14" s="1">
        <v>3</v>
      </c>
      <c r="Z14">
        <v>4</v>
      </c>
      <c r="AA14">
        <v>4</v>
      </c>
    </row>
    <row r="15" spans="1:39">
      <c r="A15" t="s">
        <v>13</v>
      </c>
      <c r="B15" s="3">
        <v>0</v>
      </c>
      <c r="C15" s="3">
        <v>0</v>
      </c>
      <c r="D15" s="3">
        <v>0</v>
      </c>
      <c r="E15" s="3">
        <v>0</v>
      </c>
      <c r="F15">
        <v>3</v>
      </c>
      <c r="G15" s="1">
        <v>4</v>
      </c>
      <c r="H15">
        <v>2</v>
      </c>
      <c r="I15">
        <v>4</v>
      </c>
      <c r="J15">
        <v>4</v>
      </c>
      <c r="K15">
        <v>4</v>
      </c>
      <c r="L15">
        <v>4</v>
      </c>
      <c r="M15">
        <v>3</v>
      </c>
      <c r="N15" s="1">
        <v>3</v>
      </c>
      <c r="O15" s="3">
        <v>0</v>
      </c>
      <c r="P15" s="3">
        <v>0</v>
      </c>
      <c r="T15" s="3">
        <v>0</v>
      </c>
      <c r="U15">
        <v>4</v>
      </c>
      <c r="V15">
        <v>3</v>
      </c>
      <c r="W15">
        <v>4</v>
      </c>
      <c r="X15">
        <v>4</v>
      </c>
      <c r="Y15" s="1">
        <v>4</v>
      </c>
      <c r="Z15">
        <v>4</v>
      </c>
      <c r="AA15">
        <v>2</v>
      </c>
    </row>
    <row r="16" spans="1:39">
      <c r="A16" t="s">
        <v>14</v>
      </c>
      <c r="B16" s="3">
        <v>0</v>
      </c>
      <c r="C16" s="3">
        <v>0</v>
      </c>
      <c r="D16" s="3">
        <v>0</v>
      </c>
      <c r="E16" s="3">
        <v>0</v>
      </c>
      <c r="F16">
        <v>4</v>
      </c>
      <c r="G16" s="1">
        <v>3</v>
      </c>
      <c r="H16">
        <v>4</v>
      </c>
      <c r="I16">
        <v>4</v>
      </c>
      <c r="J16">
        <v>4</v>
      </c>
      <c r="K16">
        <v>5</v>
      </c>
      <c r="L16">
        <v>5</v>
      </c>
      <c r="M16">
        <v>4</v>
      </c>
      <c r="N16" s="1">
        <v>5</v>
      </c>
      <c r="O16" s="3">
        <v>0</v>
      </c>
      <c r="P16" s="3">
        <v>0</v>
      </c>
      <c r="T16" s="3">
        <v>0</v>
      </c>
      <c r="U16">
        <v>5</v>
      </c>
      <c r="V16">
        <v>4</v>
      </c>
      <c r="W16">
        <v>4</v>
      </c>
      <c r="X16">
        <v>5</v>
      </c>
      <c r="Y16" s="1">
        <v>3</v>
      </c>
      <c r="Z16">
        <v>4</v>
      </c>
      <c r="AA16">
        <v>4</v>
      </c>
    </row>
    <row r="17" spans="1:34">
      <c r="A17" t="s">
        <v>15</v>
      </c>
      <c r="B17" s="3">
        <v>0</v>
      </c>
      <c r="C17" s="3">
        <v>0</v>
      </c>
      <c r="D17" s="3">
        <v>0</v>
      </c>
      <c r="E17" s="3">
        <v>0</v>
      </c>
      <c r="F17">
        <v>3</v>
      </c>
      <c r="G17" s="1">
        <v>5</v>
      </c>
      <c r="H17">
        <v>2</v>
      </c>
      <c r="I17">
        <v>5</v>
      </c>
      <c r="J17">
        <v>4</v>
      </c>
      <c r="K17">
        <v>2</v>
      </c>
      <c r="L17">
        <v>2</v>
      </c>
      <c r="M17">
        <v>2</v>
      </c>
      <c r="N17" s="1">
        <v>3</v>
      </c>
      <c r="O17" s="3">
        <v>0</v>
      </c>
      <c r="P17" s="3">
        <v>0</v>
      </c>
      <c r="T17" s="3">
        <v>0</v>
      </c>
      <c r="U17">
        <v>2</v>
      </c>
      <c r="V17">
        <v>2</v>
      </c>
      <c r="W17">
        <v>4</v>
      </c>
      <c r="X17">
        <v>2</v>
      </c>
      <c r="Y17" s="1">
        <v>5</v>
      </c>
      <c r="Z17">
        <v>5</v>
      </c>
      <c r="AA17">
        <v>2</v>
      </c>
    </row>
    <row r="18" spans="1:34">
      <c r="A18" t="s">
        <v>16</v>
      </c>
      <c r="B18" s="3">
        <v>0</v>
      </c>
      <c r="C18" s="3">
        <v>0</v>
      </c>
      <c r="D18" s="3">
        <v>0</v>
      </c>
      <c r="E18" s="3">
        <v>0</v>
      </c>
      <c r="F18">
        <v>4</v>
      </c>
      <c r="G18" s="1">
        <v>2</v>
      </c>
      <c r="H18">
        <v>3</v>
      </c>
      <c r="I18">
        <v>4</v>
      </c>
      <c r="J18">
        <v>3</v>
      </c>
      <c r="K18">
        <v>4</v>
      </c>
      <c r="L18">
        <v>4</v>
      </c>
      <c r="M18">
        <v>2</v>
      </c>
      <c r="N18" s="1">
        <v>3</v>
      </c>
      <c r="O18" s="3">
        <v>0</v>
      </c>
      <c r="P18" s="3">
        <v>0</v>
      </c>
      <c r="T18" s="3">
        <v>0</v>
      </c>
      <c r="U18">
        <v>4</v>
      </c>
      <c r="V18">
        <v>2</v>
      </c>
      <c r="W18">
        <v>3</v>
      </c>
      <c r="X18">
        <v>4</v>
      </c>
      <c r="Y18" s="1">
        <v>2</v>
      </c>
      <c r="Z18">
        <v>4</v>
      </c>
      <c r="AA18">
        <v>3</v>
      </c>
    </row>
    <row r="19" spans="1:34">
      <c r="A19" t="s">
        <v>17</v>
      </c>
      <c r="B19" s="3">
        <v>0</v>
      </c>
      <c r="C19" s="3">
        <v>0</v>
      </c>
      <c r="D19" s="3">
        <v>0</v>
      </c>
      <c r="E19" s="3">
        <v>0</v>
      </c>
      <c r="F19" s="1">
        <v>2</v>
      </c>
      <c r="G19" s="1">
        <v>2</v>
      </c>
      <c r="H19" s="1">
        <v>2</v>
      </c>
      <c r="I19" s="1">
        <v>3</v>
      </c>
      <c r="J19" s="1">
        <v>4</v>
      </c>
      <c r="K19" s="1">
        <v>3</v>
      </c>
      <c r="L19" s="1">
        <v>4</v>
      </c>
      <c r="M19" s="1">
        <v>2</v>
      </c>
      <c r="N19" s="1">
        <v>3</v>
      </c>
      <c r="O19" s="3">
        <v>0</v>
      </c>
      <c r="P19" s="3">
        <v>0</v>
      </c>
      <c r="T19" s="3">
        <v>0</v>
      </c>
      <c r="U19" s="1">
        <v>4</v>
      </c>
      <c r="V19" s="1">
        <v>2</v>
      </c>
      <c r="W19" s="1">
        <v>4</v>
      </c>
      <c r="X19" s="1">
        <v>3</v>
      </c>
      <c r="Y19" s="1">
        <v>2</v>
      </c>
      <c r="Z19" s="1">
        <v>3</v>
      </c>
      <c r="AA19" s="1">
        <v>2</v>
      </c>
    </row>
    <row r="20" spans="1:34">
      <c r="A20" t="s">
        <v>18</v>
      </c>
      <c r="B20" s="3">
        <v>0</v>
      </c>
      <c r="C20" s="3">
        <v>0</v>
      </c>
      <c r="D20" s="3">
        <v>0</v>
      </c>
      <c r="E20" s="3">
        <v>0</v>
      </c>
      <c r="F20" s="1">
        <v>3</v>
      </c>
      <c r="G20" s="1">
        <v>2</v>
      </c>
      <c r="H20" s="1">
        <v>3</v>
      </c>
      <c r="I20" s="1">
        <v>3</v>
      </c>
      <c r="J20" s="1">
        <v>4</v>
      </c>
      <c r="K20" s="1">
        <v>4</v>
      </c>
      <c r="L20" s="1">
        <v>4</v>
      </c>
      <c r="M20" s="1">
        <v>3</v>
      </c>
      <c r="N20" s="1">
        <v>4</v>
      </c>
      <c r="O20" s="3">
        <v>0</v>
      </c>
      <c r="P20" s="3">
        <v>0</v>
      </c>
      <c r="T20" s="3">
        <v>0</v>
      </c>
      <c r="U20" s="1">
        <v>4</v>
      </c>
      <c r="V20" s="1">
        <v>3</v>
      </c>
      <c r="W20" s="1">
        <v>4</v>
      </c>
      <c r="X20" s="1">
        <v>4</v>
      </c>
      <c r="Y20" s="1">
        <v>2</v>
      </c>
      <c r="Z20" s="1">
        <v>3</v>
      </c>
      <c r="AA20" s="1">
        <v>3</v>
      </c>
    </row>
    <row r="21" spans="1:34">
      <c r="A21" t="s">
        <v>19</v>
      </c>
      <c r="B21" s="3">
        <v>0</v>
      </c>
      <c r="C21" s="3">
        <v>0</v>
      </c>
      <c r="D21" s="3">
        <v>0</v>
      </c>
      <c r="E21" s="3">
        <v>0</v>
      </c>
      <c r="F21" s="1">
        <v>3</v>
      </c>
      <c r="G21" s="1">
        <v>4</v>
      </c>
      <c r="H21" s="1">
        <v>2</v>
      </c>
      <c r="I21" s="1">
        <v>4</v>
      </c>
      <c r="J21" s="1">
        <v>4</v>
      </c>
      <c r="K21" s="1">
        <v>4</v>
      </c>
      <c r="L21" s="1">
        <v>4</v>
      </c>
      <c r="M21" s="1">
        <v>3</v>
      </c>
      <c r="N21" s="1">
        <v>3</v>
      </c>
      <c r="O21" s="3">
        <v>0</v>
      </c>
      <c r="P21" s="3">
        <v>0</v>
      </c>
      <c r="T21" s="3">
        <v>0</v>
      </c>
      <c r="U21" s="1">
        <v>4</v>
      </c>
      <c r="V21" s="1">
        <v>3</v>
      </c>
      <c r="W21" s="1">
        <v>4</v>
      </c>
      <c r="X21" s="1">
        <v>4</v>
      </c>
      <c r="Y21" s="1">
        <v>4</v>
      </c>
      <c r="Z21" s="1">
        <v>4</v>
      </c>
      <c r="AA21" s="1">
        <v>2</v>
      </c>
    </row>
    <row r="22" spans="1:34">
      <c r="A22" t="s">
        <v>20</v>
      </c>
      <c r="B22" s="3">
        <v>0</v>
      </c>
      <c r="C22" s="3">
        <v>0</v>
      </c>
      <c r="D22" s="3">
        <v>0</v>
      </c>
      <c r="E22" s="3">
        <v>0</v>
      </c>
      <c r="F22" s="1">
        <v>1</v>
      </c>
      <c r="G22" s="1">
        <v>3</v>
      </c>
      <c r="H22" s="1">
        <v>1</v>
      </c>
      <c r="I22" s="1">
        <v>4</v>
      </c>
      <c r="J22" s="1">
        <v>2</v>
      </c>
      <c r="K22" s="1">
        <v>3</v>
      </c>
      <c r="L22" s="1">
        <v>3</v>
      </c>
      <c r="M22" s="1">
        <v>0</v>
      </c>
      <c r="N22" s="1">
        <v>3</v>
      </c>
      <c r="O22" s="3">
        <v>0</v>
      </c>
      <c r="P22" s="3">
        <v>0</v>
      </c>
      <c r="T22" s="3">
        <v>0</v>
      </c>
      <c r="U22" s="1">
        <v>3</v>
      </c>
      <c r="V22" s="1">
        <v>0</v>
      </c>
      <c r="W22" s="1">
        <v>2</v>
      </c>
      <c r="X22" s="1">
        <v>3</v>
      </c>
      <c r="Y22" s="1">
        <v>3</v>
      </c>
      <c r="Z22" s="1">
        <v>4</v>
      </c>
      <c r="AA22" s="1">
        <v>1</v>
      </c>
    </row>
    <row r="23" spans="1:34">
      <c r="A23" t="s">
        <v>21</v>
      </c>
      <c r="B23" s="3">
        <v>0</v>
      </c>
      <c r="C23" s="3">
        <v>0</v>
      </c>
      <c r="D23" s="3">
        <v>0</v>
      </c>
      <c r="E23" s="3">
        <v>0</v>
      </c>
      <c r="F23" s="1">
        <v>4</v>
      </c>
      <c r="G23" s="1">
        <v>0</v>
      </c>
      <c r="H23" s="1">
        <v>2</v>
      </c>
      <c r="I23" s="1">
        <v>3</v>
      </c>
      <c r="J23" s="1">
        <v>4</v>
      </c>
      <c r="K23" s="1">
        <v>3</v>
      </c>
      <c r="L23" s="1">
        <v>4</v>
      </c>
      <c r="M23" s="1">
        <v>0</v>
      </c>
      <c r="N23" s="1">
        <v>4</v>
      </c>
      <c r="O23" s="3">
        <v>0</v>
      </c>
      <c r="P23" s="3">
        <v>0</v>
      </c>
      <c r="T23" s="3">
        <v>0</v>
      </c>
      <c r="U23" s="1">
        <v>4</v>
      </c>
      <c r="V23" s="1">
        <v>0</v>
      </c>
      <c r="W23" s="1">
        <v>4</v>
      </c>
      <c r="X23" s="1">
        <v>3</v>
      </c>
      <c r="Y23" s="1">
        <v>0</v>
      </c>
      <c r="Z23" s="1">
        <v>3</v>
      </c>
      <c r="AA23" s="1">
        <v>2</v>
      </c>
    </row>
    <row r="24" spans="1:34">
      <c r="A24" t="s">
        <v>22</v>
      </c>
      <c r="B24" s="3">
        <v>0</v>
      </c>
      <c r="C24" s="3">
        <v>0</v>
      </c>
      <c r="D24" s="3">
        <v>0</v>
      </c>
      <c r="E24" s="3">
        <v>0</v>
      </c>
      <c r="F24" s="1">
        <v>5</v>
      </c>
      <c r="G24" s="1">
        <v>4</v>
      </c>
      <c r="H24" s="1">
        <v>2</v>
      </c>
      <c r="I24" s="1">
        <v>5</v>
      </c>
      <c r="J24" s="1">
        <v>4</v>
      </c>
      <c r="K24" s="1">
        <v>3</v>
      </c>
      <c r="L24" s="1">
        <v>5</v>
      </c>
      <c r="M24" s="1">
        <v>3</v>
      </c>
      <c r="N24" s="1">
        <v>4</v>
      </c>
      <c r="O24" s="3">
        <v>0</v>
      </c>
      <c r="P24" s="3">
        <v>0</v>
      </c>
      <c r="T24" s="3">
        <v>0</v>
      </c>
      <c r="U24" s="1">
        <v>5</v>
      </c>
      <c r="V24" s="1">
        <v>3</v>
      </c>
      <c r="W24" s="1">
        <v>4</v>
      </c>
      <c r="X24" s="1">
        <v>3</v>
      </c>
      <c r="Y24" s="1">
        <v>4</v>
      </c>
      <c r="Z24" s="1">
        <v>5</v>
      </c>
      <c r="AA24" s="1">
        <v>2</v>
      </c>
    </row>
    <row r="25" spans="1:34">
      <c r="A25" t="s">
        <v>23</v>
      </c>
      <c r="B25" s="3">
        <v>0</v>
      </c>
      <c r="C25" s="3">
        <v>0</v>
      </c>
      <c r="D25" s="3">
        <v>0</v>
      </c>
      <c r="E25" s="3">
        <v>0</v>
      </c>
      <c r="F25" s="1">
        <v>4</v>
      </c>
      <c r="G25" s="1">
        <v>4</v>
      </c>
      <c r="H25" s="1">
        <v>4</v>
      </c>
      <c r="I25" s="1">
        <v>4</v>
      </c>
      <c r="J25" s="1">
        <v>4</v>
      </c>
      <c r="K25" s="1">
        <v>4</v>
      </c>
      <c r="L25" s="1">
        <v>5</v>
      </c>
      <c r="M25" s="1">
        <v>4</v>
      </c>
      <c r="N25" s="1">
        <v>4</v>
      </c>
      <c r="O25" s="3">
        <v>0</v>
      </c>
      <c r="P25" s="3">
        <v>0</v>
      </c>
      <c r="T25" s="3">
        <v>0</v>
      </c>
      <c r="U25" s="1">
        <v>5</v>
      </c>
      <c r="V25" s="1">
        <v>4</v>
      </c>
      <c r="W25" s="1">
        <v>4</v>
      </c>
      <c r="X25" s="1">
        <v>4</v>
      </c>
      <c r="Y25" s="1">
        <v>4</v>
      </c>
      <c r="Z25" s="1">
        <v>4</v>
      </c>
      <c r="AA25" s="1">
        <v>4</v>
      </c>
    </row>
    <row r="26" spans="1:34">
      <c r="A26" t="s">
        <v>24</v>
      </c>
      <c r="B26" s="3">
        <v>0</v>
      </c>
      <c r="C26" s="3">
        <v>0</v>
      </c>
      <c r="D26" s="3">
        <v>0</v>
      </c>
      <c r="E26" s="3">
        <v>0</v>
      </c>
      <c r="F26" s="1">
        <v>4</v>
      </c>
      <c r="G26" s="1">
        <v>4</v>
      </c>
      <c r="H26" s="1">
        <v>2</v>
      </c>
      <c r="I26" s="1">
        <v>4</v>
      </c>
      <c r="J26" s="1">
        <v>4</v>
      </c>
      <c r="K26" s="1">
        <v>5</v>
      </c>
      <c r="L26" s="1">
        <v>4</v>
      </c>
      <c r="M26" s="1">
        <v>5</v>
      </c>
      <c r="N26" s="1">
        <v>5</v>
      </c>
      <c r="O26" s="3">
        <v>0</v>
      </c>
      <c r="P26" s="3">
        <v>0</v>
      </c>
      <c r="T26" s="3">
        <v>0</v>
      </c>
      <c r="U26" s="1">
        <v>4</v>
      </c>
      <c r="V26" s="1">
        <v>5</v>
      </c>
      <c r="W26" s="1">
        <v>4</v>
      </c>
      <c r="X26" s="1">
        <v>5</v>
      </c>
      <c r="Y26" s="1">
        <v>4</v>
      </c>
      <c r="Z26" s="1">
        <v>4</v>
      </c>
      <c r="AA26" s="1">
        <v>2</v>
      </c>
    </row>
    <row r="27" spans="1:34">
      <c r="A27" t="s">
        <v>25</v>
      </c>
      <c r="B27" s="3">
        <v>0</v>
      </c>
      <c r="C27" s="3">
        <v>0</v>
      </c>
      <c r="D27" s="3">
        <v>0</v>
      </c>
      <c r="E27" s="3">
        <v>0</v>
      </c>
      <c r="F27" s="1">
        <v>4</v>
      </c>
      <c r="G27" s="1">
        <v>4</v>
      </c>
      <c r="H27" s="1">
        <v>4</v>
      </c>
      <c r="I27" s="1">
        <v>3</v>
      </c>
      <c r="J27" s="1">
        <v>3</v>
      </c>
      <c r="K27" s="1">
        <v>2</v>
      </c>
      <c r="L27" s="1">
        <v>3</v>
      </c>
      <c r="M27" s="1">
        <v>4</v>
      </c>
      <c r="N27" s="1">
        <v>3</v>
      </c>
      <c r="O27" s="3">
        <v>0</v>
      </c>
      <c r="P27" s="3">
        <v>0</v>
      </c>
      <c r="T27" s="3">
        <v>0</v>
      </c>
      <c r="U27" s="1">
        <v>3</v>
      </c>
      <c r="V27" s="1">
        <v>4</v>
      </c>
      <c r="W27" s="1">
        <v>3</v>
      </c>
      <c r="X27" s="1">
        <v>2</v>
      </c>
      <c r="Y27" s="1">
        <v>4</v>
      </c>
      <c r="Z27" s="1">
        <v>3</v>
      </c>
      <c r="AA27" s="1">
        <v>4</v>
      </c>
    </row>
    <row r="28" spans="1:34">
      <c r="A28" s="8" t="s">
        <v>26</v>
      </c>
      <c r="B28" s="7">
        <f>(6-B4)+(6-B5)+ B11+ B16+B17+B18+B19</f>
        <v>12</v>
      </c>
      <c r="C28" s="7">
        <f t="shared" ref="C28:P28" si="0">(6-C4)+(6-C5)+ C11+ C16+C17+C18+C19</f>
        <v>12</v>
      </c>
      <c r="D28" s="7">
        <f t="shared" si="0"/>
        <v>12</v>
      </c>
      <c r="E28" s="7">
        <f t="shared" si="0"/>
        <v>12</v>
      </c>
      <c r="F28" s="2">
        <f>(6-F4)+(6-F5)+ F11+ F16+F17+F18+F19</f>
        <v>25</v>
      </c>
      <c r="G28" s="2">
        <f t="shared" si="0"/>
        <v>15</v>
      </c>
      <c r="H28" s="2">
        <f t="shared" si="0"/>
        <v>19</v>
      </c>
      <c r="I28" s="2">
        <f t="shared" si="0"/>
        <v>27</v>
      </c>
      <c r="J28" s="2">
        <f t="shared" si="0"/>
        <v>27</v>
      </c>
      <c r="K28" s="2">
        <f t="shared" si="0"/>
        <v>26</v>
      </c>
      <c r="L28" s="2">
        <f t="shared" si="0"/>
        <v>28</v>
      </c>
      <c r="M28" s="2">
        <f t="shared" si="0"/>
        <v>18</v>
      </c>
      <c r="N28" s="2">
        <f t="shared" si="0"/>
        <v>27</v>
      </c>
      <c r="O28" s="7">
        <f t="shared" si="0"/>
        <v>12</v>
      </c>
      <c r="P28" s="7">
        <f t="shared" si="0"/>
        <v>12</v>
      </c>
      <c r="T28" s="7">
        <f>(6-T4)+(6-T5)+ T11+ T16+T17+T18+T19</f>
        <v>12</v>
      </c>
      <c r="U28" s="2">
        <f t="shared" ref="U28" si="1">(6-U4)+(6-U5)+ U11+ U16+U17+U18+U19</f>
        <v>28</v>
      </c>
      <c r="V28" s="2">
        <f t="shared" ref="V28:AA28" si="2">(6-V4)+(6-V5)+ V11+ V16+V17+V18+V19</f>
        <v>18</v>
      </c>
      <c r="W28" s="2">
        <f t="shared" si="2"/>
        <v>27</v>
      </c>
      <c r="X28" s="2">
        <f t="shared" si="2"/>
        <v>26</v>
      </c>
      <c r="Y28" s="2">
        <f t="shared" si="2"/>
        <v>15</v>
      </c>
      <c r="Z28" s="2">
        <f t="shared" si="2"/>
        <v>27</v>
      </c>
      <c r="AA28" s="2">
        <f t="shared" si="2"/>
        <v>19</v>
      </c>
      <c r="AC28" s="38" t="s">
        <v>69</v>
      </c>
      <c r="AD28" s="2">
        <f>AVERAGE(U28:AA28)</f>
        <v>22.857142857142858</v>
      </c>
      <c r="AF28" t="s">
        <v>73</v>
      </c>
      <c r="AH28">
        <v>56</v>
      </c>
    </row>
    <row r="29" spans="1:34">
      <c r="A29" s="9" t="s">
        <v>29</v>
      </c>
      <c r="B29" s="7">
        <f>B6+B7+ B8+ B12+B20+(6-B27)</f>
        <v>6</v>
      </c>
      <c r="C29" s="7">
        <f t="shared" ref="C29:P29" si="3">C6+C7+ C8+ C12+C20+(6-C27)</f>
        <v>6</v>
      </c>
      <c r="D29" s="7">
        <f t="shared" si="3"/>
        <v>6</v>
      </c>
      <c r="E29" s="7">
        <f t="shared" si="3"/>
        <v>6</v>
      </c>
      <c r="F29" s="2">
        <f>F6+F7+ F8+ F12+F20+(6-F27)</f>
        <v>19</v>
      </c>
      <c r="G29" s="2">
        <f t="shared" si="3"/>
        <v>15</v>
      </c>
      <c r="H29" s="2">
        <f t="shared" si="3"/>
        <v>18</v>
      </c>
      <c r="I29" s="2">
        <f t="shared" si="3"/>
        <v>22</v>
      </c>
      <c r="J29" s="2">
        <f t="shared" si="3"/>
        <v>20</v>
      </c>
      <c r="K29" s="2">
        <f t="shared" si="3"/>
        <v>22</v>
      </c>
      <c r="L29" s="2">
        <f t="shared" si="3"/>
        <v>24</v>
      </c>
      <c r="M29" s="2">
        <f t="shared" si="3"/>
        <v>21</v>
      </c>
      <c r="N29" s="2">
        <f t="shared" si="3"/>
        <v>23</v>
      </c>
      <c r="O29" s="7">
        <f t="shared" si="3"/>
        <v>6</v>
      </c>
      <c r="P29" s="7">
        <f t="shared" si="3"/>
        <v>6</v>
      </c>
      <c r="T29" s="7">
        <f>T6+T7+ T8+ T12+T20+(6-T27)</f>
        <v>6</v>
      </c>
      <c r="U29" s="2">
        <f t="shared" ref="U29" si="4">U6+U7+ U8+ U12+U20+(6-U27)</f>
        <v>24</v>
      </c>
      <c r="V29" s="2">
        <f t="shared" ref="V29:AA29" si="5">V6+V7+ V8+ V12+V20+(6-V27)</f>
        <v>21</v>
      </c>
      <c r="W29" s="2">
        <f t="shared" si="5"/>
        <v>20</v>
      </c>
      <c r="X29" s="2">
        <f t="shared" si="5"/>
        <v>22</v>
      </c>
      <c r="Y29" s="2">
        <f t="shared" si="5"/>
        <v>15</v>
      </c>
      <c r="Z29" s="2">
        <f t="shared" si="5"/>
        <v>22</v>
      </c>
      <c r="AA29" s="2">
        <f t="shared" si="5"/>
        <v>18</v>
      </c>
      <c r="AC29" s="38" t="s">
        <v>71</v>
      </c>
      <c r="AD29" s="2">
        <f t="shared" ref="AD29:AD31" si="6">AVERAGE(U29:AA29)</f>
        <v>20.285714285714285</v>
      </c>
      <c r="AF29" t="s">
        <v>74</v>
      </c>
      <c r="AH29">
        <v>56</v>
      </c>
    </row>
    <row r="30" spans="1:34">
      <c r="A30" s="9" t="s">
        <v>30</v>
      </c>
      <c r="B30" s="7">
        <f>B21 + B22 + B23</f>
        <v>0</v>
      </c>
      <c r="C30" s="7">
        <f t="shared" ref="C30:P30" si="7">C21 + C22 + C23</f>
        <v>0</v>
      </c>
      <c r="D30" s="7">
        <f t="shared" si="7"/>
        <v>0</v>
      </c>
      <c r="E30" s="7">
        <f t="shared" si="7"/>
        <v>0</v>
      </c>
      <c r="F30" s="2">
        <f>F21 + F22 + F23</f>
        <v>8</v>
      </c>
      <c r="G30" s="2">
        <f t="shared" si="7"/>
        <v>7</v>
      </c>
      <c r="H30" s="2">
        <f t="shared" si="7"/>
        <v>5</v>
      </c>
      <c r="I30" s="2">
        <f t="shared" si="7"/>
        <v>11</v>
      </c>
      <c r="J30" s="2">
        <f t="shared" si="7"/>
        <v>10</v>
      </c>
      <c r="K30" s="2">
        <f t="shared" si="7"/>
        <v>10</v>
      </c>
      <c r="L30" s="2">
        <f t="shared" si="7"/>
        <v>11</v>
      </c>
      <c r="M30" s="2">
        <f t="shared" si="7"/>
        <v>3</v>
      </c>
      <c r="N30" s="2">
        <f t="shared" si="7"/>
        <v>10</v>
      </c>
      <c r="O30" s="7">
        <f t="shared" si="7"/>
        <v>0</v>
      </c>
      <c r="P30" s="7">
        <f t="shared" si="7"/>
        <v>0</v>
      </c>
      <c r="T30" s="7">
        <f>T21 + T22 + T23</f>
        <v>0</v>
      </c>
      <c r="U30" s="2">
        <f t="shared" ref="U30" si="8">U21 + U22 + U23</f>
        <v>11</v>
      </c>
      <c r="V30" s="2">
        <f t="shared" ref="V30:AA30" si="9">V21 + V22 + V23</f>
        <v>3</v>
      </c>
      <c r="W30" s="2">
        <f t="shared" si="9"/>
        <v>10</v>
      </c>
      <c r="X30" s="2">
        <f t="shared" si="9"/>
        <v>10</v>
      </c>
      <c r="Y30" s="2">
        <f t="shared" si="9"/>
        <v>7</v>
      </c>
      <c r="Z30" s="2">
        <f t="shared" si="9"/>
        <v>11</v>
      </c>
      <c r="AA30" s="2">
        <f t="shared" si="9"/>
        <v>5</v>
      </c>
      <c r="AC30" s="38" t="s">
        <v>70</v>
      </c>
      <c r="AD30" s="2">
        <f t="shared" si="6"/>
        <v>8.1428571428571423</v>
      </c>
      <c r="AF30" t="s">
        <v>75</v>
      </c>
      <c r="AH30">
        <v>44</v>
      </c>
    </row>
    <row r="31" spans="1:34">
      <c r="A31" s="10" t="s">
        <v>31</v>
      </c>
      <c r="B31" s="7">
        <f>B9+ B10+ B13+ B14+ B15+B24+B25+B26</f>
        <v>0</v>
      </c>
      <c r="C31" s="7">
        <f t="shared" ref="C31:P31" si="10">C9+ C10+ C13+ C14+ C15+C24+C25+C26</f>
        <v>0</v>
      </c>
      <c r="D31" s="7">
        <f t="shared" si="10"/>
        <v>0</v>
      </c>
      <c r="E31" s="7">
        <f t="shared" si="10"/>
        <v>0</v>
      </c>
      <c r="F31" s="2">
        <f>F9+ F10+ F13+ F14+ F15+F24+F25+F26</f>
        <v>30</v>
      </c>
      <c r="G31" s="2">
        <f t="shared" si="10"/>
        <v>30</v>
      </c>
      <c r="H31" s="2">
        <f t="shared" si="10"/>
        <v>20</v>
      </c>
      <c r="I31" s="2">
        <f t="shared" si="10"/>
        <v>32</v>
      </c>
      <c r="J31" s="2">
        <f t="shared" si="10"/>
        <v>30</v>
      </c>
      <c r="K31" s="2">
        <f t="shared" si="10"/>
        <v>32</v>
      </c>
      <c r="L31" s="2">
        <f t="shared" si="10"/>
        <v>36</v>
      </c>
      <c r="M31" s="2">
        <f t="shared" si="10"/>
        <v>27</v>
      </c>
      <c r="N31" s="2">
        <f t="shared" si="10"/>
        <v>32</v>
      </c>
      <c r="O31" s="7">
        <f t="shared" si="10"/>
        <v>0</v>
      </c>
      <c r="P31" s="7">
        <f t="shared" si="10"/>
        <v>0</v>
      </c>
      <c r="T31" s="7">
        <f>T9+ T10+ T13+ T14+ T15+T24+T25+T26</f>
        <v>0</v>
      </c>
      <c r="U31" s="2">
        <f t="shared" ref="U31" si="11">U9+ U10+ U13+ U14+ U15+U24+U25+U26</f>
        <v>36</v>
      </c>
      <c r="V31" s="2">
        <f t="shared" ref="V31:AA31" si="12">V9+ V10+ V13+ V14+ V15+V24+V25+V26</f>
        <v>27</v>
      </c>
      <c r="W31" s="2">
        <f t="shared" si="12"/>
        <v>30</v>
      </c>
      <c r="X31" s="2">
        <f t="shared" si="12"/>
        <v>32</v>
      </c>
      <c r="Y31" s="2">
        <f t="shared" si="12"/>
        <v>30</v>
      </c>
      <c r="Z31" s="2">
        <f t="shared" si="12"/>
        <v>32</v>
      </c>
      <c r="AA31" s="2">
        <f t="shared" si="12"/>
        <v>20</v>
      </c>
      <c r="AC31" s="38" t="s">
        <v>72</v>
      </c>
      <c r="AD31" s="2">
        <f t="shared" si="6"/>
        <v>29.571428571428573</v>
      </c>
      <c r="AF31" t="s">
        <v>76</v>
      </c>
      <c r="AH31">
        <v>69</v>
      </c>
    </row>
    <row r="34" spans="6:23">
      <c r="S34" s="40" t="s">
        <v>68</v>
      </c>
      <c r="T34" s="4" t="s">
        <v>42</v>
      </c>
      <c r="U34" s="4" t="s">
        <v>34</v>
      </c>
      <c r="V34" t="s">
        <v>44</v>
      </c>
      <c r="W34" t="s">
        <v>43</v>
      </c>
    </row>
    <row r="35" spans="6:23">
      <c r="T35" s="1">
        <v>4</v>
      </c>
      <c r="U35">
        <v>4</v>
      </c>
      <c r="V35" s="3">
        <v>0</v>
      </c>
      <c r="W35" s="3">
        <v>0</v>
      </c>
    </row>
    <row r="36" spans="6:23">
      <c r="T36" s="1">
        <v>3</v>
      </c>
      <c r="U36">
        <v>2</v>
      </c>
      <c r="V36" s="3">
        <v>0</v>
      </c>
      <c r="W36" s="3">
        <v>0</v>
      </c>
    </row>
    <row r="37" spans="6:23">
      <c r="T37" s="1">
        <v>1</v>
      </c>
      <c r="U37">
        <v>2</v>
      </c>
      <c r="V37" s="3">
        <v>0</v>
      </c>
      <c r="W37" s="3">
        <v>0</v>
      </c>
    </row>
    <row r="38" spans="6:23">
      <c r="F38" s="11" t="s">
        <v>26</v>
      </c>
      <c r="G38" s="2">
        <f>AVERAGE(F28:N28)</f>
        <v>23.555555555555557</v>
      </c>
      <c r="T38" s="1">
        <v>2</v>
      </c>
      <c r="U38">
        <v>2</v>
      </c>
      <c r="V38" s="3">
        <v>0</v>
      </c>
      <c r="W38" s="3">
        <v>0</v>
      </c>
    </row>
    <row r="39" spans="6:23">
      <c r="F39" s="11" t="s">
        <v>29</v>
      </c>
      <c r="G39" s="2">
        <f>AVERAGE(F29:N29)</f>
        <v>20.444444444444443</v>
      </c>
      <c r="T39" s="1">
        <v>3</v>
      </c>
      <c r="U39">
        <v>3</v>
      </c>
      <c r="V39" s="3">
        <v>0</v>
      </c>
      <c r="W39" s="3">
        <v>0</v>
      </c>
    </row>
    <row r="40" spans="6:23">
      <c r="F40" s="11" t="s">
        <v>30</v>
      </c>
      <c r="G40" s="2">
        <f>AVERAGE(F30:N30)</f>
        <v>8.3333333333333339</v>
      </c>
      <c r="T40" s="1">
        <v>5</v>
      </c>
      <c r="U40">
        <v>4</v>
      </c>
      <c r="V40" s="3">
        <v>0</v>
      </c>
      <c r="W40" s="3">
        <v>0</v>
      </c>
    </row>
    <row r="41" spans="6:23">
      <c r="F41" s="11" t="s">
        <v>31</v>
      </c>
      <c r="G41" s="2">
        <f>AVERAGE(F31:N31)</f>
        <v>29.888888888888889</v>
      </c>
      <c r="T41" s="1">
        <v>3</v>
      </c>
      <c r="U41">
        <v>2</v>
      </c>
      <c r="V41" s="3">
        <v>0</v>
      </c>
      <c r="W41" s="3">
        <v>0</v>
      </c>
    </row>
    <row r="42" spans="6:23">
      <c r="T42" s="1">
        <v>4</v>
      </c>
      <c r="U42">
        <v>4</v>
      </c>
      <c r="V42" s="3">
        <v>0</v>
      </c>
      <c r="W42" s="3">
        <v>0</v>
      </c>
    </row>
    <row r="43" spans="6:23">
      <c r="T43" s="1">
        <v>3</v>
      </c>
      <c r="U43">
        <v>4</v>
      </c>
      <c r="V43" s="3">
        <v>0</v>
      </c>
      <c r="W43" s="3">
        <v>0</v>
      </c>
    </row>
    <row r="44" spans="6:23">
      <c r="T44" s="1">
        <v>4</v>
      </c>
      <c r="U44">
        <v>4</v>
      </c>
      <c r="V44" s="3">
        <v>0</v>
      </c>
      <c r="W44" s="3">
        <v>0</v>
      </c>
    </row>
    <row r="45" spans="6:23">
      <c r="T45" s="1">
        <v>5</v>
      </c>
      <c r="U45">
        <v>5</v>
      </c>
      <c r="V45" s="3">
        <v>0</v>
      </c>
      <c r="W45" s="3">
        <v>0</v>
      </c>
    </row>
    <row r="46" spans="6:23">
      <c r="T46" s="1">
        <v>4</v>
      </c>
      <c r="U46">
        <v>2</v>
      </c>
      <c r="V46" s="3">
        <v>0</v>
      </c>
      <c r="W46" s="3">
        <v>0</v>
      </c>
    </row>
    <row r="47" spans="6:23">
      <c r="T47" s="1">
        <v>5</v>
      </c>
      <c r="U47">
        <v>4</v>
      </c>
      <c r="V47" s="3">
        <v>0</v>
      </c>
      <c r="W47" s="3">
        <v>0</v>
      </c>
    </row>
    <row r="48" spans="6:23">
      <c r="T48" s="1">
        <v>3</v>
      </c>
      <c r="U48">
        <v>3</v>
      </c>
      <c r="V48" s="3">
        <v>0</v>
      </c>
      <c r="W48" s="3">
        <v>0</v>
      </c>
    </row>
    <row r="49" spans="20:30">
      <c r="T49" s="1">
        <v>5</v>
      </c>
      <c r="U49">
        <v>4</v>
      </c>
      <c r="V49" s="3">
        <v>0</v>
      </c>
      <c r="W49" s="3">
        <v>0</v>
      </c>
    </row>
    <row r="50" spans="20:30">
      <c r="T50" s="1">
        <v>3</v>
      </c>
      <c r="U50">
        <v>3</v>
      </c>
      <c r="V50" s="3">
        <v>0</v>
      </c>
      <c r="W50" s="3">
        <v>0</v>
      </c>
    </row>
    <row r="51" spans="20:30">
      <c r="T51" s="1">
        <v>3</v>
      </c>
      <c r="U51">
        <v>4</v>
      </c>
      <c r="V51" s="3">
        <v>0</v>
      </c>
      <c r="W51" s="3">
        <v>0</v>
      </c>
    </row>
    <row r="52" spans="20:30">
      <c r="T52" s="1">
        <v>3</v>
      </c>
      <c r="U52" s="1">
        <v>2</v>
      </c>
      <c r="V52" s="3">
        <v>0</v>
      </c>
      <c r="W52" s="3">
        <v>0</v>
      </c>
    </row>
    <row r="53" spans="20:30">
      <c r="T53" s="1">
        <v>4</v>
      </c>
      <c r="U53" s="1">
        <v>3</v>
      </c>
      <c r="V53" s="3">
        <v>0</v>
      </c>
      <c r="W53" s="3">
        <v>0</v>
      </c>
    </row>
    <row r="54" spans="20:30">
      <c r="T54" s="1">
        <v>3</v>
      </c>
      <c r="U54" s="1">
        <v>3</v>
      </c>
      <c r="V54" s="3">
        <v>0</v>
      </c>
      <c r="W54" s="3">
        <v>0</v>
      </c>
    </row>
    <row r="55" spans="20:30">
      <c r="T55" s="1">
        <v>3</v>
      </c>
      <c r="U55" s="1">
        <v>1</v>
      </c>
      <c r="V55" s="3">
        <v>0</v>
      </c>
      <c r="W55" s="3">
        <v>0</v>
      </c>
    </row>
    <row r="56" spans="20:30">
      <c r="T56" s="1">
        <v>4</v>
      </c>
      <c r="U56" s="1">
        <v>4</v>
      </c>
      <c r="V56" s="3">
        <v>0</v>
      </c>
      <c r="W56" s="3">
        <v>0</v>
      </c>
    </row>
    <row r="57" spans="20:30">
      <c r="T57" s="1">
        <v>4</v>
      </c>
      <c r="U57" s="1">
        <v>5</v>
      </c>
      <c r="V57" s="3">
        <v>0</v>
      </c>
      <c r="W57" s="3">
        <v>0</v>
      </c>
    </row>
    <row r="58" spans="20:30">
      <c r="T58" s="1">
        <v>4</v>
      </c>
      <c r="U58" s="1">
        <v>4</v>
      </c>
      <c r="V58" s="3">
        <v>0</v>
      </c>
      <c r="W58" s="3">
        <v>0</v>
      </c>
    </row>
    <row r="59" spans="20:30">
      <c r="T59" s="1">
        <v>5</v>
      </c>
      <c r="U59" s="1">
        <v>4</v>
      </c>
      <c r="V59" s="3">
        <v>0</v>
      </c>
      <c r="W59" s="3">
        <v>0</v>
      </c>
    </row>
    <row r="60" spans="20:30">
      <c r="T60" s="1">
        <v>3</v>
      </c>
      <c r="U60" s="1">
        <v>4</v>
      </c>
      <c r="V60" s="3">
        <v>0</v>
      </c>
      <c r="W60" s="3">
        <v>0</v>
      </c>
    </row>
    <row r="61" spans="20:30">
      <c r="T61" s="2">
        <f t="shared" ref="T61" si="13">(6-T37)+(6-T38)+ T44+ T49+T50+T51+T52</f>
        <v>27</v>
      </c>
      <c r="U61" s="2">
        <f>(6-U37)+(6-U38)+ U44+ U49+U50+U51+U52</f>
        <v>25</v>
      </c>
      <c r="V61" s="7">
        <f t="shared" ref="V61:W61" si="14">(6-V37)+(6-V38)+ V44+ V49+V50+V51+V52</f>
        <v>12</v>
      </c>
      <c r="W61" s="7">
        <f t="shared" si="14"/>
        <v>12</v>
      </c>
      <c r="Y61" s="38" t="s">
        <v>69</v>
      </c>
      <c r="Z61" s="2">
        <f>AVERAGE(T61:U61)</f>
        <v>26</v>
      </c>
      <c r="AB61" s="29" t="s">
        <v>73</v>
      </c>
      <c r="AD61">
        <v>69</v>
      </c>
    </row>
    <row r="62" spans="20:30">
      <c r="T62" s="2">
        <f t="shared" ref="T62" si="15">T39+T40+ T41+ T45+T53+(6-T60)</f>
        <v>23</v>
      </c>
      <c r="U62" s="2">
        <f>U39+U40+ U41+ U45+U53+(6-U60)</f>
        <v>19</v>
      </c>
      <c r="V62" s="7">
        <f t="shared" ref="V62:W62" si="16">V39+V40+ V41+ V45+V53+(6-V60)</f>
        <v>6</v>
      </c>
      <c r="W62" s="7">
        <f t="shared" si="16"/>
        <v>6</v>
      </c>
      <c r="Y62" s="38" t="s">
        <v>71</v>
      </c>
      <c r="Z62" s="2">
        <f t="shared" ref="Z62:Z64" si="17">AVERAGE(T62:U62)</f>
        <v>21</v>
      </c>
      <c r="AB62" s="29" t="s">
        <v>74</v>
      </c>
      <c r="AD62">
        <v>63</v>
      </c>
    </row>
    <row r="63" spans="20:30">
      <c r="T63" s="2">
        <f t="shared" ref="T63" si="18">T54 + T55 + T56</f>
        <v>10</v>
      </c>
      <c r="U63" s="2">
        <f>U54 + U55 + U56</f>
        <v>8</v>
      </c>
      <c r="V63" s="7">
        <f t="shared" ref="V63:W63" si="19">V54 + V55 + V56</f>
        <v>0</v>
      </c>
      <c r="W63" s="7">
        <f t="shared" si="19"/>
        <v>0</v>
      </c>
      <c r="Y63" s="38" t="s">
        <v>70</v>
      </c>
      <c r="Z63" s="2">
        <f t="shared" si="17"/>
        <v>9</v>
      </c>
      <c r="AB63" s="29" t="s">
        <v>75</v>
      </c>
      <c r="AD63">
        <v>50</v>
      </c>
    </row>
    <row r="64" spans="20:30">
      <c r="T64" s="2">
        <f t="shared" ref="T64" si="20">T42+ T43+ T46+ T47+ T48+T57+T58+T59</f>
        <v>32</v>
      </c>
      <c r="U64" s="2">
        <f>U42+ U43+ U46+ U47+ U48+U57+U58+U59</f>
        <v>30</v>
      </c>
      <c r="V64" s="7">
        <f t="shared" ref="V64:W64" si="21">V42+ V43+ V46+ V47+ V48+V57+V58+V59</f>
        <v>0</v>
      </c>
      <c r="W64" s="7">
        <f t="shared" si="21"/>
        <v>0</v>
      </c>
      <c r="Y64" s="38" t="s">
        <v>72</v>
      </c>
      <c r="Z64" s="2">
        <f t="shared" si="17"/>
        <v>31</v>
      </c>
      <c r="AB64" s="29" t="s">
        <v>76</v>
      </c>
      <c r="AD64">
        <v>75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I41"/>
  <sheetViews>
    <sheetView showRuler="0" zoomScale="125" workbookViewId="0">
      <selection activeCell="U12" sqref="U12"/>
    </sheetView>
  </sheetViews>
  <sheetFormatPr baseColWidth="10" defaultRowHeight="16"/>
  <cols>
    <col min="1" max="1" width="19.1640625" customWidth="1"/>
  </cols>
  <sheetData>
    <row r="1" spans="1:35">
      <c r="B1">
        <v>1</v>
      </c>
      <c r="C1">
        <v>2</v>
      </c>
      <c r="D1">
        <v>3</v>
      </c>
      <c r="E1">
        <v>4</v>
      </c>
    </row>
    <row r="2" spans="1:35">
      <c r="A2" t="s">
        <v>45</v>
      </c>
      <c r="B2" s="1">
        <v>22.75</v>
      </c>
      <c r="C2">
        <v>18</v>
      </c>
      <c r="D2">
        <v>9.25</v>
      </c>
      <c r="E2">
        <v>30.125</v>
      </c>
    </row>
    <row r="3" spans="1:35">
      <c r="A3" t="s">
        <v>46</v>
      </c>
      <c r="B3">
        <v>23.125</v>
      </c>
      <c r="C3">
        <v>20.125</v>
      </c>
      <c r="D3">
        <v>8.125</v>
      </c>
      <c r="E3">
        <v>29.625</v>
      </c>
    </row>
    <row r="4" spans="1:35">
      <c r="B4" s="13" t="s">
        <v>34</v>
      </c>
      <c r="C4" s="14" t="s">
        <v>35</v>
      </c>
      <c r="D4" s="14" t="s">
        <v>36</v>
      </c>
      <c r="E4" s="14" t="s">
        <v>37</v>
      </c>
      <c r="F4" s="14" t="s">
        <v>38</v>
      </c>
      <c r="G4" s="14" t="s">
        <v>39</v>
      </c>
      <c r="H4" s="14" t="s">
        <v>40</v>
      </c>
      <c r="I4" s="15" t="s">
        <v>41</v>
      </c>
      <c r="J4" s="19" t="s">
        <v>34</v>
      </c>
      <c r="K4" s="20" t="s">
        <v>35</v>
      </c>
      <c r="L4" s="20" t="s">
        <v>36</v>
      </c>
      <c r="M4" s="20" t="s">
        <v>37</v>
      </c>
      <c r="N4" s="20" t="s">
        <v>38</v>
      </c>
      <c r="O4" s="20" t="s">
        <v>39</v>
      </c>
      <c r="P4" s="20" t="s">
        <v>40</v>
      </c>
      <c r="Q4" s="21" t="s">
        <v>41</v>
      </c>
      <c r="S4" s="33" t="s">
        <v>42</v>
      </c>
      <c r="T4" s="35" t="s">
        <v>42</v>
      </c>
    </row>
    <row r="5" spans="1:35">
      <c r="B5" s="16" t="s">
        <v>47</v>
      </c>
      <c r="C5" s="17" t="s">
        <v>47</v>
      </c>
      <c r="D5" s="17" t="s">
        <v>47</v>
      </c>
      <c r="E5" s="17" t="s">
        <v>47</v>
      </c>
      <c r="F5" s="17" t="s">
        <v>47</v>
      </c>
      <c r="G5" s="17" t="s">
        <v>47</v>
      </c>
      <c r="H5" s="17" t="s">
        <v>47</v>
      </c>
      <c r="I5" s="18" t="s">
        <v>47</v>
      </c>
      <c r="J5" s="22" t="s">
        <v>48</v>
      </c>
      <c r="K5" s="23" t="s">
        <v>48</v>
      </c>
      <c r="L5" s="23" t="s">
        <v>48</v>
      </c>
      <c r="M5" s="23" t="s">
        <v>48</v>
      </c>
      <c r="N5" s="23" t="s">
        <v>48</v>
      </c>
      <c r="O5" s="23" t="s">
        <v>48</v>
      </c>
      <c r="P5" s="23" t="s">
        <v>48</v>
      </c>
      <c r="Q5" s="24" t="s">
        <v>48</v>
      </c>
      <c r="S5" s="34" t="s">
        <v>47</v>
      </c>
      <c r="T5" s="10" t="s">
        <v>48</v>
      </c>
    </row>
    <row r="6" spans="1:35">
      <c r="A6" s="12" t="s">
        <v>26</v>
      </c>
      <c r="B6">
        <v>26</v>
      </c>
      <c r="C6">
        <v>16</v>
      </c>
      <c r="D6">
        <v>24</v>
      </c>
      <c r="E6">
        <v>25</v>
      </c>
      <c r="F6">
        <v>30</v>
      </c>
      <c r="G6">
        <v>18</v>
      </c>
      <c r="H6">
        <v>23</v>
      </c>
      <c r="I6">
        <v>20</v>
      </c>
      <c r="J6">
        <v>25</v>
      </c>
      <c r="K6">
        <v>15</v>
      </c>
      <c r="L6">
        <v>19</v>
      </c>
      <c r="M6">
        <v>27</v>
      </c>
      <c r="N6">
        <v>27</v>
      </c>
      <c r="O6">
        <v>26</v>
      </c>
      <c r="P6">
        <v>28</v>
      </c>
      <c r="Q6">
        <v>18</v>
      </c>
      <c r="S6" s="2">
        <v>17</v>
      </c>
      <c r="T6" s="2">
        <v>27</v>
      </c>
    </row>
    <row r="7" spans="1:35">
      <c r="A7" s="12" t="s">
        <v>29</v>
      </c>
      <c r="B7">
        <v>19</v>
      </c>
      <c r="C7">
        <v>12</v>
      </c>
      <c r="D7">
        <v>17</v>
      </c>
      <c r="E7">
        <v>21</v>
      </c>
      <c r="F7">
        <v>20</v>
      </c>
      <c r="G7">
        <v>14</v>
      </c>
      <c r="H7">
        <v>25</v>
      </c>
      <c r="I7">
        <v>16</v>
      </c>
      <c r="J7">
        <v>19</v>
      </c>
      <c r="K7">
        <v>15</v>
      </c>
      <c r="L7">
        <v>18</v>
      </c>
      <c r="M7">
        <v>22</v>
      </c>
      <c r="N7">
        <v>20</v>
      </c>
      <c r="O7">
        <v>22</v>
      </c>
      <c r="P7">
        <v>24</v>
      </c>
      <c r="Q7">
        <v>21</v>
      </c>
      <c r="S7" s="2">
        <v>13</v>
      </c>
      <c r="T7" s="2">
        <v>23</v>
      </c>
    </row>
    <row r="8" spans="1:35">
      <c r="A8" s="12" t="s">
        <v>30</v>
      </c>
      <c r="B8">
        <v>8</v>
      </c>
      <c r="C8">
        <v>9</v>
      </c>
      <c r="D8">
        <v>6</v>
      </c>
      <c r="E8">
        <v>12</v>
      </c>
      <c r="F8">
        <v>10</v>
      </c>
      <c r="G8">
        <v>11</v>
      </c>
      <c r="H8">
        <v>11</v>
      </c>
      <c r="I8">
        <v>7</v>
      </c>
      <c r="J8">
        <v>8</v>
      </c>
      <c r="K8">
        <v>7</v>
      </c>
      <c r="L8">
        <v>5</v>
      </c>
      <c r="M8">
        <v>11</v>
      </c>
      <c r="N8">
        <v>10</v>
      </c>
      <c r="O8">
        <v>10</v>
      </c>
      <c r="P8">
        <v>11</v>
      </c>
      <c r="Q8">
        <v>3</v>
      </c>
      <c r="S8" s="2">
        <v>9</v>
      </c>
      <c r="T8" s="2">
        <v>10</v>
      </c>
    </row>
    <row r="9" spans="1:35">
      <c r="A9" s="12" t="s">
        <v>31</v>
      </c>
      <c r="B9">
        <v>29</v>
      </c>
      <c r="C9">
        <v>33</v>
      </c>
      <c r="D9">
        <v>27</v>
      </c>
      <c r="E9">
        <v>33</v>
      </c>
      <c r="F9">
        <v>35</v>
      </c>
      <c r="G9">
        <v>25</v>
      </c>
      <c r="H9">
        <v>31</v>
      </c>
      <c r="I9">
        <v>28</v>
      </c>
      <c r="J9">
        <v>30</v>
      </c>
      <c r="K9">
        <v>30</v>
      </c>
      <c r="L9">
        <v>20</v>
      </c>
      <c r="M9">
        <v>32</v>
      </c>
      <c r="N9">
        <v>30</v>
      </c>
      <c r="O9">
        <v>32</v>
      </c>
      <c r="P9">
        <v>36</v>
      </c>
      <c r="Q9">
        <v>27</v>
      </c>
      <c r="S9" s="2">
        <v>24</v>
      </c>
      <c r="T9" s="2">
        <v>32</v>
      </c>
    </row>
    <row r="11" spans="1:35">
      <c r="A11" t="s">
        <v>34</v>
      </c>
      <c r="B11" s="6" t="s">
        <v>47</v>
      </c>
      <c r="C11" s="5" t="s">
        <v>48</v>
      </c>
      <c r="E11" t="s">
        <v>35</v>
      </c>
      <c r="F11" s="17" t="s">
        <v>47</v>
      </c>
      <c r="G11" s="23" t="s">
        <v>48</v>
      </c>
      <c r="I11" t="s">
        <v>36</v>
      </c>
      <c r="J11" s="17" t="s">
        <v>47</v>
      </c>
      <c r="K11" s="23" t="s">
        <v>48</v>
      </c>
      <c r="M11" t="s">
        <v>37</v>
      </c>
      <c r="N11" s="17" t="s">
        <v>47</v>
      </c>
      <c r="O11" s="23" t="s">
        <v>48</v>
      </c>
      <c r="Q11" t="s">
        <v>38</v>
      </c>
      <c r="R11" s="17" t="s">
        <v>47</v>
      </c>
      <c r="S11" s="23" t="s">
        <v>48</v>
      </c>
      <c r="U11" t="s">
        <v>66</v>
      </c>
      <c r="V11" s="17" t="s">
        <v>47</v>
      </c>
      <c r="W11" s="23" t="s">
        <v>48</v>
      </c>
      <c r="Y11" t="s">
        <v>40</v>
      </c>
      <c r="Z11" s="17" t="s">
        <v>47</v>
      </c>
      <c r="AA11" s="23" t="s">
        <v>48</v>
      </c>
      <c r="AC11" t="s">
        <v>41</v>
      </c>
      <c r="AD11" s="17" t="s">
        <v>47</v>
      </c>
      <c r="AE11" s="23" t="s">
        <v>48</v>
      </c>
      <c r="AG11" t="s">
        <v>42</v>
      </c>
      <c r="AH11" s="17" t="s">
        <v>47</v>
      </c>
      <c r="AI11" s="23" t="s">
        <v>48</v>
      </c>
    </row>
    <row r="12" spans="1:35">
      <c r="A12" t="s">
        <v>26</v>
      </c>
      <c r="B12">
        <v>26</v>
      </c>
      <c r="C12">
        <v>25</v>
      </c>
      <c r="E12" t="s">
        <v>26</v>
      </c>
      <c r="F12">
        <v>16</v>
      </c>
      <c r="G12">
        <v>15</v>
      </c>
      <c r="I12" t="s">
        <v>26</v>
      </c>
      <c r="J12">
        <v>24</v>
      </c>
      <c r="K12">
        <v>19</v>
      </c>
      <c r="M12" t="s">
        <v>26</v>
      </c>
      <c r="N12">
        <v>25</v>
      </c>
      <c r="O12">
        <v>27</v>
      </c>
      <c r="Q12" t="s">
        <v>26</v>
      </c>
      <c r="R12">
        <v>30</v>
      </c>
      <c r="S12">
        <v>27</v>
      </c>
      <c r="U12" t="s">
        <v>26</v>
      </c>
      <c r="V12">
        <v>18</v>
      </c>
      <c r="W12">
        <v>26</v>
      </c>
      <c r="Y12" t="s">
        <v>26</v>
      </c>
      <c r="Z12">
        <v>23</v>
      </c>
      <c r="AA12">
        <v>28</v>
      </c>
      <c r="AC12" t="s">
        <v>26</v>
      </c>
      <c r="AD12">
        <v>20</v>
      </c>
      <c r="AE12">
        <v>18</v>
      </c>
      <c r="AG12" t="s">
        <v>26</v>
      </c>
      <c r="AH12" s="2">
        <v>17</v>
      </c>
      <c r="AI12" s="2">
        <v>27</v>
      </c>
    </row>
    <row r="13" spans="1:35">
      <c r="A13" t="s">
        <v>29</v>
      </c>
      <c r="B13">
        <v>19</v>
      </c>
      <c r="C13">
        <v>19</v>
      </c>
      <c r="E13" t="s">
        <v>29</v>
      </c>
      <c r="F13">
        <v>12</v>
      </c>
      <c r="G13">
        <v>15</v>
      </c>
      <c r="I13" t="s">
        <v>29</v>
      </c>
      <c r="J13">
        <v>17</v>
      </c>
      <c r="K13">
        <v>18</v>
      </c>
      <c r="M13" t="s">
        <v>29</v>
      </c>
      <c r="N13">
        <v>21</v>
      </c>
      <c r="O13">
        <v>22</v>
      </c>
      <c r="Q13" t="s">
        <v>29</v>
      </c>
      <c r="R13">
        <v>20</v>
      </c>
      <c r="S13">
        <v>20</v>
      </c>
      <c r="U13" t="s">
        <v>29</v>
      </c>
      <c r="V13">
        <v>14</v>
      </c>
      <c r="W13">
        <v>22</v>
      </c>
      <c r="Y13" t="s">
        <v>29</v>
      </c>
      <c r="Z13">
        <v>25</v>
      </c>
      <c r="AA13">
        <v>24</v>
      </c>
      <c r="AC13" t="s">
        <v>29</v>
      </c>
      <c r="AD13">
        <v>16</v>
      </c>
      <c r="AE13">
        <v>21</v>
      </c>
      <c r="AG13" t="s">
        <v>29</v>
      </c>
      <c r="AH13" s="2">
        <v>13</v>
      </c>
      <c r="AI13" s="2">
        <v>23</v>
      </c>
    </row>
    <row r="14" spans="1:35">
      <c r="A14" t="s">
        <v>30</v>
      </c>
      <c r="B14">
        <v>8</v>
      </c>
      <c r="C14">
        <v>8</v>
      </c>
      <c r="E14" t="s">
        <v>30</v>
      </c>
      <c r="F14">
        <v>9</v>
      </c>
      <c r="G14">
        <v>7</v>
      </c>
      <c r="I14" t="s">
        <v>30</v>
      </c>
      <c r="J14">
        <v>6</v>
      </c>
      <c r="K14">
        <v>5</v>
      </c>
      <c r="M14" t="s">
        <v>30</v>
      </c>
      <c r="N14">
        <v>12</v>
      </c>
      <c r="O14">
        <v>11</v>
      </c>
      <c r="Q14" t="s">
        <v>30</v>
      </c>
      <c r="R14">
        <v>10</v>
      </c>
      <c r="S14">
        <v>10</v>
      </c>
      <c r="U14" t="s">
        <v>30</v>
      </c>
      <c r="V14">
        <v>11</v>
      </c>
      <c r="W14">
        <v>10</v>
      </c>
      <c r="Y14" t="s">
        <v>30</v>
      </c>
      <c r="Z14">
        <v>11</v>
      </c>
      <c r="AA14">
        <v>11</v>
      </c>
      <c r="AC14" t="s">
        <v>30</v>
      </c>
      <c r="AD14">
        <v>7</v>
      </c>
      <c r="AE14">
        <v>3</v>
      </c>
      <c r="AG14" t="s">
        <v>30</v>
      </c>
      <c r="AH14" s="2">
        <v>9</v>
      </c>
      <c r="AI14" s="2">
        <v>10</v>
      </c>
    </row>
    <row r="15" spans="1:35">
      <c r="A15" t="s">
        <v>31</v>
      </c>
      <c r="B15">
        <v>29</v>
      </c>
      <c r="C15">
        <v>30</v>
      </c>
      <c r="E15" t="s">
        <v>31</v>
      </c>
      <c r="F15">
        <v>33</v>
      </c>
      <c r="G15">
        <v>30</v>
      </c>
      <c r="I15" t="s">
        <v>31</v>
      </c>
      <c r="J15">
        <v>27</v>
      </c>
      <c r="K15">
        <v>20</v>
      </c>
      <c r="M15" t="s">
        <v>31</v>
      </c>
      <c r="N15">
        <v>33</v>
      </c>
      <c r="O15">
        <v>32</v>
      </c>
      <c r="Q15" t="s">
        <v>31</v>
      </c>
      <c r="R15">
        <v>35</v>
      </c>
      <c r="S15">
        <v>30</v>
      </c>
      <c r="U15" t="s">
        <v>31</v>
      </c>
      <c r="V15">
        <v>25</v>
      </c>
      <c r="W15">
        <v>32</v>
      </c>
      <c r="Y15" t="s">
        <v>31</v>
      </c>
      <c r="Z15">
        <v>31</v>
      </c>
      <c r="AA15">
        <v>36</v>
      </c>
      <c r="AC15" t="s">
        <v>31</v>
      </c>
      <c r="AD15">
        <v>28</v>
      </c>
      <c r="AE15">
        <v>27</v>
      </c>
      <c r="AG15" t="s">
        <v>31</v>
      </c>
      <c r="AH15" s="2">
        <v>24</v>
      </c>
      <c r="AI15" s="2">
        <v>32</v>
      </c>
    </row>
    <row r="29" spans="1:10">
      <c r="A29" s="27"/>
      <c r="B29" s="27"/>
      <c r="C29" s="27"/>
      <c r="D29" s="27"/>
      <c r="E29" s="27"/>
      <c r="F29" s="27"/>
      <c r="G29" s="27"/>
      <c r="H29" s="27"/>
      <c r="I29" s="27"/>
      <c r="J29" s="27"/>
    </row>
    <row r="30" spans="1:10">
      <c r="A30" s="27"/>
      <c r="B30" s="27"/>
      <c r="C30" s="27"/>
      <c r="D30" s="27"/>
      <c r="E30" s="27"/>
      <c r="F30" s="27"/>
      <c r="G30" s="27"/>
      <c r="H30" s="27"/>
      <c r="I30" s="27"/>
      <c r="J30" s="27"/>
    </row>
    <row r="31" spans="1:10">
      <c r="A31" s="27"/>
      <c r="B31" s="27"/>
      <c r="C31" s="27"/>
      <c r="D31" s="27"/>
      <c r="E31" s="27"/>
      <c r="F31" s="27"/>
      <c r="G31" s="27"/>
      <c r="H31" s="27"/>
      <c r="I31" s="27"/>
      <c r="J31" s="27"/>
    </row>
    <row r="32" spans="1:10">
      <c r="A32" s="27"/>
      <c r="B32" s="27"/>
      <c r="C32" s="27"/>
      <c r="D32" s="27"/>
      <c r="E32" s="27"/>
      <c r="F32" s="27"/>
      <c r="G32" s="27"/>
      <c r="H32" s="27"/>
      <c r="I32" s="27"/>
      <c r="J32" s="27"/>
    </row>
    <row r="33" spans="1:10">
      <c r="A33" s="27"/>
      <c r="B33" s="27"/>
      <c r="C33" s="27"/>
      <c r="D33" s="27"/>
      <c r="E33" s="27"/>
      <c r="F33" s="27"/>
      <c r="G33" s="27"/>
      <c r="H33" s="27"/>
      <c r="I33" s="27"/>
      <c r="J33" s="27"/>
    </row>
    <row r="34" spans="1:10">
      <c r="A34" s="26"/>
      <c r="B34" s="26"/>
      <c r="C34" s="26"/>
      <c r="D34" s="26"/>
      <c r="E34" s="26"/>
      <c r="F34" s="26"/>
      <c r="G34" s="26"/>
      <c r="H34" s="26"/>
      <c r="I34" s="26"/>
      <c r="J34" s="26"/>
    </row>
    <row r="35" spans="1:10">
      <c r="A35" s="26"/>
      <c r="B35" s="26"/>
      <c r="C35" s="26"/>
      <c r="D35" s="26"/>
      <c r="E35" s="26"/>
      <c r="F35" s="26"/>
      <c r="G35" s="26"/>
      <c r="H35" s="26"/>
      <c r="I35" s="26"/>
      <c r="J35" s="26"/>
    </row>
    <row r="36" spans="1:10">
      <c r="A36" s="26"/>
      <c r="B36" s="26"/>
      <c r="C36" s="26"/>
      <c r="D36" s="26"/>
      <c r="E36" s="26"/>
      <c r="F36" s="26"/>
      <c r="G36" s="26"/>
      <c r="H36" s="26"/>
      <c r="I36" s="26"/>
      <c r="J36" s="26"/>
    </row>
    <row r="37" spans="1:10">
      <c r="A37" s="26"/>
      <c r="B37" s="26"/>
      <c r="C37" s="26"/>
      <c r="D37" s="26"/>
      <c r="E37" s="26"/>
      <c r="F37" s="26"/>
      <c r="G37" s="26"/>
      <c r="H37" s="26"/>
      <c r="I37" s="26"/>
      <c r="J37" s="26"/>
    </row>
    <row r="38" spans="1:10">
      <c r="A38" s="26"/>
      <c r="B38" s="26"/>
      <c r="C38" s="26"/>
      <c r="D38" s="26"/>
      <c r="E38" s="26"/>
      <c r="F38" s="26"/>
      <c r="G38" s="26"/>
      <c r="H38" s="26"/>
      <c r="I38" s="26"/>
      <c r="J38" s="26"/>
    </row>
    <row r="39" spans="1:10">
      <c r="A39" s="26"/>
      <c r="B39" s="26"/>
      <c r="C39" s="26"/>
      <c r="D39" s="26"/>
      <c r="E39" s="26"/>
      <c r="F39" s="26"/>
      <c r="G39" s="26"/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  <pageSetUpPr fitToPage="1"/>
  </sheetPr>
  <dimension ref="A1:AN64"/>
  <sheetViews>
    <sheetView showRuler="0" topLeftCell="W1" workbookViewId="0">
      <selection activeCell="X18" sqref="X18:AT40"/>
    </sheetView>
  </sheetViews>
  <sheetFormatPr baseColWidth="10" defaultRowHeight="16"/>
  <cols>
    <col min="1" max="1" width="12.1640625" customWidth="1"/>
  </cols>
  <sheetData>
    <row r="1" spans="1:40">
      <c r="A1" t="s">
        <v>52</v>
      </c>
      <c r="B1" s="25">
        <v>125</v>
      </c>
      <c r="C1" s="25">
        <v>250</v>
      </c>
      <c r="D1" s="25">
        <v>500</v>
      </c>
      <c r="E1" s="25">
        <v>750</v>
      </c>
      <c r="F1" s="25">
        <v>1000</v>
      </c>
      <c r="G1" s="25">
        <v>1250</v>
      </c>
      <c r="H1" s="25">
        <v>1500</v>
      </c>
      <c r="I1" s="25">
        <v>1750</v>
      </c>
      <c r="J1" s="25">
        <v>2000</v>
      </c>
      <c r="K1" s="25">
        <v>2500</v>
      </c>
      <c r="L1" s="25">
        <v>3000</v>
      </c>
      <c r="M1" s="25">
        <v>4000</v>
      </c>
      <c r="N1" s="25">
        <v>5000</v>
      </c>
      <c r="O1" s="25">
        <v>6000</v>
      </c>
      <c r="P1" s="25">
        <v>8000</v>
      </c>
      <c r="Y1" s="29" t="s">
        <v>88</v>
      </c>
      <c r="Z1" s="30">
        <v>125</v>
      </c>
      <c r="AA1" s="30">
        <v>250</v>
      </c>
      <c r="AB1" s="30">
        <v>500</v>
      </c>
      <c r="AC1" s="30">
        <v>750</v>
      </c>
      <c r="AD1" s="30">
        <v>1000</v>
      </c>
      <c r="AE1" s="30">
        <v>1250</v>
      </c>
      <c r="AF1" s="30">
        <v>1500</v>
      </c>
      <c r="AG1" s="30">
        <v>1750</v>
      </c>
      <c r="AH1" s="30">
        <v>2000</v>
      </c>
      <c r="AI1" s="30">
        <v>2500</v>
      </c>
      <c r="AJ1" s="30">
        <v>3000</v>
      </c>
      <c r="AK1" s="30">
        <v>4000</v>
      </c>
      <c r="AL1" s="30">
        <v>5000</v>
      </c>
      <c r="AM1" s="30">
        <v>6000</v>
      </c>
      <c r="AN1" s="30">
        <v>8000</v>
      </c>
    </row>
    <row r="2" spans="1:40">
      <c r="A2" s="26" t="s">
        <v>49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2</v>
      </c>
      <c r="M2">
        <v>3</v>
      </c>
      <c r="N2">
        <v>4</v>
      </c>
      <c r="O2">
        <v>1</v>
      </c>
      <c r="P2">
        <v>7</v>
      </c>
      <c r="Y2" s="29" t="s">
        <v>49</v>
      </c>
      <c r="Z2" s="29">
        <v>2</v>
      </c>
      <c r="AA2" s="29">
        <v>1</v>
      </c>
      <c r="AB2" s="29">
        <v>0</v>
      </c>
      <c r="AC2" s="29">
        <v>0</v>
      </c>
      <c r="AD2" s="29">
        <v>-1</v>
      </c>
      <c r="AE2" s="29">
        <v>-1</v>
      </c>
      <c r="AF2" s="29">
        <v>0</v>
      </c>
      <c r="AG2" s="29">
        <v>0</v>
      </c>
      <c r="AH2" s="29">
        <v>0</v>
      </c>
      <c r="AI2" s="29">
        <v>0</v>
      </c>
      <c r="AJ2" s="29">
        <v>3</v>
      </c>
      <c r="AK2" s="29">
        <v>4</v>
      </c>
      <c r="AL2" s="29">
        <v>3</v>
      </c>
      <c r="AM2" s="29">
        <v>5</v>
      </c>
      <c r="AN2" s="29">
        <v>5</v>
      </c>
    </row>
    <row r="3" spans="1:40">
      <c r="A3" s="26" t="s">
        <v>50</v>
      </c>
      <c r="C3">
        <v>3</v>
      </c>
      <c r="D3">
        <v>4</v>
      </c>
      <c r="E3">
        <v>2</v>
      </c>
      <c r="F3">
        <v>5</v>
      </c>
      <c r="G3">
        <v>5</v>
      </c>
      <c r="H3">
        <v>5</v>
      </c>
      <c r="I3">
        <v>3</v>
      </c>
      <c r="J3">
        <v>3</v>
      </c>
      <c r="K3">
        <v>3</v>
      </c>
      <c r="L3">
        <v>3</v>
      </c>
      <c r="M3">
        <v>3</v>
      </c>
      <c r="N3">
        <v>4</v>
      </c>
      <c r="O3">
        <v>2</v>
      </c>
      <c r="P3">
        <v>4</v>
      </c>
      <c r="Y3" s="29" t="s">
        <v>50</v>
      </c>
      <c r="Z3" s="29"/>
      <c r="AA3" s="29">
        <v>5</v>
      </c>
      <c r="AB3" s="29">
        <v>3</v>
      </c>
      <c r="AC3" s="29">
        <v>4</v>
      </c>
      <c r="AD3" s="29">
        <v>4</v>
      </c>
      <c r="AE3" s="29">
        <v>5</v>
      </c>
      <c r="AF3" s="29">
        <v>3</v>
      </c>
      <c r="AG3" s="29">
        <v>2</v>
      </c>
      <c r="AH3" s="29">
        <v>2</v>
      </c>
      <c r="AI3" s="29">
        <v>2</v>
      </c>
      <c r="AJ3" s="29">
        <v>3</v>
      </c>
      <c r="AK3" s="29">
        <v>1</v>
      </c>
      <c r="AL3" s="29">
        <v>1</v>
      </c>
      <c r="AM3" s="29">
        <v>2</v>
      </c>
      <c r="AN3" s="29">
        <v>3</v>
      </c>
    </row>
    <row r="4" spans="1:40">
      <c r="A4" s="26"/>
    </row>
    <row r="5" spans="1:40">
      <c r="A5" t="s">
        <v>51</v>
      </c>
      <c r="B5" s="25">
        <v>125</v>
      </c>
      <c r="C5" s="25">
        <v>250</v>
      </c>
      <c r="D5" s="25">
        <v>500</v>
      </c>
      <c r="E5" s="25">
        <v>750</v>
      </c>
      <c r="F5" s="25">
        <v>1000</v>
      </c>
      <c r="G5" s="25">
        <v>1250</v>
      </c>
      <c r="H5" s="25">
        <v>1500</v>
      </c>
      <c r="I5" s="25">
        <v>1750</v>
      </c>
      <c r="J5" s="25">
        <v>2000</v>
      </c>
      <c r="K5" s="25">
        <v>2500</v>
      </c>
      <c r="L5" s="25">
        <v>3000</v>
      </c>
      <c r="M5" s="25">
        <v>4000</v>
      </c>
      <c r="N5" s="25">
        <v>5000</v>
      </c>
      <c r="O5" s="25">
        <v>6000</v>
      </c>
      <c r="P5" s="25">
        <v>8000</v>
      </c>
      <c r="Y5" s="29" t="s">
        <v>89</v>
      </c>
      <c r="Z5" s="30">
        <v>125</v>
      </c>
      <c r="AA5" s="30">
        <v>250</v>
      </c>
      <c r="AB5" s="30">
        <v>500</v>
      </c>
      <c r="AC5" s="30">
        <v>750</v>
      </c>
      <c r="AD5" s="30">
        <v>1000</v>
      </c>
      <c r="AE5" s="30">
        <v>1250</v>
      </c>
      <c r="AF5" s="30">
        <v>1500</v>
      </c>
      <c r="AG5" s="30">
        <v>1750</v>
      </c>
      <c r="AH5" s="30">
        <v>2000</v>
      </c>
      <c r="AI5" s="30">
        <v>2500</v>
      </c>
      <c r="AJ5" s="30">
        <v>3000</v>
      </c>
      <c r="AK5" s="30">
        <v>4000</v>
      </c>
      <c r="AL5" s="30">
        <v>5000</v>
      </c>
      <c r="AM5" s="30">
        <v>6000</v>
      </c>
      <c r="AN5" s="30">
        <v>8000</v>
      </c>
    </row>
    <row r="6" spans="1:40">
      <c r="A6" s="26" t="s">
        <v>49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1</v>
      </c>
      <c r="N6">
        <v>3</v>
      </c>
      <c r="O6">
        <v>3</v>
      </c>
      <c r="P6">
        <v>5</v>
      </c>
      <c r="Y6" s="29" t="s">
        <v>49</v>
      </c>
      <c r="Z6" s="29">
        <v>-1</v>
      </c>
      <c r="AA6" s="29">
        <v>-1</v>
      </c>
      <c r="AB6" s="29">
        <v>0</v>
      </c>
      <c r="AC6" s="29">
        <v>0</v>
      </c>
      <c r="AD6" s="29">
        <v>-1</v>
      </c>
      <c r="AE6" s="29">
        <v>-1</v>
      </c>
      <c r="AF6" s="29">
        <v>0</v>
      </c>
      <c r="AG6" s="29">
        <v>1</v>
      </c>
      <c r="AH6" s="29">
        <v>0</v>
      </c>
      <c r="AI6" s="29">
        <v>0</v>
      </c>
      <c r="AJ6" s="29">
        <v>3</v>
      </c>
      <c r="AK6" s="29">
        <v>1</v>
      </c>
      <c r="AL6" s="29">
        <v>1</v>
      </c>
      <c r="AM6" s="29">
        <v>6</v>
      </c>
      <c r="AN6" s="29">
        <v>5</v>
      </c>
    </row>
    <row r="7" spans="1:40">
      <c r="A7" s="26" t="s">
        <v>50</v>
      </c>
      <c r="C7">
        <v>3</v>
      </c>
      <c r="D7">
        <v>5</v>
      </c>
      <c r="E7">
        <v>3</v>
      </c>
      <c r="F7">
        <v>3</v>
      </c>
      <c r="G7">
        <v>4</v>
      </c>
      <c r="H7">
        <v>5</v>
      </c>
      <c r="I7">
        <v>4</v>
      </c>
      <c r="J7">
        <v>5</v>
      </c>
      <c r="K7">
        <v>4</v>
      </c>
      <c r="L7">
        <v>3</v>
      </c>
      <c r="M7">
        <v>2</v>
      </c>
      <c r="N7">
        <v>2</v>
      </c>
      <c r="O7">
        <v>0</v>
      </c>
      <c r="P7">
        <v>3</v>
      </c>
      <c r="Y7" s="29" t="s">
        <v>50</v>
      </c>
      <c r="Z7" s="29"/>
      <c r="AA7" s="29">
        <v>4</v>
      </c>
      <c r="AB7" s="29">
        <v>3</v>
      </c>
      <c r="AC7" s="29">
        <v>2</v>
      </c>
      <c r="AD7" s="29">
        <v>3</v>
      </c>
      <c r="AE7" s="29">
        <v>4</v>
      </c>
      <c r="AF7" s="29">
        <v>4</v>
      </c>
      <c r="AG7" s="29">
        <v>3</v>
      </c>
      <c r="AH7" s="29">
        <v>4</v>
      </c>
      <c r="AI7" s="29">
        <v>5</v>
      </c>
      <c r="AJ7" s="29">
        <v>3</v>
      </c>
      <c r="AK7" s="29">
        <v>1</v>
      </c>
      <c r="AL7" s="29">
        <v>2</v>
      </c>
      <c r="AM7" s="29">
        <v>3</v>
      </c>
      <c r="AN7" s="29">
        <v>5</v>
      </c>
    </row>
    <row r="8" spans="1:40">
      <c r="A8" s="26"/>
    </row>
    <row r="9" spans="1:40" ht="17" thickBot="1">
      <c r="A9" s="26"/>
    </row>
    <row r="10" spans="1:40">
      <c r="A10" s="26"/>
      <c r="B10" s="25">
        <v>125</v>
      </c>
      <c r="C10" s="25">
        <v>250</v>
      </c>
      <c r="D10" s="25">
        <v>500</v>
      </c>
      <c r="E10" s="25">
        <v>750</v>
      </c>
      <c r="F10" s="25">
        <v>1000</v>
      </c>
      <c r="G10" s="25">
        <v>1250</v>
      </c>
      <c r="H10" s="25">
        <v>1500</v>
      </c>
      <c r="I10" s="25">
        <v>1750</v>
      </c>
      <c r="J10" s="25">
        <v>2000</v>
      </c>
      <c r="K10" s="25">
        <v>2500</v>
      </c>
      <c r="L10" s="25">
        <v>3000</v>
      </c>
      <c r="M10" s="25">
        <v>4000</v>
      </c>
      <c r="N10" s="25">
        <v>5000</v>
      </c>
      <c r="O10" s="25">
        <v>6000</v>
      </c>
      <c r="P10" s="25">
        <v>8000</v>
      </c>
      <c r="Y10" s="44" t="s">
        <v>90</v>
      </c>
      <c r="Z10" s="45">
        <v>125</v>
      </c>
      <c r="AA10" s="45">
        <v>250</v>
      </c>
      <c r="AB10" s="45">
        <v>500</v>
      </c>
      <c r="AC10" s="45">
        <v>750</v>
      </c>
      <c r="AD10" s="45">
        <v>1000</v>
      </c>
      <c r="AE10" s="45">
        <v>1250</v>
      </c>
      <c r="AF10" s="45">
        <v>1500</v>
      </c>
      <c r="AG10" s="45">
        <v>1750</v>
      </c>
      <c r="AH10" s="45">
        <v>2000</v>
      </c>
      <c r="AI10" s="45">
        <v>2500</v>
      </c>
      <c r="AJ10" s="45">
        <v>3000</v>
      </c>
      <c r="AK10" s="45">
        <v>4000</v>
      </c>
      <c r="AL10" s="45">
        <v>5000</v>
      </c>
      <c r="AM10" s="45">
        <v>6000</v>
      </c>
      <c r="AN10" s="46">
        <v>8000</v>
      </c>
    </row>
    <row r="11" spans="1:40">
      <c r="A11" s="26" t="s">
        <v>53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2</v>
      </c>
      <c r="M11">
        <v>3</v>
      </c>
      <c r="N11">
        <v>4</v>
      </c>
      <c r="O11">
        <v>1</v>
      </c>
      <c r="P11">
        <v>7</v>
      </c>
      <c r="Y11" s="47" t="s">
        <v>49</v>
      </c>
      <c r="Z11" s="43">
        <f>AVERAGE(B6,Z2)</f>
        <v>1</v>
      </c>
      <c r="AA11" s="43">
        <f t="shared" ref="AA11:AN12" si="0">AVERAGE(C6,AA2)</f>
        <v>1</v>
      </c>
      <c r="AB11" s="43">
        <f t="shared" si="0"/>
        <v>0</v>
      </c>
      <c r="AC11" s="43">
        <f t="shared" si="0"/>
        <v>0</v>
      </c>
      <c r="AD11" s="43">
        <f t="shared" si="0"/>
        <v>0</v>
      </c>
      <c r="AE11" s="43">
        <f t="shared" si="0"/>
        <v>-0.5</v>
      </c>
      <c r="AF11" s="43">
        <f t="shared" si="0"/>
        <v>0.5</v>
      </c>
      <c r="AG11" s="43">
        <f t="shared" si="0"/>
        <v>0</v>
      </c>
      <c r="AH11" s="43">
        <f t="shared" si="0"/>
        <v>0.5</v>
      </c>
      <c r="AI11" s="43">
        <f t="shared" si="0"/>
        <v>0</v>
      </c>
      <c r="AJ11" s="43">
        <f t="shared" si="0"/>
        <v>2</v>
      </c>
      <c r="AK11" s="43">
        <f t="shared" si="0"/>
        <v>2.5</v>
      </c>
      <c r="AL11" s="43">
        <f t="shared" si="0"/>
        <v>3</v>
      </c>
      <c r="AM11" s="43">
        <f t="shared" si="0"/>
        <v>4</v>
      </c>
      <c r="AN11" s="48">
        <f t="shared" si="0"/>
        <v>5</v>
      </c>
    </row>
    <row r="12" spans="1:40" ht="17" thickBot="1">
      <c r="A12" s="26" t="s">
        <v>54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1</v>
      </c>
      <c r="N12">
        <v>3</v>
      </c>
      <c r="O12">
        <v>3</v>
      </c>
      <c r="P12">
        <v>5</v>
      </c>
      <c r="Y12" s="49" t="s">
        <v>50</v>
      </c>
      <c r="Z12" s="50"/>
      <c r="AA12" s="50">
        <f t="shared" si="0"/>
        <v>4</v>
      </c>
      <c r="AB12" s="50">
        <f t="shared" ref="AB12" si="1">AVERAGE(D7,AB3)</f>
        <v>4</v>
      </c>
      <c r="AC12" s="50">
        <f t="shared" ref="AC12" si="2">AVERAGE(E7,AC3)</f>
        <v>3.5</v>
      </c>
      <c r="AD12" s="50">
        <f t="shared" ref="AD12" si="3">AVERAGE(F7,AD3)</f>
        <v>3.5</v>
      </c>
      <c r="AE12" s="50">
        <f t="shared" ref="AE12" si="4">AVERAGE(G7,AE3)</f>
        <v>4.5</v>
      </c>
      <c r="AF12" s="50">
        <f t="shared" ref="AF12" si="5">AVERAGE(H7,AF3)</f>
        <v>4</v>
      </c>
      <c r="AG12" s="50">
        <f t="shared" ref="AG12" si="6">AVERAGE(I7,AG3)</f>
        <v>3</v>
      </c>
      <c r="AH12" s="50">
        <f t="shared" ref="AH12" si="7">AVERAGE(J7,AH3)</f>
        <v>3.5</v>
      </c>
      <c r="AI12" s="50">
        <f t="shared" ref="AI12" si="8">AVERAGE(K7,AI3)</f>
        <v>3</v>
      </c>
      <c r="AJ12" s="50">
        <f t="shared" ref="AJ12" si="9">AVERAGE(L7,AJ3)</f>
        <v>3</v>
      </c>
      <c r="AK12" s="50">
        <f t="shared" ref="AK12" si="10">AVERAGE(M7,AK3)</f>
        <v>1.5</v>
      </c>
      <c r="AL12" s="50">
        <f t="shared" ref="AL12" si="11">AVERAGE(N7,AL3)</f>
        <v>1.5</v>
      </c>
      <c r="AM12" s="50">
        <f t="shared" ref="AM12" si="12">AVERAGE(O7,AM3)</f>
        <v>1</v>
      </c>
      <c r="AN12" s="51">
        <f t="shared" ref="AN12" si="13">AVERAGE(P7,AN3)</f>
        <v>3</v>
      </c>
    </row>
    <row r="13" spans="1:40">
      <c r="A13" s="26" t="s">
        <v>55</v>
      </c>
      <c r="C13">
        <v>3</v>
      </c>
      <c r="D13">
        <v>4</v>
      </c>
      <c r="E13">
        <v>2</v>
      </c>
      <c r="F13">
        <v>5</v>
      </c>
      <c r="G13">
        <v>5</v>
      </c>
      <c r="H13">
        <v>5</v>
      </c>
      <c r="I13">
        <v>3</v>
      </c>
      <c r="J13">
        <v>3</v>
      </c>
      <c r="K13">
        <v>3</v>
      </c>
      <c r="L13">
        <v>3</v>
      </c>
      <c r="M13">
        <v>3</v>
      </c>
      <c r="N13">
        <v>4</v>
      </c>
      <c r="O13">
        <v>2</v>
      </c>
      <c r="P13">
        <v>4</v>
      </c>
    </row>
    <row r="14" spans="1:40" ht="17" thickBot="1">
      <c r="A14" s="26" t="s">
        <v>56</v>
      </c>
      <c r="C14">
        <v>3</v>
      </c>
      <c r="D14">
        <v>5</v>
      </c>
      <c r="E14">
        <v>3</v>
      </c>
      <c r="F14">
        <v>3</v>
      </c>
      <c r="G14">
        <v>4</v>
      </c>
      <c r="H14">
        <v>5</v>
      </c>
      <c r="I14">
        <v>4</v>
      </c>
      <c r="J14">
        <v>5</v>
      </c>
      <c r="K14">
        <v>4</v>
      </c>
      <c r="L14">
        <v>3</v>
      </c>
      <c r="M14">
        <v>2</v>
      </c>
      <c r="N14">
        <v>2</v>
      </c>
      <c r="O14">
        <v>0</v>
      </c>
      <c r="P14">
        <v>3</v>
      </c>
    </row>
    <row r="15" spans="1:40">
      <c r="A15" s="26"/>
      <c r="Y15" s="44" t="s">
        <v>92</v>
      </c>
      <c r="Z15" s="45">
        <v>125</v>
      </c>
      <c r="AA15" s="45">
        <v>250</v>
      </c>
      <c r="AB15" s="45">
        <v>500</v>
      </c>
      <c r="AC15" s="45">
        <v>750</v>
      </c>
      <c r="AD15" s="45">
        <v>1000</v>
      </c>
      <c r="AE15" s="45">
        <v>1250</v>
      </c>
      <c r="AF15" s="45">
        <v>1500</v>
      </c>
      <c r="AG15" s="45">
        <v>1750</v>
      </c>
      <c r="AH15" s="45">
        <v>2000</v>
      </c>
      <c r="AI15" s="45">
        <v>2500</v>
      </c>
      <c r="AJ15" s="45">
        <v>3000</v>
      </c>
      <c r="AK15" s="45">
        <v>4000</v>
      </c>
      <c r="AL15" s="45">
        <v>5000</v>
      </c>
      <c r="AM15" s="45">
        <v>6000</v>
      </c>
      <c r="AN15" s="46">
        <v>8000</v>
      </c>
    </row>
    <row r="16" spans="1:40">
      <c r="A16" s="26"/>
      <c r="B16" t="s">
        <v>57</v>
      </c>
      <c r="C16">
        <f>AVERAGE(B11:P11) - AVERAGE(B12:P12)</f>
        <v>0.53333333333333344</v>
      </c>
      <c r="Y16" s="47" t="s">
        <v>49</v>
      </c>
      <c r="Z16" s="43">
        <f>AVERAGE(B2,Z6)</f>
        <v>0</v>
      </c>
      <c r="AA16" s="43">
        <f t="shared" ref="AA16:AN17" si="14">AVERAGE(C2,AA6)</f>
        <v>0</v>
      </c>
      <c r="AB16" s="43">
        <f t="shared" si="14"/>
        <v>0.5</v>
      </c>
      <c r="AC16" s="43">
        <f t="shared" si="14"/>
        <v>0</v>
      </c>
      <c r="AD16" s="43">
        <f t="shared" si="14"/>
        <v>0</v>
      </c>
      <c r="AE16" s="43">
        <f t="shared" si="14"/>
        <v>0</v>
      </c>
      <c r="AF16" s="43">
        <f t="shared" si="14"/>
        <v>0.5</v>
      </c>
      <c r="AG16" s="43">
        <f t="shared" si="14"/>
        <v>0.5</v>
      </c>
      <c r="AH16" s="43">
        <f t="shared" si="14"/>
        <v>0.5</v>
      </c>
      <c r="AI16" s="43">
        <f t="shared" si="14"/>
        <v>0.5</v>
      </c>
      <c r="AJ16" s="43">
        <f t="shared" si="14"/>
        <v>2.5</v>
      </c>
      <c r="AK16" s="43">
        <f t="shared" si="14"/>
        <v>2</v>
      </c>
      <c r="AL16" s="43">
        <f t="shared" si="14"/>
        <v>2.5</v>
      </c>
      <c r="AM16" s="43">
        <f t="shared" si="14"/>
        <v>3.5</v>
      </c>
      <c r="AN16" s="48">
        <f t="shared" si="14"/>
        <v>6</v>
      </c>
    </row>
    <row r="17" spans="1:40" ht="17" thickBot="1">
      <c r="A17" s="26"/>
      <c r="B17" t="s">
        <v>58</v>
      </c>
      <c r="C17">
        <f>AVERAGE(B13:P13) - AVERAGE(B14:P14)</f>
        <v>0.21428571428571441</v>
      </c>
      <c r="Y17" s="49" t="s">
        <v>50</v>
      </c>
      <c r="Z17" s="50"/>
      <c r="AA17" s="50">
        <f t="shared" si="14"/>
        <v>3.5</v>
      </c>
      <c r="AB17" s="50">
        <f t="shared" ref="AB17" si="15">AVERAGE(D3,AB7)</f>
        <v>3.5</v>
      </c>
      <c r="AC17" s="50">
        <f t="shared" ref="AC17" si="16">AVERAGE(E3,AC7)</f>
        <v>2</v>
      </c>
      <c r="AD17" s="50">
        <f t="shared" ref="AD17" si="17">AVERAGE(F3,AD7)</f>
        <v>4</v>
      </c>
      <c r="AE17" s="50">
        <f t="shared" ref="AE17" si="18">AVERAGE(G3,AE7)</f>
        <v>4.5</v>
      </c>
      <c r="AF17" s="50">
        <f t="shared" ref="AF17" si="19">AVERAGE(H3,AF7)</f>
        <v>4.5</v>
      </c>
      <c r="AG17" s="50">
        <f t="shared" ref="AG17" si="20">AVERAGE(I3,AG7)</f>
        <v>3</v>
      </c>
      <c r="AH17" s="50">
        <f t="shared" ref="AH17" si="21">AVERAGE(J3,AH7)</f>
        <v>3.5</v>
      </c>
      <c r="AI17" s="50">
        <f t="shared" ref="AI17" si="22">AVERAGE(K3,AI7)</f>
        <v>4</v>
      </c>
      <c r="AJ17" s="50">
        <f t="shared" ref="AJ17" si="23">AVERAGE(L3,AJ7)</f>
        <v>3</v>
      </c>
      <c r="AK17" s="50">
        <f t="shared" ref="AK17" si="24">AVERAGE(M3,AK7)</f>
        <v>2</v>
      </c>
      <c r="AL17" s="50">
        <f>AVERAGE(N3,AL7)</f>
        <v>3</v>
      </c>
      <c r="AM17" s="50">
        <f t="shared" ref="AM17" si="25">AVERAGE(O3,AM7)</f>
        <v>2.5</v>
      </c>
      <c r="AN17" s="51">
        <f t="shared" ref="AN17" si="26">AVERAGE(P3,AN7)</f>
        <v>4.5</v>
      </c>
    </row>
    <row r="18" spans="1:40">
      <c r="A18" s="26"/>
    </row>
    <row r="19" spans="1:40">
      <c r="A19" s="26"/>
    </row>
    <row r="20" spans="1:40">
      <c r="A20" s="26"/>
    </row>
    <row r="21" spans="1:40">
      <c r="A21" s="26"/>
    </row>
    <row r="22" spans="1:40">
      <c r="A22" s="26"/>
    </row>
    <row r="23" spans="1:40">
      <c r="A23" s="26"/>
    </row>
    <row r="24" spans="1:40">
      <c r="A24" s="26"/>
    </row>
    <row r="39" spans="1:16">
      <c r="B39" s="25">
        <v>125</v>
      </c>
      <c r="C39" s="25">
        <v>250</v>
      </c>
      <c r="D39" s="25">
        <v>500</v>
      </c>
      <c r="E39" s="25">
        <v>750</v>
      </c>
      <c r="F39" s="25">
        <v>1000</v>
      </c>
      <c r="G39" s="25">
        <v>1250</v>
      </c>
      <c r="H39" s="25">
        <v>1500</v>
      </c>
      <c r="I39" s="25">
        <v>1750</v>
      </c>
      <c r="J39" s="25">
        <v>2000</v>
      </c>
      <c r="K39" s="25">
        <v>2500</v>
      </c>
      <c r="L39" s="25">
        <v>3000</v>
      </c>
      <c r="M39" s="25">
        <v>4000</v>
      </c>
      <c r="N39" s="25">
        <v>5000</v>
      </c>
      <c r="O39" s="25">
        <v>6000</v>
      </c>
      <c r="P39" s="25">
        <v>8000</v>
      </c>
    </row>
    <row r="40" spans="1:16">
      <c r="A40" s="6" t="s">
        <v>60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1</v>
      </c>
      <c r="N40">
        <v>3</v>
      </c>
      <c r="O40">
        <v>3</v>
      </c>
      <c r="P40">
        <v>5</v>
      </c>
    </row>
    <row r="41" spans="1:16">
      <c r="A41" s="6" t="s">
        <v>61</v>
      </c>
      <c r="C41">
        <v>3</v>
      </c>
      <c r="D41">
        <v>5</v>
      </c>
      <c r="E41">
        <v>3</v>
      </c>
      <c r="F41">
        <v>3</v>
      </c>
      <c r="G41">
        <v>4</v>
      </c>
      <c r="H41">
        <v>5</v>
      </c>
      <c r="I41">
        <v>4</v>
      </c>
      <c r="J41">
        <v>5</v>
      </c>
      <c r="K41">
        <v>4</v>
      </c>
      <c r="L41">
        <v>3</v>
      </c>
      <c r="M41">
        <v>2</v>
      </c>
      <c r="N41">
        <v>2</v>
      </c>
      <c r="O41">
        <v>0</v>
      </c>
      <c r="P41">
        <v>3</v>
      </c>
    </row>
    <row r="42" spans="1:16">
      <c r="A42" s="31" t="s">
        <v>62</v>
      </c>
      <c r="B42" s="29">
        <v>5</v>
      </c>
      <c r="C42" s="29">
        <v>4</v>
      </c>
      <c r="D42" s="29">
        <v>3</v>
      </c>
      <c r="E42" s="29">
        <v>2</v>
      </c>
      <c r="F42" s="29">
        <v>2</v>
      </c>
      <c r="G42" s="29">
        <v>2</v>
      </c>
      <c r="H42" s="29">
        <v>1</v>
      </c>
      <c r="I42" s="29">
        <v>0.5</v>
      </c>
      <c r="J42" s="29">
        <v>0</v>
      </c>
      <c r="K42" s="29">
        <v>-1</v>
      </c>
      <c r="L42" s="29">
        <v>-1</v>
      </c>
      <c r="M42" s="29">
        <v>-1</v>
      </c>
      <c r="N42" s="29">
        <v>0</v>
      </c>
      <c r="O42" s="29">
        <v>1</v>
      </c>
      <c r="P42" s="29">
        <v>2</v>
      </c>
    </row>
    <row r="43" spans="1:16">
      <c r="A43" s="31" t="s">
        <v>63</v>
      </c>
      <c r="B43" s="29"/>
      <c r="C43" s="29">
        <v>6</v>
      </c>
      <c r="D43" s="29">
        <v>5</v>
      </c>
      <c r="E43" s="29">
        <v>4</v>
      </c>
      <c r="F43" s="29">
        <v>4</v>
      </c>
      <c r="G43" s="29">
        <v>4</v>
      </c>
      <c r="H43" s="29">
        <v>3</v>
      </c>
      <c r="I43" s="29">
        <v>2.5</v>
      </c>
      <c r="J43" s="29">
        <v>2</v>
      </c>
      <c r="K43" s="29">
        <v>1.5</v>
      </c>
      <c r="L43" s="29">
        <v>1</v>
      </c>
      <c r="M43" s="29">
        <v>1</v>
      </c>
      <c r="N43" s="29">
        <v>2</v>
      </c>
      <c r="O43" s="29">
        <v>3.5</v>
      </c>
      <c r="P43" s="29">
        <v>4</v>
      </c>
    </row>
    <row r="60" spans="1:16">
      <c r="B60" s="25">
        <v>125</v>
      </c>
      <c r="C60" s="25">
        <v>250</v>
      </c>
      <c r="D60" s="25">
        <v>500</v>
      </c>
      <c r="E60" s="25">
        <v>750</v>
      </c>
      <c r="F60" s="25">
        <v>1000</v>
      </c>
      <c r="G60" s="25">
        <v>1250</v>
      </c>
      <c r="H60" s="25">
        <v>1500</v>
      </c>
      <c r="I60" s="25">
        <v>1750</v>
      </c>
      <c r="J60" s="25">
        <v>2000</v>
      </c>
      <c r="K60" s="25">
        <v>2500</v>
      </c>
      <c r="L60" s="25">
        <v>3000</v>
      </c>
      <c r="M60" s="25">
        <v>4000</v>
      </c>
      <c r="N60" s="25">
        <v>5000</v>
      </c>
      <c r="O60" s="25">
        <v>6000</v>
      </c>
      <c r="P60" s="25">
        <v>8000</v>
      </c>
    </row>
    <row r="61" spans="1:16">
      <c r="A61" s="6" t="s">
        <v>64</v>
      </c>
      <c r="B61">
        <v>1</v>
      </c>
      <c r="C61">
        <v>1</v>
      </c>
      <c r="D61">
        <v>1</v>
      </c>
      <c r="E61">
        <v>0</v>
      </c>
      <c r="F61">
        <v>1</v>
      </c>
      <c r="G61">
        <v>1</v>
      </c>
      <c r="H61">
        <v>1</v>
      </c>
      <c r="I61">
        <v>0</v>
      </c>
      <c r="J61">
        <v>1</v>
      </c>
      <c r="K61">
        <v>1</v>
      </c>
      <c r="L61">
        <v>2</v>
      </c>
      <c r="M61">
        <v>3</v>
      </c>
      <c r="N61">
        <v>4</v>
      </c>
      <c r="O61">
        <v>1</v>
      </c>
      <c r="P61">
        <v>7</v>
      </c>
    </row>
    <row r="62" spans="1:16">
      <c r="A62" s="6" t="s">
        <v>65</v>
      </c>
      <c r="C62">
        <v>3</v>
      </c>
      <c r="D62">
        <v>4</v>
      </c>
      <c r="E62">
        <v>2</v>
      </c>
      <c r="F62">
        <v>5</v>
      </c>
      <c r="G62">
        <v>5</v>
      </c>
      <c r="H62">
        <v>5</v>
      </c>
      <c r="I62">
        <v>3</v>
      </c>
      <c r="J62">
        <v>3</v>
      </c>
      <c r="K62">
        <v>3</v>
      </c>
      <c r="L62">
        <v>3</v>
      </c>
      <c r="M62">
        <v>3</v>
      </c>
      <c r="N62">
        <v>4</v>
      </c>
      <c r="O62">
        <v>2</v>
      </c>
      <c r="P62">
        <v>4</v>
      </c>
    </row>
    <row r="63" spans="1:16">
      <c r="A63" s="31" t="s">
        <v>62</v>
      </c>
      <c r="B63" s="29">
        <v>5</v>
      </c>
      <c r="C63" s="29">
        <v>4</v>
      </c>
      <c r="D63" s="29">
        <v>3</v>
      </c>
      <c r="E63" s="29">
        <v>2</v>
      </c>
      <c r="F63" s="29">
        <v>2</v>
      </c>
      <c r="G63" s="29">
        <v>2</v>
      </c>
      <c r="H63" s="29">
        <v>1</v>
      </c>
      <c r="I63" s="29">
        <v>0.5</v>
      </c>
      <c r="J63" s="29">
        <v>0</v>
      </c>
      <c r="K63" s="29">
        <v>-1</v>
      </c>
      <c r="L63" s="29">
        <v>-1</v>
      </c>
      <c r="M63" s="29">
        <v>-1</v>
      </c>
      <c r="N63" s="29">
        <v>0</v>
      </c>
      <c r="O63" s="29">
        <v>1</v>
      </c>
      <c r="P63" s="29">
        <v>2</v>
      </c>
    </row>
    <row r="64" spans="1:16">
      <c r="A64" s="31" t="s">
        <v>63</v>
      </c>
      <c r="B64" s="29"/>
      <c r="C64" s="29">
        <v>6</v>
      </c>
      <c r="D64" s="29">
        <v>5</v>
      </c>
      <c r="E64" s="29">
        <v>4</v>
      </c>
      <c r="F64" s="29">
        <v>4</v>
      </c>
      <c r="G64" s="29">
        <v>4</v>
      </c>
      <c r="H64" s="29">
        <v>3</v>
      </c>
      <c r="I64" s="29">
        <v>2.5</v>
      </c>
      <c r="J64" s="29">
        <v>2</v>
      </c>
      <c r="K64" s="29">
        <v>1.5</v>
      </c>
      <c r="L64" s="29">
        <v>1</v>
      </c>
      <c r="M64" s="29">
        <v>1</v>
      </c>
      <c r="N64" s="29">
        <v>2</v>
      </c>
      <c r="O64" s="29">
        <v>3.5</v>
      </c>
      <c r="P64" s="29">
        <v>4</v>
      </c>
    </row>
  </sheetData>
  <pageMargins left="0.7" right="0.7" top="0.75" bottom="0.75" header="0.3" footer="0.3"/>
  <pageSetup paperSize="9" scale="25"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5">
    <tabColor rgb="FF00B050"/>
  </sheetPr>
  <dimension ref="A1:AL36"/>
  <sheetViews>
    <sheetView showRuler="0" topLeftCell="V2" zoomScale="99" workbookViewId="0">
      <selection activeCell="V19" sqref="V19:AR39"/>
    </sheetView>
  </sheetViews>
  <sheetFormatPr baseColWidth="10" defaultRowHeight="16"/>
  <sheetData>
    <row r="1" spans="1:38">
      <c r="A1" s="29" t="s">
        <v>51</v>
      </c>
      <c r="B1" s="30">
        <v>125</v>
      </c>
      <c r="C1" s="30">
        <v>250</v>
      </c>
      <c r="D1" s="30">
        <v>500</v>
      </c>
      <c r="E1" s="30">
        <v>750</v>
      </c>
      <c r="F1" s="30">
        <v>1000</v>
      </c>
      <c r="G1" s="30">
        <v>1250</v>
      </c>
      <c r="H1" s="30">
        <v>1500</v>
      </c>
      <c r="I1" s="30">
        <v>1750</v>
      </c>
      <c r="J1" s="30">
        <v>2000</v>
      </c>
      <c r="K1" s="30">
        <v>2500</v>
      </c>
      <c r="L1" s="30">
        <v>3000</v>
      </c>
      <c r="M1" s="30">
        <v>4000</v>
      </c>
      <c r="N1" s="30">
        <v>5000</v>
      </c>
      <c r="O1" s="30">
        <v>6000</v>
      </c>
      <c r="P1" s="30">
        <v>8000</v>
      </c>
      <c r="S1" s="29" t="s">
        <v>88</v>
      </c>
      <c r="T1" s="30">
        <v>125</v>
      </c>
      <c r="U1" s="30">
        <v>250</v>
      </c>
      <c r="V1" s="30">
        <v>500</v>
      </c>
      <c r="W1" s="30">
        <v>750</v>
      </c>
      <c r="X1" s="30">
        <v>1000</v>
      </c>
      <c r="Y1" s="30">
        <v>1250</v>
      </c>
      <c r="Z1" s="30">
        <v>1500</v>
      </c>
      <c r="AA1" s="30">
        <v>1750</v>
      </c>
      <c r="AB1" s="30">
        <v>2000</v>
      </c>
      <c r="AC1" s="30">
        <v>2500</v>
      </c>
      <c r="AD1" s="30">
        <v>3000</v>
      </c>
      <c r="AE1" s="30">
        <v>4000</v>
      </c>
      <c r="AF1" s="30">
        <v>5000</v>
      </c>
      <c r="AG1" s="30">
        <v>6000</v>
      </c>
      <c r="AH1" s="30">
        <v>8000</v>
      </c>
    </row>
    <row r="2" spans="1:38">
      <c r="A2" s="29" t="s">
        <v>49</v>
      </c>
      <c r="B2" s="29">
        <v>-1</v>
      </c>
      <c r="C2" s="29">
        <v>1</v>
      </c>
      <c r="D2" s="29">
        <v>0</v>
      </c>
      <c r="E2" s="29">
        <v>-1</v>
      </c>
      <c r="F2" s="29">
        <v>0</v>
      </c>
      <c r="G2" s="29">
        <v>0</v>
      </c>
      <c r="H2" s="29">
        <v>0</v>
      </c>
      <c r="I2" s="29">
        <v>1</v>
      </c>
      <c r="J2" s="29">
        <v>0</v>
      </c>
      <c r="K2" s="29">
        <v>-2</v>
      </c>
      <c r="L2" s="29">
        <v>0</v>
      </c>
      <c r="M2" s="29">
        <v>0</v>
      </c>
      <c r="N2" s="29">
        <v>1</v>
      </c>
      <c r="O2" s="29">
        <v>-1</v>
      </c>
      <c r="P2" s="29">
        <v>0</v>
      </c>
      <c r="S2" s="29" t="s">
        <v>49</v>
      </c>
      <c r="T2" s="29">
        <v>1</v>
      </c>
      <c r="U2" s="29">
        <v>1</v>
      </c>
      <c r="V2" s="29">
        <v>1</v>
      </c>
      <c r="W2" s="29">
        <v>2</v>
      </c>
      <c r="X2" s="29">
        <v>1</v>
      </c>
      <c r="Y2" s="29">
        <v>3</v>
      </c>
      <c r="Z2" s="29">
        <v>2</v>
      </c>
      <c r="AA2" s="29">
        <v>1</v>
      </c>
      <c r="AB2" s="29">
        <v>0</v>
      </c>
      <c r="AC2" s="29">
        <v>1</v>
      </c>
      <c r="AD2" s="29">
        <v>0</v>
      </c>
      <c r="AE2" s="29">
        <v>3</v>
      </c>
      <c r="AF2" s="29">
        <v>2</v>
      </c>
      <c r="AG2" s="29">
        <v>3</v>
      </c>
      <c r="AH2" s="29">
        <v>0</v>
      </c>
    </row>
    <row r="3" spans="1:38">
      <c r="A3" s="29" t="s">
        <v>50</v>
      </c>
      <c r="B3" s="29"/>
      <c r="C3" s="29">
        <v>0</v>
      </c>
      <c r="D3" s="29">
        <v>-1</v>
      </c>
      <c r="E3" s="29">
        <v>0</v>
      </c>
      <c r="F3" s="29">
        <v>-1</v>
      </c>
      <c r="G3" s="29">
        <v>1</v>
      </c>
      <c r="H3" s="29">
        <v>0</v>
      </c>
      <c r="I3" s="29">
        <v>-1</v>
      </c>
      <c r="J3" s="29">
        <v>-1</v>
      </c>
      <c r="K3" s="29">
        <v>-1</v>
      </c>
      <c r="L3" s="29">
        <v>-1</v>
      </c>
      <c r="M3" s="29">
        <v>-2</v>
      </c>
      <c r="N3" s="29">
        <v>-2</v>
      </c>
      <c r="O3" s="29">
        <v>-2</v>
      </c>
      <c r="P3" s="29">
        <v>-3</v>
      </c>
      <c r="S3" s="29" t="s">
        <v>50</v>
      </c>
      <c r="T3" s="29"/>
      <c r="U3" s="29">
        <v>-1</v>
      </c>
      <c r="V3" s="29">
        <v>0</v>
      </c>
      <c r="W3" s="29">
        <v>-1</v>
      </c>
      <c r="X3" s="29">
        <v>0</v>
      </c>
      <c r="Y3" s="29">
        <v>-1</v>
      </c>
      <c r="Z3" s="29">
        <v>1</v>
      </c>
      <c r="AA3" s="29">
        <v>2</v>
      </c>
      <c r="AB3" s="29">
        <v>-2</v>
      </c>
      <c r="AC3" s="29">
        <v>1</v>
      </c>
      <c r="AD3" s="29">
        <v>0</v>
      </c>
      <c r="AE3" s="29">
        <v>-1</v>
      </c>
      <c r="AF3" s="29">
        <v>-1</v>
      </c>
      <c r="AG3" s="29">
        <v>-1</v>
      </c>
      <c r="AH3" s="29">
        <v>-2</v>
      </c>
    </row>
    <row r="4" spans="1:38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38">
      <c r="A5" s="29" t="s">
        <v>52</v>
      </c>
      <c r="B5" s="30">
        <v>125</v>
      </c>
      <c r="C5" s="30">
        <v>250</v>
      </c>
      <c r="D5" s="30">
        <v>500</v>
      </c>
      <c r="E5" s="30">
        <v>750</v>
      </c>
      <c r="F5" s="30">
        <v>1000</v>
      </c>
      <c r="G5" s="30">
        <v>1250</v>
      </c>
      <c r="H5" s="30">
        <v>1500</v>
      </c>
      <c r="I5" s="30">
        <v>1750</v>
      </c>
      <c r="J5" s="30">
        <v>2000</v>
      </c>
      <c r="K5" s="30">
        <v>2500</v>
      </c>
      <c r="L5" s="30">
        <v>3000</v>
      </c>
      <c r="M5" s="30">
        <v>4000</v>
      </c>
      <c r="N5" s="30">
        <v>5000</v>
      </c>
      <c r="O5" s="30">
        <v>6000</v>
      </c>
      <c r="P5" s="30">
        <v>8000</v>
      </c>
      <c r="S5" s="29" t="s">
        <v>89</v>
      </c>
      <c r="T5" s="30">
        <v>125</v>
      </c>
      <c r="U5" s="30">
        <v>250</v>
      </c>
      <c r="V5" s="30">
        <v>500</v>
      </c>
      <c r="W5" s="30">
        <v>750</v>
      </c>
      <c r="X5" s="30">
        <v>1000</v>
      </c>
      <c r="Y5" s="30">
        <v>1250</v>
      </c>
      <c r="Z5" s="30">
        <v>1500</v>
      </c>
      <c r="AA5" s="30">
        <v>1750</v>
      </c>
      <c r="AB5" s="30">
        <v>2000</v>
      </c>
      <c r="AC5" s="30">
        <v>2500</v>
      </c>
      <c r="AD5" s="30">
        <v>3000</v>
      </c>
      <c r="AE5" s="30">
        <v>4000</v>
      </c>
      <c r="AF5" s="30">
        <v>5000</v>
      </c>
      <c r="AG5" s="30">
        <v>6000</v>
      </c>
      <c r="AH5" s="30">
        <v>8000</v>
      </c>
    </row>
    <row r="6" spans="1:38">
      <c r="A6" s="29" t="s">
        <v>49</v>
      </c>
      <c r="B6" s="29">
        <v>-1</v>
      </c>
      <c r="C6" s="29">
        <v>-2</v>
      </c>
      <c r="D6" s="29">
        <v>0</v>
      </c>
      <c r="E6" s="32">
        <v>0</v>
      </c>
      <c r="F6" s="29">
        <v>0</v>
      </c>
      <c r="G6" s="29">
        <v>-1</v>
      </c>
      <c r="H6" s="29">
        <v>-1</v>
      </c>
      <c r="I6" s="29">
        <v>0</v>
      </c>
      <c r="J6" s="29">
        <v>-1</v>
      </c>
      <c r="K6" s="29">
        <v>-2</v>
      </c>
      <c r="L6" s="29">
        <v>-2</v>
      </c>
      <c r="M6" s="29">
        <v>0</v>
      </c>
      <c r="N6" s="29">
        <v>-1</v>
      </c>
      <c r="O6" s="29">
        <v>-2</v>
      </c>
      <c r="P6" s="29">
        <v>-1</v>
      </c>
      <c r="S6" s="29" t="s">
        <v>49</v>
      </c>
      <c r="T6" s="29">
        <v>-2</v>
      </c>
      <c r="U6" s="29">
        <v>-2</v>
      </c>
      <c r="V6" s="29">
        <v>1</v>
      </c>
      <c r="W6" s="29">
        <v>0</v>
      </c>
      <c r="X6" s="29">
        <v>-1</v>
      </c>
      <c r="Y6" s="29">
        <v>-1</v>
      </c>
      <c r="Z6" s="29">
        <v>1</v>
      </c>
      <c r="AA6" s="29">
        <v>0</v>
      </c>
      <c r="AB6" s="29">
        <v>0</v>
      </c>
      <c r="AC6" s="29">
        <v>-2</v>
      </c>
      <c r="AD6" s="29">
        <v>0</v>
      </c>
      <c r="AE6" s="29">
        <v>-1</v>
      </c>
      <c r="AF6" s="29">
        <v>2</v>
      </c>
      <c r="AG6" s="29">
        <v>1</v>
      </c>
      <c r="AH6" s="29">
        <v>0</v>
      </c>
    </row>
    <row r="7" spans="1:38">
      <c r="A7" s="29" t="s">
        <v>50</v>
      </c>
      <c r="B7" s="29"/>
      <c r="C7" s="29">
        <v>-3</v>
      </c>
      <c r="D7" s="29">
        <v>-1</v>
      </c>
      <c r="E7" s="29">
        <v>0</v>
      </c>
      <c r="F7" s="29">
        <v>1</v>
      </c>
      <c r="G7" s="29">
        <v>0</v>
      </c>
      <c r="H7" s="29">
        <v>0</v>
      </c>
      <c r="I7" s="29">
        <v>0</v>
      </c>
      <c r="J7" s="29">
        <v>-1</v>
      </c>
      <c r="K7" s="29">
        <v>-1</v>
      </c>
      <c r="L7" s="29">
        <v>-1</v>
      </c>
      <c r="M7" s="29">
        <v>-1</v>
      </c>
      <c r="N7" s="29">
        <v>-1</v>
      </c>
      <c r="O7" s="29">
        <v>0</v>
      </c>
      <c r="P7" s="29">
        <v>-1</v>
      </c>
      <c r="S7" s="29" t="s">
        <v>50</v>
      </c>
      <c r="T7" s="29"/>
      <c r="U7" s="29">
        <v>0</v>
      </c>
      <c r="V7" s="29">
        <v>-1</v>
      </c>
      <c r="W7" s="29">
        <v>1</v>
      </c>
      <c r="X7" s="29">
        <v>-1</v>
      </c>
      <c r="Y7" s="29">
        <v>1</v>
      </c>
      <c r="Z7" s="29">
        <v>0</v>
      </c>
      <c r="AA7" s="29">
        <v>1</v>
      </c>
      <c r="AB7" s="29">
        <v>0</v>
      </c>
      <c r="AC7" s="29">
        <v>0</v>
      </c>
      <c r="AD7" s="29">
        <v>1</v>
      </c>
      <c r="AE7" s="29">
        <v>0</v>
      </c>
      <c r="AF7" s="29">
        <v>-2</v>
      </c>
      <c r="AG7" s="29">
        <v>-1</v>
      </c>
      <c r="AH7" s="29">
        <v>-1</v>
      </c>
    </row>
    <row r="9" spans="1:38" ht="17" thickBot="1"/>
    <row r="10" spans="1:38">
      <c r="W10" s="44" t="s">
        <v>90</v>
      </c>
      <c r="X10" s="45">
        <v>125</v>
      </c>
      <c r="Y10" s="45">
        <v>250</v>
      </c>
      <c r="Z10" s="45">
        <v>500</v>
      </c>
      <c r="AA10" s="45">
        <v>750</v>
      </c>
      <c r="AB10" s="45">
        <v>1000</v>
      </c>
      <c r="AC10" s="45">
        <v>1250</v>
      </c>
      <c r="AD10" s="45">
        <v>1500</v>
      </c>
      <c r="AE10" s="45">
        <v>1750</v>
      </c>
      <c r="AF10" s="45">
        <v>2000</v>
      </c>
      <c r="AG10" s="45">
        <v>2500</v>
      </c>
      <c r="AH10" s="45">
        <v>3000</v>
      </c>
      <c r="AI10" s="45">
        <v>4000</v>
      </c>
      <c r="AJ10" s="45">
        <v>5000</v>
      </c>
      <c r="AK10" s="45">
        <v>6000</v>
      </c>
      <c r="AL10" s="46">
        <v>8000</v>
      </c>
    </row>
    <row r="11" spans="1:38">
      <c r="W11" s="47" t="s">
        <v>49</v>
      </c>
      <c r="X11" s="43">
        <f>AVERAGE(B2,T2)</f>
        <v>0</v>
      </c>
      <c r="Y11" s="43">
        <f t="shared" ref="Y11:AL12" si="0">AVERAGE(C2,U2)</f>
        <v>1</v>
      </c>
      <c r="Z11" s="43">
        <f t="shared" si="0"/>
        <v>0.5</v>
      </c>
      <c r="AA11" s="43">
        <f t="shared" si="0"/>
        <v>0.5</v>
      </c>
      <c r="AB11" s="43">
        <f t="shared" si="0"/>
        <v>0.5</v>
      </c>
      <c r="AC11" s="43">
        <f t="shared" si="0"/>
        <v>1.5</v>
      </c>
      <c r="AD11" s="43">
        <f t="shared" si="0"/>
        <v>1</v>
      </c>
      <c r="AE11" s="43">
        <f t="shared" si="0"/>
        <v>1</v>
      </c>
      <c r="AF11" s="43">
        <f t="shared" si="0"/>
        <v>0</v>
      </c>
      <c r="AG11" s="43">
        <f t="shared" si="0"/>
        <v>-0.5</v>
      </c>
      <c r="AH11" s="43">
        <f t="shared" si="0"/>
        <v>0</v>
      </c>
      <c r="AI11" s="43">
        <f t="shared" si="0"/>
        <v>1.5</v>
      </c>
      <c r="AJ11" s="43">
        <f t="shared" si="0"/>
        <v>1.5</v>
      </c>
      <c r="AK11" s="43">
        <f t="shared" si="0"/>
        <v>1</v>
      </c>
      <c r="AL11" s="48">
        <f t="shared" si="0"/>
        <v>0</v>
      </c>
    </row>
    <row r="12" spans="1:38" ht="17" thickBot="1">
      <c r="W12" s="49" t="s">
        <v>50</v>
      </c>
      <c r="X12" s="50"/>
      <c r="Y12" s="50">
        <f t="shared" si="0"/>
        <v>-0.5</v>
      </c>
      <c r="Z12" s="50">
        <f t="shared" si="0"/>
        <v>-0.5</v>
      </c>
      <c r="AA12" s="50">
        <f t="shared" si="0"/>
        <v>-0.5</v>
      </c>
      <c r="AB12" s="50">
        <f t="shared" si="0"/>
        <v>-0.5</v>
      </c>
      <c r="AC12" s="50">
        <f t="shared" si="0"/>
        <v>0</v>
      </c>
      <c r="AD12" s="50">
        <f t="shared" si="0"/>
        <v>0.5</v>
      </c>
      <c r="AE12" s="50">
        <f t="shared" si="0"/>
        <v>0.5</v>
      </c>
      <c r="AF12" s="50">
        <f t="shared" si="0"/>
        <v>-1.5</v>
      </c>
      <c r="AG12" s="50">
        <f t="shared" si="0"/>
        <v>0</v>
      </c>
      <c r="AH12" s="50">
        <f t="shared" si="0"/>
        <v>-0.5</v>
      </c>
      <c r="AI12" s="50">
        <f t="shared" si="0"/>
        <v>-1.5</v>
      </c>
      <c r="AJ12" s="50">
        <f t="shared" si="0"/>
        <v>-1.5</v>
      </c>
      <c r="AK12" s="50">
        <f t="shared" si="0"/>
        <v>-1.5</v>
      </c>
      <c r="AL12" s="51">
        <f t="shared" si="0"/>
        <v>-2.5</v>
      </c>
    </row>
    <row r="14" spans="1:38" ht="17" thickBot="1"/>
    <row r="15" spans="1:38">
      <c r="W15" s="44" t="s">
        <v>92</v>
      </c>
      <c r="X15" s="45">
        <v>125</v>
      </c>
      <c r="Y15" s="45">
        <v>250</v>
      </c>
      <c r="Z15" s="45">
        <v>500</v>
      </c>
      <c r="AA15" s="45">
        <v>750</v>
      </c>
      <c r="AB15" s="45">
        <v>1000</v>
      </c>
      <c r="AC15" s="45">
        <v>1250</v>
      </c>
      <c r="AD15" s="45">
        <v>1500</v>
      </c>
      <c r="AE15" s="45">
        <v>1750</v>
      </c>
      <c r="AF15" s="45">
        <v>2000</v>
      </c>
      <c r="AG15" s="45">
        <v>2500</v>
      </c>
      <c r="AH15" s="45">
        <v>3000</v>
      </c>
      <c r="AI15" s="45">
        <v>4000</v>
      </c>
      <c r="AJ15" s="45">
        <v>5000</v>
      </c>
      <c r="AK15" s="45">
        <v>6000</v>
      </c>
      <c r="AL15" s="46">
        <v>8000</v>
      </c>
    </row>
    <row r="16" spans="1:38">
      <c r="W16" s="47" t="s">
        <v>49</v>
      </c>
      <c r="X16" s="43">
        <f>AVERAGE(B6,T6)</f>
        <v>-1.5</v>
      </c>
      <c r="Y16" s="43">
        <f t="shared" ref="Y16:AL17" si="1">AVERAGE(C6,U6)</f>
        <v>-2</v>
      </c>
      <c r="Z16" s="43">
        <f t="shared" si="1"/>
        <v>0.5</v>
      </c>
      <c r="AA16" s="43">
        <f t="shared" si="1"/>
        <v>0</v>
      </c>
      <c r="AB16" s="43">
        <f t="shared" si="1"/>
        <v>-0.5</v>
      </c>
      <c r="AC16" s="43">
        <f t="shared" si="1"/>
        <v>-1</v>
      </c>
      <c r="AD16" s="43">
        <f t="shared" si="1"/>
        <v>0</v>
      </c>
      <c r="AE16" s="43">
        <f t="shared" si="1"/>
        <v>0</v>
      </c>
      <c r="AF16" s="43">
        <f t="shared" si="1"/>
        <v>-0.5</v>
      </c>
      <c r="AG16" s="43">
        <f t="shared" si="1"/>
        <v>-2</v>
      </c>
      <c r="AH16" s="43">
        <f t="shared" si="1"/>
        <v>-1</v>
      </c>
      <c r="AI16" s="43">
        <f t="shared" si="1"/>
        <v>-0.5</v>
      </c>
      <c r="AJ16" s="43">
        <f t="shared" si="1"/>
        <v>0.5</v>
      </c>
      <c r="AK16" s="43">
        <f t="shared" si="1"/>
        <v>-0.5</v>
      </c>
      <c r="AL16" s="48">
        <f t="shared" si="1"/>
        <v>-0.5</v>
      </c>
    </row>
    <row r="17" spans="1:38" ht="17" thickBot="1">
      <c r="W17" s="49" t="s">
        <v>50</v>
      </c>
      <c r="X17" s="50"/>
      <c r="Y17" s="50">
        <f t="shared" si="1"/>
        <v>-1.5</v>
      </c>
      <c r="Z17" s="50">
        <f t="shared" si="1"/>
        <v>-1</v>
      </c>
      <c r="AA17" s="50">
        <f t="shared" si="1"/>
        <v>0.5</v>
      </c>
      <c r="AB17" s="50">
        <f t="shared" si="1"/>
        <v>0</v>
      </c>
      <c r="AC17" s="50">
        <f t="shared" si="1"/>
        <v>0.5</v>
      </c>
      <c r="AD17" s="50">
        <f t="shared" si="1"/>
        <v>0</v>
      </c>
      <c r="AE17" s="50">
        <f t="shared" si="1"/>
        <v>0.5</v>
      </c>
      <c r="AF17" s="50">
        <f t="shared" si="1"/>
        <v>-0.5</v>
      </c>
      <c r="AG17" s="50">
        <f t="shared" si="1"/>
        <v>-0.5</v>
      </c>
      <c r="AH17" s="50">
        <f t="shared" si="1"/>
        <v>0</v>
      </c>
      <c r="AI17" s="50">
        <f t="shared" si="1"/>
        <v>-0.5</v>
      </c>
      <c r="AJ17" s="50">
        <f t="shared" si="1"/>
        <v>-1.5</v>
      </c>
      <c r="AK17" s="50">
        <f t="shared" si="1"/>
        <v>-0.5</v>
      </c>
      <c r="AL17" s="51">
        <f t="shared" si="1"/>
        <v>-1</v>
      </c>
    </row>
    <row r="26" spans="1:38">
      <c r="B26" s="25">
        <v>125</v>
      </c>
      <c r="C26" s="25">
        <v>250</v>
      </c>
      <c r="D26" s="25">
        <v>500</v>
      </c>
      <c r="E26" s="25">
        <v>750</v>
      </c>
      <c r="F26" s="25">
        <v>1000</v>
      </c>
      <c r="G26" s="25">
        <v>1250</v>
      </c>
      <c r="H26" s="25">
        <v>1500</v>
      </c>
      <c r="I26" s="25">
        <v>1750</v>
      </c>
      <c r="J26" s="25">
        <v>2000</v>
      </c>
      <c r="K26" s="25">
        <v>2500</v>
      </c>
      <c r="L26" s="25">
        <v>3000</v>
      </c>
      <c r="M26" s="25">
        <v>4000</v>
      </c>
      <c r="N26" s="25">
        <v>5000</v>
      </c>
      <c r="O26" s="25">
        <v>6000</v>
      </c>
      <c r="P26" s="25">
        <v>8000</v>
      </c>
    </row>
    <row r="27" spans="1:38">
      <c r="A27" s="6" t="s">
        <v>60</v>
      </c>
      <c r="B27" s="29">
        <v>-1</v>
      </c>
      <c r="C27" s="29">
        <v>1</v>
      </c>
      <c r="D27" s="29">
        <v>0</v>
      </c>
      <c r="E27" s="29">
        <v>-1</v>
      </c>
      <c r="F27" s="29">
        <v>0</v>
      </c>
      <c r="G27" s="29">
        <v>0</v>
      </c>
      <c r="H27" s="29">
        <v>0</v>
      </c>
      <c r="I27" s="29">
        <v>1</v>
      </c>
      <c r="J27" s="29">
        <v>0</v>
      </c>
      <c r="K27" s="29">
        <v>-2</v>
      </c>
      <c r="L27" s="29">
        <v>0</v>
      </c>
      <c r="M27" s="29">
        <v>0</v>
      </c>
      <c r="N27" s="29">
        <v>1</v>
      </c>
      <c r="O27" s="29">
        <v>-1</v>
      </c>
      <c r="P27" s="29">
        <v>0</v>
      </c>
    </row>
    <row r="28" spans="1:38">
      <c r="A28" s="6" t="s">
        <v>61</v>
      </c>
      <c r="B28" s="29"/>
      <c r="C28" s="29">
        <v>0</v>
      </c>
      <c r="D28" s="29">
        <v>-1</v>
      </c>
      <c r="E28" s="29">
        <v>0</v>
      </c>
      <c r="F28" s="29">
        <v>-1</v>
      </c>
      <c r="G28" s="29">
        <v>1</v>
      </c>
      <c r="H28" s="29">
        <v>0</v>
      </c>
      <c r="I28" s="29">
        <v>-1</v>
      </c>
      <c r="J28" s="29">
        <v>-1</v>
      </c>
      <c r="K28" s="29">
        <v>-1</v>
      </c>
      <c r="L28" s="29">
        <v>-1</v>
      </c>
      <c r="M28" s="29">
        <v>-2</v>
      </c>
      <c r="N28" s="29">
        <v>-2</v>
      </c>
      <c r="O28" s="29">
        <v>-2</v>
      </c>
      <c r="P28" s="29">
        <v>-3</v>
      </c>
    </row>
    <row r="29" spans="1:38">
      <c r="A29" s="31" t="s">
        <v>62</v>
      </c>
      <c r="B29" s="29">
        <v>5</v>
      </c>
      <c r="C29" s="29">
        <v>4</v>
      </c>
      <c r="D29" s="29">
        <v>3</v>
      </c>
      <c r="E29" s="29">
        <v>2</v>
      </c>
      <c r="F29" s="29">
        <v>2</v>
      </c>
      <c r="G29" s="29">
        <v>2</v>
      </c>
      <c r="H29" s="29">
        <v>1</v>
      </c>
      <c r="I29" s="29">
        <v>0.5</v>
      </c>
      <c r="J29" s="29">
        <v>0</v>
      </c>
      <c r="K29" s="29">
        <v>-1</v>
      </c>
      <c r="L29" s="29">
        <v>-1</v>
      </c>
      <c r="M29" s="29">
        <v>-1</v>
      </c>
      <c r="N29" s="29">
        <v>0</v>
      </c>
      <c r="O29" s="29">
        <v>1</v>
      </c>
      <c r="P29" s="29">
        <v>2</v>
      </c>
    </row>
    <row r="30" spans="1:38">
      <c r="A30" s="31" t="s">
        <v>63</v>
      </c>
      <c r="B30" s="29"/>
      <c r="C30" s="29">
        <v>6</v>
      </c>
      <c r="D30" s="29">
        <v>5</v>
      </c>
      <c r="E30" s="29">
        <v>4</v>
      </c>
      <c r="F30" s="29">
        <v>4</v>
      </c>
      <c r="G30" s="29">
        <v>4</v>
      </c>
      <c r="H30" s="29">
        <v>3</v>
      </c>
      <c r="I30" s="29">
        <v>2.5</v>
      </c>
      <c r="J30" s="29">
        <v>2</v>
      </c>
      <c r="K30" s="29">
        <v>1.5</v>
      </c>
      <c r="L30" s="29">
        <v>1</v>
      </c>
      <c r="M30" s="29">
        <v>1</v>
      </c>
      <c r="N30" s="29">
        <v>2</v>
      </c>
      <c r="O30" s="29">
        <v>3.5</v>
      </c>
      <c r="P30" s="29">
        <v>4</v>
      </c>
    </row>
    <row r="32" spans="1:38">
      <c r="B32" s="25">
        <v>125</v>
      </c>
      <c r="C32" s="25">
        <v>250</v>
      </c>
      <c r="D32" s="25">
        <v>500</v>
      </c>
      <c r="E32" s="25">
        <v>750</v>
      </c>
      <c r="F32" s="25">
        <v>1000</v>
      </c>
      <c r="G32" s="25">
        <v>1250</v>
      </c>
      <c r="H32" s="25">
        <v>1500</v>
      </c>
      <c r="I32" s="25">
        <v>1750</v>
      </c>
      <c r="J32" s="25">
        <v>2000</v>
      </c>
      <c r="K32" s="25">
        <v>2500</v>
      </c>
      <c r="L32" s="25">
        <v>3000</v>
      </c>
      <c r="M32" s="25">
        <v>4000</v>
      </c>
      <c r="N32" s="25">
        <v>5000</v>
      </c>
      <c r="O32" s="25">
        <v>6000</v>
      </c>
      <c r="P32" s="25">
        <v>8000</v>
      </c>
    </row>
    <row r="33" spans="1:16">
      <c r="A33" s="6" t="s">
        <v>64</v>
      </c>
      <c r="B33" s="29">
        <v>-1</v>
      </c>
      <c r="C33" s="29">
        <v>-2</v>
      </c>
      <c r="D33" s="29">
        <v>0</v>
      </c>
      <c r="E33" s="32">
        <v>0</v>
      </c>
      <c r="F33" s="29">
        <v>0</v>
      </c>
      <c r="G33" s="29">
        <v>-1</v>
      </c>
      <c r="H33" s="29">
        <v>-1</v>
      </c>
      <c r="I33" s="29">
        <v>0</v>
      </c>
      <c r="J33" s="29">
        <v>-1</v>
      </c>
      <c r="K33" s="29">
        <v>-2</v>
      </c>
      <c r="L33" s="29">
        <v>-2</v>
      </c>
      <c r="M33" s="29">
        <v>0</v>
      </c>
      <c r="N33" s="29">
        <v>-1</v>
      </c>
      <c r="O33" s="29">
        <v>-2</v>
      </c>
      <c r="P33" s="29">
        <v>-1</v>
      </c>
    </row>
    <row r="34" spans="1:16">
      <c r="A34" s="6" t="s">
        <v>65</v>
      </c>
      <c r="B34" s="29"/>
      <c r="C34" s="29">
        <v>-3</v>
      </c>
      <c r="D34" s="29">
        <v>-1</v>
      </c>
      <c r="E34" s="29">
        <v>0</v>
      </c>
      <c r="F34" s="29">
        <v>1</v>
      </c>
      <c r="G34" s="29">
        <v>0</v>
      </c>
      <c r="H34" s="29">
        <v>0</v>
      </c>
      <c r="I34" s="29">
        <v>0</v>
      </c>
      <c r="J34" s="29">
        <v>-1</v>
      </c>
      <c r="K34" s="29">
        <v>-1</v>
      </c>
      <c r="L34" s="29">
        <v>-1</v>
      </c>
      <c r="M34" s="29">
        <v>-1</v>
      </c>
      <c r="N34" s="29">
        <v>-1</v>
      </c>
      <c r="O34" s="29">
        <v>0</v>
      </c>
      <c r="P34" s="29">
        <v>-1</v>
      </c>
    </row>
    <row r="35" spans="1:16">
      <c r="A35" s="31" t="s">
        <v>62</v>
      </c>
      <c r="B35" s="29">
        <v>5</v>
      </c>
      <c r="C35" s="29">
        <v>4</v>
      </c>
      <c r="D35" s="29">
        <v>3</v>
      </c>
      <c r="E35" s="29">
        <v>2</v>
      </c>
      <c r="F35" s="29">
        <v>2</v>
      </c>
      <c r="G35" s="29">
        <v>2</v>
      </c>
      <c r="H35" s="29">
        <v>1</v>
      </c>
      <c r="I35" s="29">
        <v>0.5</v>
      </c>
      <c r="J35" s="29">
        <v>0</v>
      </c>
      <c r="K35" s="29">
        <v>-1</v>
      </c>
      <c r="L35" s="29">
        <v>-1</v>
      </c>
      <c r="M35" s="29">
        <v>-1</v>
      </c>
      <c r="N35" s="29">
        <v>0</v>
      </c>
      <c r="O35" s="29">
        <v>1</v>
      </c>
      <c r="P35" s="29">
        <v>2</v>
      </c>
    </row>
    <row r="36" spans="1:16">
      <c r="A36" s="31" t="s">
        <v>63</v>
      </c>
      <c r="B36" s="29"/>
      <c r="C36" s="29">
        <v>6</v>
      </c>
      <c r="D36" s="29">
        <v>5</v>
      </c>
      <c r="E36" s="29">
        <v>4</v>
      </c>
      <c r="F36" s="29">
        <v>4</v>
      </c>
      <c r="G36" s="29">
        <v>4</v>
      </c>
      <c r="H36" s="29">
        <v>3</v>
      </c>
      <c r="I36" s="29">
        <v>2.5</v>
      </c>
      <c r="J36" s="29">
        <v>2</v>
      </c>
      <c r="K36" s="29">
        <v>1.5</v>
      </c>
      <c r="L36" s="29">
        <v>1</v>
      </c>
      <c r="M36" s="29">
        <v>1</v>
      </c>
      <c r="N36" s="29">
        <v>2</v>
      </c>
      <c r="O36" s="29">
        <v>3.5</v>
      </c>
      <c r="P36" s="29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rgb="FF00B050"/>
  </sheetPr>
  <dimension ref="A1:AL36"/>
  <sheetViews>
    <sheetView showRuler="0" topLeftCell="O1" zoomScale="67" workbookViewId="0">
      <selection activeCell="V19" sqref="V19:AR37"/>
    </sheetView>
  </sheetViews>
  <sheetFormatPr baseColWidth="10" defaultRowHeight="16"/>
  <sheetData>
    <row r="1" spans="1:38">
      <c r="A1" s="29" t="s">
        <v>51</v>
      </c>
      <c r="B1" s="30">
        <v>125</v>
      </c>
      <c r="C1" s="30">
        <v>250</v>
      </c>
      <c r="D1" s="30">
        <v>500</v>
      </c>
      <c r="E1" s="30">
        <v>750</v>
      </c>
      <c r="F1" s="30">
        <v>1000</v>
      </c>
      <c r="G1" s="30">
        <v>1250</v>
      </c>
      <c r="H1" s="30">
        <v>1500</v>
      </c>
      <c r="I1" s="30">
        <v>1750</v>
      </c>
      <c r="J1" s="30">
        <v>2000</v>
      </c>
      <c r="K1" s="30">
        <v>2500</v>
      </c>
      <c r="L1" s="30">
        <v>3000</v>
      </c>
      <c r="M1" s="30">
        <v>4000</v>
      </c>
      <c r="N1" s="30">
        <v>5000</v>
      </c>
      <c r="O1" s="30">
        <v>6000</v>
      </c>
      <c r="P1" s="30">
        <v>8000</v>
      </c>
      <c r="S1" s="29" t="s">
        <v>88</v>
      </c>
      <c r="T1" s="30">
        <v>125</v>
      </c>
      <c r="U1" s="30">
        <v>250</v>
      </c>
      <c r="V1" s="30">
        <v>500</v>
      </c>
      <c r="W1" s="30">
        <v>750</v>
      </c>
      <c r="X1" s="30">
        <v>1000</v>
      </c>
      <c r="Y1" s="30">
        <v>1250</v>
      </c>
      <c r="Z1" s="30">
        <v>1500</v>
      </c>
      <c r="AA1" s="30">
        <v>1750</v>
      </c>
      <c r="AB1" s="30">
        <v>2000</v>
      </c>
      <c r="AC1" s="30">
        <v>2500</v>
      </c>
      <c r="AD1" s="30">
        <v>3000</v>
      </c>
      <c r="AE1" s="30">
        <v>4000</v>
      </c>
      <c r="AF1" s="30">
        <v>5000</v>
      </c>
      <c r="AG1" s="30">
        <v>6000</v>
      </c>
      <c r="AH1" s="30">
        <v>8000</v>
      </c>
    </row>
    <row r="2" spans="1:38">
      <c r="A2" s="29" t="s">
        <v>49</v>
      </c>
      <c r="B2" s="29">
        <v>2</v>
      </c>
      <c r="C2" s="29">
        <v>2</v>
      </c>
      <c r="D2" s="29">
        <v>2</v>
      </c>
      <c r="E2" s="29">
        <v>2</v>
      </c>
      <c r="F2" s="29">
        <v>0</v>
      </c>
      <c r="G2" s="29">
        <v>0</v>
      </c>
      <c r="H2" s="29">
        <v>-1</v>
      </c>
      <c r="I2" s="29">
        <v>-1</v>
      </c>
      <c r="J2" s="29">
        <v>1</v>
      </c>
      <c r="K2" s="29">
        <v>0</v>
      </c>
      <c r="L2" s="29">
        <v>0</v>
      </c>
      <c r="M2" s="29">
        <v>2</v>
      </c>
      <c r="N2" s="29">
        <v>1</v>
      </c>
      <c r="O2" s="29">
        <v>3</v>
      </c>
      <c r="P2" s="29">
        <v>4</v>
      </c>
      <c r="S2" s="29" t="s">
        <v>49</v>
      </c>
      <c r="T2" s="29">
        <v>1</v>
      </c>
      <c r="U2" s="29">
        <v>2</v>
      </c>
      <c r="V2" s="29">
        <v>1</v>
      </c>
      <c r="W2" s="29">
        <v>2</v>
      </c>
      <c r="X2" s="29">
        <v>2</v>
      </c>
      <c r="Y2" s="29">
        <v>0</v>
      </c>
      <c r="Z2" s="29">
        <v>1</v>
      </c>
      <c r="AA2" s="29">
        <v>0</v>
      </c>
      <c r="AB2" s="29">
        <v>1</v>
      </c>
      <c r="AC2" s="29">
        <v>2</v>
      </c>
      <c r="AD2" s="29">
        <v>2</v>
      </c>
      <c r="AE2" s="29">
        <v>3</v>
      </c>
      <c r="AF2" s="29">
        <v>2</v>
      </c>
      <c r="AG2" s="29">
        <v>3</v>
      </c>
      <c r="AH2" s="29">
        <v>5</v>
      </c>
    </row>
    <row r="3" spans="1:38">
      <c r="A3" s="29" t="s">
        <v>50</v>
      </c>
      <c r="B3" s="29"/>
      <c r="C3" s="29">
        <v>4</v>
      </c>
      <c r="D3" s="29">
        <v>3</v>
      </c>
      <c r="E3" s="29">
        <v>5</v>
      </c>
      <c r="F3" s="29">
        <v>6</v>
      </c>
      <c r="G3" s="29">
        <v>8</v>
      </c>
      <c r="H3" s="29">
        <v>5</v>
      </c>
      <c r="I3" s="29">
        <v>4</v>
      </c>
      <c r="J3" s="29">
        <v>4</v>
      </c>
      <c r="K3" s="29">
        <v>2</v>
      </c>
      <c r="L3" s="29">
        <v>1</v>
      </c>
      <c r="M3" s="29">
        <v>1</v>
      </c>
      <c r="N3" s="29">
        <v>1</v>
      </c>
      <c r="O3" s="29">
        <v>0</v>
      </c>
      <c r="P3" s="29">
        <v>0</v>
      </c>
      <c r="S3" s="29" t="s">
        <v>50</v>
      </c>
      <c r="T3" s="29"/>
      <c r="U3" s="29">
        <v>3</v>
      </c>
      <c r="V3" s="29">
        <v>6</v>
      </c>
      <c r="W3" s="29">
        <v>6</v>
      </c>
      <c r="X3" s="29">
        <v>9</v>
      </c>
      <c r="Y3" s="29">
        <v>8</v>
      </c>
      <c r="Z3" s="29">
        <v>6</v>
      </c>
      <c r="AA3" s="29">
        <v>4</v>
      </c>
      <c r="AB3" s="29">
        <v>3</v>
      </c>
      <c r="AC3" s="29">
        <v>4</v>
      </c>
      <c r="AD3" s="29">
        <v>1</v>
      </c>
      <c r="AE3" s="29">
        <v>1</v>
      </c>
      <c r="AF3" s="29">
        <v>3</v>
      </c>
      <c r="AG3" s="29">
        <v>2</v>
      </c>
      <c r="AH3" s="29">
        <v>1</v>
      </c>
    </row>
    <row r="4" spans="1:38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38">
      <c r="A5" s="29" t="s">
        <v>52</v>
      </c>
      <c r="B5" s="30">
        <v>125</v>
      </c>
      <c r="C5" s="30">
        <v>250</v>
      </c>
      <c r="D5" s="30">
        <v>500</v>
      </c>
      <c r="E5" s="30">
        <v>750</v>
      </c>
      <c r="F5" s="30">
        <v>1000</v>
      </c>
      <c r="G5" s="30">
        <v>1250</v>
      </c>
      <c r="H5" s="30">
        <v>1500</v>
      </c>
      <c r="I5" s="30">
        <v>1750</v>
      </c>
      <c r="J5" s="30">
        <v>2000</v>
      </c>
      <c r="K5" s="30">
        <v>2500</v>
      </c>
      <c r="L5" s="30">
        <v>3000</v>
      </c>
      <c r="M5" s="30">
        <v>4000</v>
      </c>
      <c r="N5" s="30">
        <v>5000</v>
      </c>
      <c r="O5" s="30">
        <v>6000</v>
      </c>
      <c r="P5" s="30">
        <v>8000</v>
      </c>
      <c r="S5" s="29" t="s">
        <v>89</v>
      </c>
      <c r="T5" s="30">
        <v>125</v>
      </c>
      <c r="U5" s="30">
        <v>250</v>
      </c>
      <c r="V5" s="30">
        <v>500</v>
      </c>
      <c r="W5" s="30">
        <v>750</v>
      </c>
      <c r="X5" s="30">
        <v>1000</v>
      </c>
      <c r="Y5" s="30">
        <v>1250</v>
      </c>
      <c r="Z5" s="30">
        <v>1500</v>
      </c>
      <c r="AA5" s="30">
        <v>1750</v>
      </c>
      <c r="AB5" s="30">
        <v>2000</v>
      </c>
      <c r="AC5" s="30">
        <v>2500</v>
      </c>
      <c r="AD5" s="30">
        <v>3000</v>
      </c>
      <c r="AE5" s="30">
        <v>4000</v>
      </c>
      <c r="AF5" s="30">
        <v>5000</v>
      </c>
      <c r="AG5" s="30">
        <v>6000</v>
      </c>
      <c r="AH5" s="30">
        <v>8000</v>
      </c>
    </row>
    <row r="6" spans="1:38">
      <c r="A6" s="29" t="s">
        <v>49</v>
      </c>
      <c r="B6" s="29">
        <v>0</v>
      </c>
      <c r="C6" s="29">
        <v>0</v>
      </c>
      <c r="D6" s="29">
        <v>-1</v>
      </c>
      <c r="E6" s="29">
        <v>0</v>
      </c>
      <c r="F6" s="29">
        <v>0</v>
      </c>
      <c r="G6" s="29">
        <v>-1</v>
      </c>
      <c r="H6" s="29">
        <v>-2</v>
      </c>
      <c r="I6" s="29">
        <v>-1</v>
      </c>
      <c r="J6" s="29">
        <v>1</v>
      </c>
      <c r="K6" s="29">
        <v>0</v>
      </c>
      <c r="L6" s="29">
        <v>1</v>
      </c>
      <c r="M6" s="29">
        <v>1</v>
      </c>
      <c r="N6" s="29">
        <v>0</v>
      </c>
      <c r="O6" s="29">
        <v>3</v>
      </c>
      <c r="P6" s="29">
        <v>5</v>
      </c>
      <c r="S6" s="29" t="s">
        <v>49</v>
      </c>
      <c r="T6" s="29">
        <v>2</v>
      </c>
      <c r="U6" s="29">
        <v>0</v>
      </c>
      <c r="V6" s="29">
        <v>0</v>
      </c>
      <c r="W6" s="29">
        <v>0</v>
      </c>
      <c r="X6" s="29">
        <v>-1</v>
      </c>
      <c r="Y6" s="29">
        <v>-1</v>
      </c>
      <c r="Z6" s="29">
        <v>-1</v>
      </c>
      <c r="AA6" s="29">
        <v>-1</v>
      </c>
      <c r="AB6" s="29">
        <v>0</v>
      </c>
      <c r="AC6" s="29">
        <v>1</v>
      </c>
      <c r="AD6" s="29">
        <v>2</v>
      </c>
      <c r="AE6" s="29">
        <v>3</v>
      </c>
      <c r="AF6" s="29">
        <v>3</v>
      </c>
      <c r="AG6" s="29">
        <v>4</v>
      </c>
      <c r="AH6" s="29">
        <v>4</v>
      </c>
    </row>
    <row r="7" spans="1:38">
      <c r="A7" s="29" t="s">
        <v>50</v>
      </c>
      <c r="B7" s="29"/>
      <c r="C7" s="29">
        <v>6</v>
      </c>
      <c r="D7" s="29">
        <v>4</v>
      </c>
      <c r="E7" s="29">
        <v>4</v>
      </c>
      <c r="F7" s="29">
        <v>2</v>
      </c>
      <c r="G7" s="29">
        <v>5</v>
      </c>
      <c r="H7" s="29">
        <v>4</v>
      </c>
      <c r="I7" s="29">
        <v>4</v>
      </c>
      <c r="J7" s="29">
        <v>3</v>
      </c>
      <c r="K7" s="29">
        <v>1</v>
      </c>
      <c r="L7" s="29">
        <v>1</v>
      </c>
      <c r="M7" s="29">
        <v>-1</v>
      </c>
      <c r="N7" s="29">
        <v>-2</v>
      </c>
      <c r="O7" s="29">
        <v>1</v>
      </c>
      <c r="P7" s="29">
        <v>0</v>
      </c>
      <c r="S7" s="29" t="s">
        <v>50</v>
      </c>
      <c r="T7" s="29"/>
      <c r="U7" s="29">
        <v>-1</v>
      </c>
      <c r="V7" s="29">
        <v>3</v>
      </c>
      <c r="W7" s="29">
        <v>2</v>
      </c>
      <c r="X7" s="29">
        <v>3</v>
      </c>
      <c r="Y7" s="29">
        <v>6</v>
      </c>
      <c r="Z7" s="29">
        <v>-1</v>
      </c>
      <c r="AA7" s="29">
        <v>4</v>
      </c>
      <c r="AB7" s="29">
        <v>4</v>
      </c>
      <c r="AC7" s="29">
        <v>1</v>
      </c>
      <c r="AD7" s="29">
        <v>2</v>
      </c>
      <c r="AE7" s="29">
        <v>1</v>
      </c>
      <c r="AF7" s="29">
        <v>2</v>
      </c>
      <c r="AG7" s="29">
        <v>0</v>
      </c>
      <c r="AH7" s="29">
        <v>1</v>
      </c>
    </row>
    <row r="9" spans="1:38" ht="17" thickBot="1"/>
    <row r="10" spans="1:38">
      <c r="W10" s="44" t="s">
        <v>90</v>
      </c>
      <c r="X10" s="45">
        <v>125</v>
      </c>
      <c r="Y10" s="45">
        <v>250</v>
      </c>
      <c r="Z10" s="45">
        <v>500</v>
      </c>
      <c r="AA10" s="45">
        <v>750</v>
      </c>
      <c r="AB10" s="45">
        <v>1000</v>
      </c>
      <c r="AC10" s="45">
        <v>1250</v>
      </c>
      <c r="AD10" s="45">
        <v>1500</v>
      </c>
      <c r="AE10" s="45">
        <v>1750</v>
      </c>
      <c r="AF10" s="45">
        <v>2000</v>
      </c>
      <c r="AG10" s="45">
        <v>2500</v>
      </c>
      <c r="AH10" s="45">
        <v>3000</v>
      </c>
      <c r="AI10" s="45">
        <v>4000</v>
      </c>
      <c r="AJ10" s="45">
        <v>5000</v>
      </c>
      <c r="AK10" s="45">
        <v>6000</v>
      </c>
      <c r="AL10" s="46">
        <v>8000</v>
      </c>
    </row>
    <row r="11" spans="1:38">
      <c r="W11" s="47" t="s">
        <v>49</v>
      </c>
      <c r="X11" s="43">
        <f>AVERAGE(B2,T2)</f>
        <v>1.5</v>
      </c>
      <c r="Y11" s="43">
        <f t="shared" ref="Y11:AL12" si="0">AVERAGE(C2,U2)</f>
        <v>2</v>
      </c>
      <c r="Z11" s="43">
        <f t="shared" si="0"/>
        <v>1.5</v>
      </c>
      <c r="AA11" s="43">
        <f t="shared" si="0"/>
        <v>2</v>
      </c>
      <c r="AB11" s="43">
        <f t="shared" si="0"/>
        <v>1</v>
      </c>
      <c r="AC11" s="43">
        <f t="shared" si="0"/>
        <v>0</v>
      </c>
      <c r="AD11" s="43">
        <f t="shared" si="0"/>
        <v>0</v>
      </c>
      <c r="AE11" s="43">
        <f t="shared" si="0"/>
        <v>-0.5</v>
      </c>
      <c r="AF11" s="43">
        <f t="shared" si="0"/>
        <v>1</v>
      </c>
      <c r="AG11" s="43">
        <f t="shared" si="0"/>
        <v>1</v>
      </c>
      <c r="AH11" s="43">
        <f t="shared" si="0"/>
        <v>1</v>
      </c>
      <c r="AI11" s="43">
        <f t="shared" si="0"/>
        <v>2.5</v>
      </c>
      <c r="AJ11" s="43">
        <f t="shared" si="0"/>
        <v>1.5</v>
      </c>
      <c r="AK11" s="43">
        <f t="shared" si="0"/>
        <v>3</v>
      </c>
      <c r="AL11" s="48">
        <f t="shared" si="0"/>
        <v>4.5</v>
      </c>
    </row>
    <row r="12" spans="1:38" ht="17" thickBot="1">
      <c r="W12" s="49" t="s">
        <v>50</v>
      </c>
      <c r="X12" s="50"/>
      <c r="Y12" s="50">
        <f t="shared" si="0"/>
        <v>3.5</v>
      </c>
      <c r="Z12" s="50">
        <f t="shared" si="0"/>
        <v>4.5</v>
      </c>
      <c r="AA12" s="50">
        <f t="shared" si="0"/>
        <v>5.5</v>
      </c>
      <c r="AB12" s="50">
        <f t="shared" si="0"/>
        <v>7.5</v>
      </c>
      <c r="AC12" s="50">
        <f t="shared" si="0"/>
        <v>8</v>
      </c>
      <c r="AD12" s="50">
        <f t="shared" si="0"/>
        <v>5.5</v>
      </c>
      <c r="AE12" s="50">
        <f t="shared" si="0"/>
        <v>4</v>
      </c>
      <c r="AF12" s="50">
        <f t="shared" si="0"/>
        <v>3.5</v>
      </c>
      <c r="AG12" s="50">
        <f t="shared" si="0"/>
        <v>3</v>
      </c>
      <c r="AH12" s="50">
        <f t="shared" si="0"/>
        <v>1</v>
      </c>
      <c r="AI12" s="50">
        <f t="shared" si="0"/>
        <v>1</v>
      </c>
      <c r="AJ12" s="50">
        <f t="shared" si="0"/>
        <v>2</v>
      </c>
      <c r="AK12" s="50">
        <f t="shared" si="0"/>
        <v>1</v>
      </c>
      <c r="AL12" s="51">
        <f t="shared" si="0"/>
        <v>0.5</v>
      </c>
    </row>
    <row r="14" spans="1:38" ht="17" thickBot="1"/>
    <row r="15" spans="1:38">
      <c r="W15" s="44" t="s">
        <v>91</v>
      </c>
      <c r="X15" s="45">
        <v>125</v>
      </c>
      <c r="Y15" s="45">
        <v>250</v>
      </c>
      <c r="Z15" s="45">
        <v>500</v>
      </c>
      <c r="AA15" s="45">
        <v>750</v>
      </c>
      <c r="AB15" s="45">
        <v>1000</v>
      </c>
      <c r="AC15" s="45">
        <v>1250</v>
      </c>
      <c r="AD15" s="45">
        <v>1500</v>
      </c>
      <c r="AE15" s="45">
        <v>1750</v>
      </c>
      <c r="AF15" s="45">
        <v>2000</v>
      </c>
      <c r="AG15" s="45">
        <v>2500</v>
      </c>
      <c r="AH15" s="45">
        <v>3000</v>
      </c>
      <c r="AI15" s="45">
        <v>4000</v>
      </c>
      <c r="AJ15" s="45">
        <v>5000</v>
      </c>
      <c r="AK15" s="45">
        <v>6000</v>
      </c>
      <c r="AL15" s="46">
        <v>8000</v>
      </c>
    </row>
    <row r="16" spans="1:38">
      <c r="W16" s="47" t="s">
        <v>49</v>
      </c>
      <c r="X16" s="43">
        <f>AVERAGE(B6,T6)</f>
        <v>1</v>
      </c>
      <c r="Y16" s="43">
        <f t="shared" ref="Y16:AL17" si="1">AVERAGE(C6,U6)</f>
        <v>0</v>
      </c>
      <c r="Z16" s="43">
        <f t="shared" si="1"/>
        <v>-0.5</v>
      </c>
      <c r="AA16" s="43">
        <f t="shared" si="1"/>
        <v>0</v>
      </c>
      <c r="AB16" s="43">
        <f t="shared" si="1"/>
        <v>-0.5</v>
      </c>
      <c r="AC16" s="43">
        <f t="shared" si="1"/>
        <v>-1</v>
      </c>
      <c r="AD16" s="43">
        <f t="shared" si="1"/>
        <v>-1.5</v>
      </c>
      <c r="AE16" s="43">
        <f t="shared" si="1"/>
        <v>-1</v>
      </c>
      <c r="AF16" s="43">
        <f t="shared" si="1"/>
        <v>0.5</v>
      </c>
      <c r="AG16" s="43">
        <f t="shared" si="1"/>
        <v>0.5</v>
      </c>
      <c r="AH16" s="43">
        <f t="shared" si="1"/>
        <v>1.5</v>
      </c>
      <c r="AI16" s="43">
        <f t="shared" si="1"/>
        <v>2</v>
      </c>
      <c r="AJ16" s="43">
        <f t="shared" si="1"/>
        <v>1.5</v>
      </c>
      <c r="AK16" s="43">
        <f t="shared" si="1"/>
        <v>3.5</v>
      </c>
      <c r="AL16" s="48">
        <f t="shared" si="1"/>
        <v>4.5</v>
      </c>
    </row>
    <row r="17" spans="1:38" ht="17" thickBot="1">
      <c r="W17" s="49" t="s">
        <v>50</v>
      </c>
      <c r="X17" s="50"/>
      <c r="Y17" s="50">
        <f t="shared" si="1"/>
        <v>2.5</v>
      </c>
      <c r="Z17" s="50">
        <f t="shared" si="1"/>
        <v>3.5</v>
      </c>
      <c r="AA17" s="50">
        <f t="shared" si="1"/>
        <v>3</v>
      </c>
      <c r="AB17" s="50">
        <f t="shared" si="1"/>
        <v>2.5</v>
      </c>
      <c r="AC17" s="50">
        <f t="shared" si="1"/>
        <v>5.5</v>
      </c>
      <c r="AD17" s="50">
        <f t="shared" si="1"/>
        <v>1.5</v>
      </c>
      <c r="AE17" s="50">
        <f t="shared" si="1"/>
        <v>4</v>
      </c>
      <c r="AF17" s="50">
        <f t="shared" si="1"/>
        <v>3.5</v>
      </c>
      <c r="AG17" s="50">
        <f t="shared" si="1"/>
        <v>1</v>
      </c>
      <c r="AH17" s="50">
        <f t="shared" si="1"/>
        <v>1.5</v>
      </c>
      <c r="AI17" s="50">
        <f t="shared" si="1"/>
        <v>0</v>
      </c>
      <c r="AJ17" s="50">
        <f t="shared" si="1"/>
        <v>0</v>
      </c>
      <c r="AK17" s="50">
        <f t="shared" si="1"/>
        <v>0.5</v>
      </c>
      <c r="AL17" s="51">
        <f t="shared" si="1"/>
        <v>0.5</v>
      </c>
    </row>
    <row r="26" spans="1:38">
      <c r="B26" s="25">
        <v>125</v>
      </c>
      <c r="C26" s="25">
        <v>250</v>
      </c>
      <c r="D26" s="25">
        <v>500</v>
      </c>
      <c r="E26" s="25">
        <v>750</v>
      </c>
      <c r="F26" s="25">
        <v>1000</v>
      </c>
      <c r="G26" s="25">
        <v>1250</v>
      </c>
      <c r="H26" s="25">
        <v>1500</v>
      </c>
      <c r="I26" s="25">
        <v>1750</v>
      </c>
      <c r="J26" s="25">
        <v>2000</v>
      </c>
      <c r="K26" s="25">
        <v>2500</v>
      </c>
      <c r="L26" s="25">
        <v>3000</v>
      </c>
      <c r="M26" s="25">
        <v>4000</v>
      </c>
      <c r="N26" s="25">
        <v>5000</v>
      </c>
      <c r="O26" s="25">
        <v>6000</v>
      </c>
      <c r="P26" s="25">
        <v>8000</v>
      </c>
    </row>
    <row r="27" spans="1:38">
      <c r="A27" s="6" t="s">
        <v>60</v>
      </c>
      <c r="B27" s="29">
        <v>2</v>
      </c>
      <c r="C27" s="29">
        <v>2</v>
      </c>
      <c r="D27" s="29">
        <v>2</v>
      </c>
      <c r="E27" s="29">
        <v>2</v>
      </c>
      <c r="F27" s="29">
        <v>0</v>
      </c>
      <c r="G27" s="29">
        <v>0</v>
      </c>
      <c r="H27" s="29">
        <v>-1</v>
      </c>
      <c r="I27" s="29">
        <v>-1</v>
      </c>
      <c r="J27" s="29">
        <v>1</v>
      </c>
      <c r="K27" s="29">
        <v>0</v>
      </c>
      <c r="L27" s="29">
        <v>0</v>
      </c>
      <c r="M27" s="29">
        <v>2</v>
      </c>
      <c r="N27" s="29">
        <v>1</v>
      </c>
      <c r="O27" s="29">
        <v>3</v>
      </c>
      <c r="P27" s="29">
        <v>4</v>
      </c>
    </row>
    <row r="28" spans="1:38">
      <c r="A28" s="6" t="s">
        <v>61</v>
      </c>
      <c r="B28" s="29"/>
      <c r="C28" s="29">
        <v>4</v>
      </c>
      <c r="D28" s="29">
        <v>3</v>
      </c>
      <c r="E28" s="29">
        <v>5</v>
      </c>
      <c r="F28" s="29">
        <v>6</v>
      </c>
      <c r="G28" s="29">
        <v>8</v>
      </c>
      <c r="H28" s="29">
        <v>5</v>
      </c>
      <c r="I28" s="29">
        <v>4</v>
      </c>
      <c r="J28" s="29">
        <v>4</v>
      </c>
      <c r="K28" s="29">
        <v>2</v>
      </c>
      <c r="L28" s="29">
        <v>1</v>
      </c>
      <c r="M28" s="29">
        <v>1</v>
      </c>
      <c r="N28" s="29">
        <v>1</v>
      </c>
      <c r="O28" s="29">
        <v>0</v>
      </c>
      <c r="P28" s="29">
        <v>0</v>
      </c>
    </row>
    <row r="29" spans="1:38">
      <c r="A29" s="31" t="s">
        <v>62</v>
      </c>
      <c r="B29" s="29">
        <v>5</v>
      </c>
      <c r="C29" s="29">
        <v>4</v>
      </c>
      <c r="D29" s="29">
        <v>3</v>
      </c>
      <c r="E29" s="29">
        <v>2</v>
      </c>
      <c r="F29" s="29">
        <v>2</v>
      </c>
      <c r="G29" s="29">
        <v>2</v>
      </c>
      <c r="H29" s="29">
        <v>1</v>
      </c>
      <c r="I29" s="29">
        <v>0.5</v>
      </c>
      <c r="J29" s="29">
        <v>0</v>
      </c>
      <c r="K29" s="29">
        <v>-1</v>
      </c>
      <c r="L29" s="29">
        <v>-1</v>
      </c>
      <c r="M29" s="29">
        <v>-1</v>
      </c>
      <c r="N29" s="29">
        <v>0</v>
      </c>
      <c r="O29" s="29">
        <v>1</v>
      </c>
      <c r="P29" s="29">
        <v>2</v>
      </c>
    </row>
    <row r="30" spans="1:38">
      <c r="A30" s="31" t="s">
        <v>63</v>
      </c>
      <c r="B30" s="29"/>
      <c r="C30" s="29">
        <v>6</v>
      </c>
      <c r="D30" s="29">
        <v>5</v>
      </c>
      <c r="E30" s="29">
        <v>4</v>
      </c>
      <c r="F30" s="29">
        <v>4</v>
      </c>
      <c r="G30" s="29">
        <v>4</v>
      </c>
      <c r="H30" s="29">
        <v>3</v>
      </c>
      <c r="I30" s="29">
        <v>2.5</v>
      </c>
      <c r="J30" s="29">
        <v>2</v>
      </c>
      <c r="K30" s="29">
        <v>1.5</v>
      </c>
      <c r="L30" s="29">
        <v>1</v>
      </c>
      <c r="M30" s="29">
        <v>1</v>
      </c>
      <c r="N30" s="29">
        <v>2</v>
      </c>
      <c r="O30" s="29">
        <v>3.5</v>
      </c>
      <c r="P30" s="29">
        <v>4</v>
      </c>
    </row>
    <row r="32" spans="1:38">
      <c r="B32" s="25">
        <v>125</v>
      </c>
      <c r="C32" s="25">
        <v>250</v>
      </c>
      <c r="D32" s="25">
        <v>500</v>
      </c>
      <c r="E32" s="25">
        <v>750</v>
      </c>
      <c r="F32" s="25">
        <v>1000</v>
      </c>
      <c r="G32" s="25">
        <v>1250</v>
      </c>
      <c r="H32" s="25">
        <v>1500</v>
      </c>
      <c r="I32" s="25">
        <v>1750</v>
      </c>
      <c r="J32" s="25">
        <v>2000</v>
      </c>
      <c r="K32" s="25">
        <v>2500</v>
      </c>
      <c r="L32" s="25">
        <v>3000</v>
      </c>
      <c r="M32" s="25">
        <v>4000</v>
      </c>
      <c r="N32" s="25">
        <v>5000</v>
      </c>
      <c r="O32" s="25">
        <v>6000</v>
      </c>
      <c r="P32" s="25">
        <v>8000</v>
      </c>
    </row>
    <row r="33" spans="1:16">
      <c r="A33" s="6" t="s">
        <v>64</v>
      </c>
      <c r="B33" s="29">
        <v>0</v>
      </c>
      <c r="C33" s="29">
        <v>0</v>
      </c>
      <c r="D33" s="29">
        <v>-1</v>
      </c>
      <c r="E33" s="29">
        <v>0</v>
      </c>
      <c r="F33" s="29">
        <v>0</v>
      </c>
      <c r="G33" s="29">
        <v>-1</v>
      </c>
      <c r="H33" s="29">
        <v>-2</v>
      </c>
      <c r="I33" s="29">
        <v>-1</v>
      </c>
      <c r="J33" s="29">
        <v>1</v>
      </c>
      <c r="K33" s="29">
        <v>0</v>
      </c>
      <c r="L33" s="29">
        <v>1</v>
      </c>
      <c r="M33" s="29">
        <v>1</v>
      </c>
      <c r="N33" s="29">
        <v>0</v>
      </c>
      <c r="O33" s="29">
        <v>3</v>
      </c>
      <c r="P33" s="29">
        <v>5</v>
      </c>
    </row>
    <row r="34" spans="1:16">
      <c r="A34" s="6" t="s">
        <v>65</v>
      </c>
      <c r="B34" s="29"/>
      <c r="C34" s="29">
        <v>6</v>
      </c>
      <c r="D34" s="29">
        <v>4</v>
      </c>
      <c r="E34" s="29">
        <v>4</v>
      </c>
      <c r="F34" s="29">
        <v>2</v>
      </c>
      <c r="G34" s="29">
        <v>5</v>
      </c>
      <c r="H34" s="29">
        <v>4</v>
      </c>
      <c r="I34" s="29">
        <v>4</v>
      </c>
      <c r="J34" s="29">
        <v>3</v>
      </c>
      <c r="K34" s="29">
        <v>1</v>
      </c>
      <c r="L34" s="29">
        <v>1</v>
      </c>
      <c r="M34" s="29">
        <v>-1</v>
      </c>
      <c r="N34" s="29">
        <v>-2</v>
      </c>
      <c r="O34" s="29">
        <v>1</v>
      </c>
      <c r="P34" s="29">
        <v>0</v>
      </c>
    </row>
    <row r="35" spans="1:16">
      <c r="A35" s="31" t="s">
        <v>62</v>
      </c>
      <c r="B35" s="29">
        <v>5</v>
      </c>
      <c r="C35" s="29">
        <v>4</v>
      </c>
      <c r="D35" s="29">
        <v>3</v>
      </c>
      <c r="E35" s="29">
        <v>2</v>
      </c>
      <c r="F35" s="29">
        <v>2</v>
      </c>
      <c r="G35" s="29">
        <v>2</v>
      </c>
      <c r="H35" s="29">
        <v>1</v>
      </c>
      <c r="I35" s="29">
        <v>0.5</v>
      </c>
      <c r="J35" s="29">
        <v>0</v>
      </c>
      <c r="K35" s="29">
        <v>-1</v>
      </c>
      <c r="L35" s="29">
        <v>-1</v>
      </c>
      <c r="M35" s="29">
        <v>-1</v>
      </c>
      <c r="N35" s="29">
        <v>0</v>
      </c>
      <c r="O35" s="29">
        <v>1</v>
      </c>
      <c r="P35" s="29">
        <v>2</v>
      </c>
    </row>
    <row r="36" spans="1:16">
      <c r="A36" s="31" t="s">
        <v>63</v>
      </c>
      <c r="B36" s="29"/>
      <c r="C36" s="29">
        <v>6</v>
      </c>
      <c r="D36" s="29">
        <v>5</v>
      </c>
      <c r="E36" s="29">
        <v>4</v>
      </c>
      <c r="F36" s="29">
        <v>4</v>
      </c>
      <c r="G36" s="29">
        <v>4</v>
      </c>
      <c r="H36" s="29">
        <v>3</v>
      </c>
      <c r="I36" s="29">
        <v>2.5</v>
      </c>
      <c r="J36" s="29">
        <v>2</v>
      </c>
      <c r="K36" s="29">
        <v>1.5</v>
      </c>
      <c r="L36" s="29">
        <v>1</v>
      </c>
      <c r="M36" s="29">
        <v>1</v>
      </c>
      <c r="N36" s="29">
        <v>2</v>
      </c>
      <c r="O36" s="29">
        <v>3.5</v>
      </c>
      <c r="P36" s="29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tabColor rgb="FFFF0000"/>
  </sheetPr>
  <dimension ref="A1:AL36"/>
  <sheetViews>
    <sheetView showRuler="0" topLeftCell="K1" zoomScale="69" workbookViewId="0">
      <selection activeCell="V19" sqref="V19:AR38"/>
    </sheetView>
  </sheetViews>
  <sheetFormatPr baseColWidth="10" defaultRowHeight="16"/>
  <sheetData>
    <row r="1" spans="1:38">
      <c r="A1" s="29" t="s">
        <v>51</v>
      </c>
      <c r="B1" s="30">
        <v>125</v>
      </c>
      <c r="C1" s="30">
        <v>250</v>
      </c>
      <c r="D1" s="30">
        <v>500</v>
      </c>
      <c r="E1" s="30">
        <v>750</v>
      </c>
      <c r="F1" s="30">
        <v>1000</v>
      </c>
      <c r="G1" s="30">
        <v>1250</v>
      </c>
      <c r="H1" s="30">
        <v>1500</v>
      </c>
      <c r="I1" s="30">
        <v>1750</v>
      </c>
      <c r="J1" s="30">
        <v>2000</v>
      </c>
      <c r="K1" s="30">
        <v>2500</v>
      </c>
      <c r="L1" s="30">
        <v>3000</v>
      </c>
      <c r="M1" s="30">
        <v>4000</v>
      </c>
      <c r="N1" s="30">
        <v>5000</v>
      </c>
      <c r="O1" s="30">
        <v>6000</v>
      </c>
      <c r="P1" s="30">
        <v>8000</v>
      </c>
      <c r="S1" s="29" t="s">
        <v>88</v>
      </c>
      <c r="T1" s="30">
        <v>125</v>
      </c>
      <c r="U1" s="30">
        <v>250</v>
      </c>
      <c r="V1" s="30">
        <v>500</v>
      </c>
      <c r="W1" s="30">
        <v>750</v>
      </c>
      <c r="X1" s="30">
        <v>1000</v>
      </c>
      <c r="Y1" s="30">
        <v>1250</v>
      </c>
      <c r="Z1" s="30">
        <v>1500</v>
      </c>
      <c r="AA1" s="30">
        <v>1750</v>
      </c>
      <c r="AB1" s="30">
        <v>2000</v>
      </c>
      <c r="AC1" s="30">
        <v>2500</v>
      </c>
      <c r="AD1" s="30">
        <v>3000</v>
      </c>
      <c r="AE1" s="30">
        <v>4000</v>
      </c>
      <c r="AF1" s="30">
        <v>5000</v>
      </c>
      <c r="AG1" s="30">
        <v>6000</v>
      </c>
      <c r="AH1" s="30">
        <v>8000</v>
      </c>
    </row>
    <row r="2" spans="1:38">
      <c r="A2" s="29" t="s">
        <v>49</v>
      </c>
      <c r="B2" s="29">
        <v>1</v>
      </c>
      <c r="C2" s="29">
        <v>1</v>
      </c>
      <c r="D2" s="29">
        <v>0</v>
      </c>
      <c r="E2" s="29">
        <v>1</v>
      </c>
      <c r="F2" s="29">
        <v>2</v>
      </c>
      <c r="G2" s="29">
        <v>1</v>
      </c>
      <c r="H2" s="29">
        <v>1</v>
      </c>
      <c r="I2" s="29">
        <v>2</v>
      </c>
      <c r="J2" s="29">
        <v>2</v>
      </c>
      <c r="K2" s="29">
        <v>1</v>
      </c>
      <c r="L2" s="29">
        <v>1</v>
      </c>
      <c r="M2" s="29">
        <v>2</v>
      </c>
      <c r="N2" s="29">
        <v>6</v>
      </c>
      <c r="O2" s="29">
        <v>5</v>
      </c>
      <c r="P2" s="29">
        <v>8</v>
      </c>
      <c r="S2" s="29" t="s">
        <v>49</v>
      </c>
      <c r="T2" s="29">
        <v>1</v>
      </c>
      <c r="U2" s="29">
        <v>2</v>
      </c>
      <c r="V2" s="29">
        <v>1</v>
      </c>
      <c r="W2" s="29">
        <v>2</v>
      </c>
      <c r="X2" s="29">
        <v>2</v>
      </c>
      <c r="Y2" s="29">
        <v>3</v>
      </c>
      <c r="Z2" s="29">
        <v>2</v>
      </c>
      <c r="AA2" s="29">
        <v>2</v>
      </c>
      <c r="AB2" s="29">
        <v>1</v>
      </c>
      <c r="AC2" s="29">
        <v>2</v>
      </c>
      <c r="AD2" s="29">
        <v>1</v>
      </c>
      <c r="AE2" s="29">
        <v>4</v>
      </c>
      <c r="AF2" s="29">
        <v>6</v>
      </c>
      <c r="AG2" s="29">
        <v>7</v>
      </c>
      <c r="AH2" s="29">
        <v>9</v>
      </c>
    </row>
    <row r="3" spans="1:38">
      <c r="A3" s="29" t="s">
        <v>50</v>
      </c>
      <c r="B3" s="29"/>
      <c r="C3" s="29">
        <v>4</v>
      </c>
      <c r="D3" s="29">
        <v>3</v>
      </c>
      <c r="E3" s="29">
        <v>2</v>
      </c>
      <c r="F3" s="29">
        <v>1</v>
      </c>
      <c r="G3" s="29">
        <v>1</v>
      </c>
      <c r="H3" s="29">
        <v>0</v>
      </c>
      <c r="I3" s="29">
        <v>2</v>
      </c>
      <c r="J3" s="29">
        <v>0</v>
      </c>
      <c r="K3" s="29">
        <v>1</v>
      </c>
      <c r="L3" s="29">
        <v>2</v>
      </c>
      <c r="M3" s="29">
        <v>1</v>
      </c>
      <c r="N3" s="29">
        <v>5</v>
      </c>
      <c r="O3" s="29">
        <v>5</v>
      </c>
      <c r="P3" s="29">
        <v>6</v>
      </c>
      <c r="S3" s="29" t="s">
        <v>50</v>
      </c>
      <c r="T3" s="29"/>
      <c r="U3" s="29">
        <v>2</v>
      </c>
      <c r="V3" s="29">
        <v>4</v>
      </c>
      <c r="W3" s="29">
        <v>1</v>
      </c>
      <c r="X3" s="29">
        <v>2</v>
      </c>
      <c r="Y3" s="29">
        <v>6</v>
      </c>
      <c r="Z3" s="29">
        <v>1</v>
      </c>
      <c r="AA3" s="29">
        <v>1</v>
      </c>
      <c r="AB3" s="29">
        <v>0</v>
      </c>
      <c r="AC3" s="29">
        <v>1</v>
      </c>
      <c r="AD3" s="29">
        <v>1</v>
      </c>
      <c r="AE3" s="29">
        <v>4</v>
      </c>
      <c r="AF3" s="29">
        <v>4</v>
      </c>
      <c r="AG3" s="29">
        <v>4</v>
      </c>
      <c r="AH3" s="29">
        <v>6</v>
      </c>
    </row>
    <row r="4" spans="1:38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38">
      <c r="A5" s="29" t="s">
        <v>52</v>
      </c>
      <c r="B5" s="30">
        <v>125</v>
      </c>
      <c r="C5" s="30">
        <v>250</v>
      </c>
      <c r="D5" s="30">
        <v>500</v>
      </c>
      <c r="E5" s="30">
        <v>750</v>
      </c>
      <c r="F5" s="30">
        <v>1000</v>
      </c>
      <c r="G5" s="30">
        <v>1250</v>
      </c>
      <c r="H5" s="30">
        <v>1500</v>
      </c>
      <c r="I5" s="30">
        <v>1750</v>
      </c>
      <c r="J5" s="30">
        <v>2000</v>
      </c>
      <c r="K5" s="30">
        <v>2500</v>
      </c>
      <c r="L5" s="30">
        <v>3000</v>
      </c>
      <c r="M5" s="30">
        <v>4000</v>
      </c>
      <c r="N5" s="30">
        <v>5000</v>
      </c>
      <c r="O5" s="30">
        <v>6000</v>
      </c>
      <c r="P5" s="30">
        <v>8000</v>
      </c>
      <c r="S5" s="29" t="s">
        <v>89</v>
      </c>
      <c r="T5" s="30">
        <v>125</v>
      </c>
      <c r="U5" s="30">
        <v>250</v>
      </c>
      <c r="V5" s="30">
        <v>500</v>
      </c>
      <c r="W5" s="30">
        <v>750</v>
      </c>
      <c r="X5" s="30">
        <v>1000</v>
      </c>
      <c r="Y5" s="30">
        <v>1250</v>
      </c>
      <c r="Z5" s="30">
        <v>1500</v>
      </c>
      <c r="AA5" s="30">
        <v>1750</v>
      </c>
      <c r="AB5" s="30">
        <v>2000</v>
      </c>
      <c r="AC5" s="30">
        <v>2500</v>
      </c>
      <c r="AD5" s="30">
        <v>3000</v>
      </c>
      <c r="AE5" s="30">
        <v>4000</v>
      </c>
      <c r="AF5" s="30">
        <v>5000</v>
      </c>
      <c r="AG5" s="30">
        <v>6000</v>
      </c>
      <c r="AH5" s="30">
        <v>8000</v>
      </c>
    </row>
    <row r="6" spans="1:38">
      <c r="A6" s="29" t="s">
        <v>49</v>
      </c>
      <c r="B6" s="29">
        <v>1</v>
      </c>
      <c r="C6" s="29">
        <v>1</v>
      </c>
      <c r="D6" s="29">
        <v>0</v>
      </c>
      <c r="E6" s="29">
        <v>1</v>
      </c>
      <c r="F6" s="29">
        <v>2</v>
      </c>
      <c r="G6" s="29">
        <v>1</v>
      </c>
      <c r="H6" s="29">
        <v>2</v>
      </c>
      <c r="I6" s="29">
        <v>2</v>
      </c>
      <c r="J6" s="29">
        <v>2</v>
      </c>
      <c r="K6" s="29">
        <v>0</v>
      </c>
      <c r="L6" s="29">
        <v>1</v>
      </c>
      <c r="M6" s="29">
        <v>4</v>
      </c>
      <c r="N6" s="29">
        <v>6</v>
      </c>
      <c r="O6" s="29">
        <v>5</v>
      </c>
      <c r="P6" s="29">
        <v>8</v>
      </c>
      <c r="S6" s="29" t="s">
        <v>49</v>
      </c>
      <c r="T6" s="29">
        <v>2</v>
      </c>
      <c r="U6" s="29">
        <v>1</v>
      </c>
      <c r="V6" s="29">
        <v>0</v>
      </c>
      <c r="W6" s="29">
        <v>2</v>
      </c>
      <c r="X6" s="29">
        <v>2</v>
      </c>
      <c r="Y6" s="29">
        <v>3</v>
      </c>
      <c r="Z6" s="29">
        <v>1</v>
      </c>
      <c r="AA6" s="29">
        <v>1</v>
      </c>
      <c r="AB6" s="29">
        <v>1</v>
      </c>
      <c r="AC6" s="29">
        <v>1</v>
      </c>
      <c r="AD6" s="29">
        <v>0</v>
      </c>
      <c r="AE6" s="29">
        <v>4</v>
      </c>
      <c r="AF6" s="29">
        <v>5</v>
      </c>
      <c r="AG6" s="29">
        <v>6</v>
      </c>
      <c r="AH6" s="29">
        <v>8</v>
      </c>
    </row>
    <row r="7" spans="1:38">
      <c r="A7" s="29" t="s">
        <v>50</v>
      </c>
      <c r="B7" s="29"/>
      <c r="C7" s="29">
        <v>3</v>
      </c>
      <c r="D7" s="29">
        <v>1</v>
      </c>
      <c r="E7" s="29">
        <v>1</v>
      </c>
      <c r="F7" s="29">
        <v>2</v>
      </c>
      <c r="G7" s="29">
        <v>1</v>
      </c>
      <c r="H7" s="29">
        <v>-1</v>
      </c>
      <c r="I7" s="29">
        <v>0</v>
      </c>
      <c r="J7" s="29">
        <v>0</v>
      </c>
      <c r="K7" s="29">
        <v>1</v>
      </c>
      <c r="L7" s="29">
        <v>1</v>
      </c>
      <c r="M7" s="29">
        <v>3</v>
      </c>
      <c r="N7" s="29">
        <v>7</v>
      </c>
      <c r="O7" s="29">
        <v>7</v>
      </c>
      <c r="P7" s="29">
        <v>5</v>
      </c>
      <c r="S7" s="29" t="s">
        <v>50</v>
      </c>
      <c r="T7" s="29"/>
      <c r="U7" s="29">
        <v>2</v>
      </c>
      <c r="V7" s="29">
        <v>3</v>
      </c>
      <c r="W7" s="29">
        <v>0</v>
      </c>
      <c r="X7" s="29">
        <v>1</v>
      </c>
      <c r="Y7" s="29">
        <v>1</v>
      </c>
      <c r="Z7" s="29">
        <v>0</v>
      </c>
      <c r="AA7" s="29">
        <v>-1</v>
      </c>
      <c r="AB7" s="29">
        <v>0</v>
      </c>
      <c r="AC7" s="29">
        <v>2</v>
      </c>
      <c r="AD7" s="29">
        <v>2</v>
      </c>
      <c r="AE7" s="29">
        <v>4</v>
      </c>
      <c r="AF7" s="29">
        <v>6</v>
      </c>
      <c r="AG7" s="29">
        <v>6</v>
      </c>
      <c r="AH7" s="29">
        <v>7</v>
      </c>
    </row>
    <row r="9" spans="1:38" ht="17" thickBot="1"/>
    <row r="10" spans="1:38">
      <c r="W10" s="44" t="s">
        <v>90</v>
      </c>
      <c r="X10" s="45">
        <v>125</v>
      </c>
      <c r="Y10" s="45">
        <v>250</v>
      </c>
      <c r="Z10" s="45">
        <v>500</v>
      </c>
      <c r="AA10" s="45">
        <v>750</v>
      </c>
      <c r="AB10" s="45">
        <v>1000</v>
      </c>
      <c r="AC10" s="45">
        <v>1250</v>
      </c>
      <c r="AD10" s="45">
        <v>1500</v>
      </c>
      <c r="AE10" s="45">
        <v>1750</v>
      </c>
      <c r="AF10" s="45">
        <v>2000</v>
      </c>
      <c r="AG10" s="45">
        <v>2500</v>
      </c>
      <c r="AH10" s="45">
        <v>3000</v>
      </c>
      <c r="AI10" s="45">
        <v>4000</v>
      </c>
      <c r="AJ10" s="45">
        <v>5000</v>
      </c>
      <c r="AK10" s="45">
        <v>6000</v>
      </c>
      <c r="AL10" s="46">
        <v>8000</v>
      </c>
    </row>
    <row r="11" spans="1:38">
      <c r="W11" s="47" t="s">
        <v>49</v>
      </c>
      <c r="X11" s="43">
        <f>AVERAGE(B2,T2)</f>
        <v>1</v>
      </c>
      <c r="Y11" s="43">
        <f t="shared" ref="Y11:AL12" si="0">AVERAGE(C2,U2)</f>
        <v>1.5</v>
      </c>
      <c r="Z11" s="43">
        <f t="shared" si="0"/>
        <v>0.5</v>
      </c>
      <c r="AA11" s="43">
        <f t="shared" si="0"/>
        <v>1.5</v>
      </c>
      <c r="AB11" s="43">
        <f t="shared" si="0"/>
        <v>2</v>
      </c>
      <c r="AC11" s="43">
        <f t="shared" si="0"/>
        <v>2</v>
      </c>
      <c r="AD11" s="43">
        <f t="shared" si="0"/>
        <v>1.5</v>
      </c>
      <c r="AE11" s="43">
        <f t="shared" si="0"/>
        <v>2</v>
      </c>
      <c r="AF11" s="43">
        <f t="shared" si="0"/>
        <v>1.5</v>
      </c>
      <c r="AG11" s="43">
        <f t="shared" si="0"/>
        <v>1.5</v>
      </c>
      <c r="AH11" s="43">
        <f t="shared" si="0"/>
        <v>1</v>
      </c>
      <c r="AI11" s="43">
        <f t="shared" si="0"/>
        <v>3</v>
      </c>
      <c r="AJ11" s="43">
        <f t="shared" si="0"/>
        <v>6</v>
      </c>
      <c r="AK11" s="43">
        <f t="shared" si="0"/>
        <v>6</v>
      </c>
      <c r="AL11" s="48">
        <f t="shared" si="0"/>
        <v>8.5</v>
      </c>
    </row>
    <row r="12" spans="1:38" ht="17" thickBot="1">
      <c r="W12" s="49" t="s">
        <v>50</v>
      </c>
      <c r="X12" s="50"/>
      <c r="Y12" s="50">
        <f t="shared" si="0"/>
        <v>3</v>
      </c>
      <c r="Z12" s="50">
        <f t="shared" ref="Z12" si="1">AVERAGE(D3,V3)</f>
        <v>3.5</v>
      </c>
      <c r="AA12" s="50">
        <f t="shared" ref="AA12" si="2">AVERAGE(E3,W3)</f>
        <v>1.5</v>
      </c>
      <c r="AB12" s="50">
        <f t="shared" ref="AB12" si="3">AVERAGE(F3,X3)</f>
        <v>1.5</v>
      </c>
      <c r="AC12" s="50">
        <f t="shared" ref="AC12" si="4">AVERAGE(G3,Y3)</f>
        <v>3.5</v>
      </c>
      <c r="AD12" s="50">
        <f t="shared" ref="AD12" si="5">AVERAGE(H3,Z3)</f>
        <v>0.5</v>
      </c>
      <c r="AE12" s="50">
        <f t="shared" ref="AE12" si="6">AVERAGE(I3,AA3)</f>
        <v>1.5</v>
      </c>
      <c r="AF12" s="50">
        <f t="shared" ref="AF12" si="7">AVERAGE(J3,AB3)</f>
        <v>0</v>
      </c>
      <c r="AG12" s="50">
        <f t="shared" ref="AG12" si="8">AVERAGE(K3,AC3)</f>
        <v>1</v>
      </c>
      <c r="AH12" s="50">
        <f t="shared" ref="AH12" si="9">AVERAGE(L3,AD3)</f>
        <v>1.5</v>
      </c>
      <c r="AI12" s="50">
        <f t="shared" ref="AI12" si="10">AVERAGE(M3,AE3)</f>
        <v>2.5</v>
      </c>
      <c r="AJ12" s="50">
        <f t="shared" ref="AJ12" si="11">AVERAGE(N3,AF3)</f>
        <v>4.5</v>
      </c>
      <c r="AK12" s="50">
        <f t="shared" ref="AK12" si="12">AVERAGE(O3,AG3)</f>
        <v>4.5</v>
      </c>
      <c r="AL12" s="51">
        <f t="shared" ref="AL12" si="13">AVERAGE(P3,AH3)</f>
        <v>6</v>
      </c>
    </row>
    <row r="14" spans="1:38" ht="17" thickBot="1"/>
    <row r="15" spans="1:38">
      <c r="W15" s="44" t="s">
        <v>92</v>
      </c>
      <c r="X15" s="45">
        <v>125</v>
      </c>
      <c r="Y15" s="45">
        <v>250</v>
      </c>
      <c r="Z15" s="45">
        <v>500</v>
      </c>
      <c r="AA15" s="45">
        <v>750</v>
      </c>
      <c r="AB15" s="45">
        <v>1000</v>
      </c>
      <c r="AC15" s="45">
        <v>1250</v>
      </c>
      <c r="AD15" s="45">
        <v>1500</v>
      </c>
      <c r="AE15" s="45">
        <v>1750</v>
      </c>
      <c r="AF15" s="45">
        <v>2000</v>
      </c>
      <c r="AG15" s="45">
        <v>2500</v>
      </c>
      <c r="AH15" s="45">
        <v>3000</v>
      </c>
      <c r="AI15" s="45">
        <v>4000</v>
      </c>
      <c r="AJ15" s="45">
        <v>5000</v>
      </c>
      <c r="AK15" s="45">
        <v>6000</v>
      </c>
      <c r="AL15" s="46">
        <v>8000</v>
      </c>
    </row>
    <row r="16" spans="1:38">
      <c r="W16" s="47" t="s">
        <v>49</v>
      </c>
      <c r="X16" s="43">
        <f>AVERAGE(B6,T6)</f>
        <v>1.5</v>
      </c>
      <c r="Y16" s="43">
        <f t="shared" ref="Y16:AL17" si="14">AVERAGE(C6,U6)</f>
        <v>1</v>
      </c>
      <c r="Z16" s="43">
        <f t="shared" si="14"/>
        <v>0</v>
      </c>
      <c r="AA16" s="43">
        <f t="shared" si="14"/>
        <v>1.5</v>
      </c>
      <c r="AB16" s="43">
        <f t="shared" si="14"/>
        <v>2</v>
      </c>
      <c r="AC16" s="43">
        <f t="shared" si="14"/>
        <v>2</v>
      </c>
      <c r="AD16" s="43">
        <f t="shared" si="14"/>
        <v>1.5</v>
      </c>
      <c r="AE16" s="43">
        <f t="shared" si="14"/>
        <v>1.5</v>
      </c>
      <c r="AF16" s="43">
        <f t="shared" si="14"/>
        <v>1.5</v>
      </c>
      <c r="AG16" s="43">
        <f t="shared" si="14"/>
        <v>0.5</v>
      </c>
      <c r="AH16" s="43">
        <f t="shared" si="14"/>
        <v>0.5</v>
      </c>
      <c r="AI16" s="43">
        <f t="shared" si="14"/>
        <v>4</v>
      </c>
      <c r="AJ16" s="43">
        <f t="shared" si="14"/>
        <v>5.5</v>
      </c>
      <c r="AK16" s="43">
        <f t="shared" si="14"/>
        <v>5.5</v>
      </c>
      <c r="AL16" s="48">
        <f t="shared" si="14"/>
        <v>8</v>
      </c>
    </row>
    <row r="17" spans="1:38" ht="17" thickBot="1">
      <c r="W17" s="49" t="s">
        <v>50</v>
      </c>
      <c r="X17" s="50"/>
      <c r="Y17" s="50">
        <f t="shared" si="14"/>
        <v>2.5</v>
      </c>
      <c r="Z17" s="50">
        <f t="shared" ref="Z17" si="15">AVERAGE(D7,V7)</f>
        <v>2</v>
      </c>
      <c r="AA17" s="50">
        <f t="shared" ref="AA17" si="16">AVERAGE(E7,W7)</f>
        <v>0.5</v>
      </c>
      <c r="AB17" s="50">
        <f t="shared" ref="AB17" si="17">AVERAGE(F7,X7)</f>
        <v>1.5</v>
      </c>
      <c r="AC17" s="50">
        <f t="shared" ref="AC17" si="18">AVERAGE(G7,Y7)</f>
        <v>1</v>
      </c>
      <c r="AD17" s="50">
        <f t="shared" ref="AD17" si="19">AVERAGE(H7,Z7)</f>
        <v>-0.5</v>
      </c>
      <c r="AE17" s="50">
        <f t="shared" ref="AE17" si="20">AVERAGE(I7,AA7)</f>
        <v>-0.5</v>
      </c>
      <c r="AF17" s="50">
        <f t="shared" ref="AF17" si="21">AVERAGE(J7,AB7)</f>
        <v>0</v>
      </c>
      <c r="AG17" s="50">
        <f t="shared" ref="AG17" si="22">AVERAGE(K7,AC7)</f>
        <v>1.5</v>
      </c>
      <c r="AH17" s="50">
        <f t="shared" ref="AH17" si="23">AVERAGE(L7,AD7)</f>
        <v>1.5</v>
      </c>
      <c r="AI17" s="50">
        <f t="shared" ref="AI17" si="24">AVERAGE(M7,AE7)</f>
        <v>3.5</v>
      </c>
      <c r="AJ17" s="50">
        <f t="shared" ref="AJ17" si="25">AVERAGE(N7,AF7)</f>
        <v>6.5</v>
      </c>
      <c r="AK17" s="50">
        <f t="shared" ref="AK17" si="26">AVERAGE(O7,AG7)</f>
        <v>6.5</v>
      </c>
      <c r="AL17" s="51">
        <f t="shared" ref="AL17" si="27">AVERAGE(P7,AH7)</f>
        <v>6</v>
      </c>
    </row>
    <row r="26" spans="1:38">
      <c r="B26" s="25">
        <v>125</v>
      </c>
      <c r="C26" s="25">
        <v>250</v>
      </c>
      <c r="D26" s="25">
        <v>500</v>
      </c>
      <c r="E26" s="25">
        <v>750</v>
      </c>
      <c r="F26" s="25">
        <v>1000</v>
      </c>
      <c r="G26" s="25">
        <v>1250</v>
      </c>
      <c r="H26" s="25">
        <v>1500</v>
      </c>
      <c r="I26" s="25">
        <v>1750</v>
      </c>
      <c r="J26" s="25">
        <v>2000</v>
      </c>
      <c r="K26" s="25">
        <v>2500</v>
      </c>
      <c r="L26" s="25">
        <v>3000</v>
      </c>
      <c r="M26" s="25">
        <v>4000</v>
      </c>
      <c r="N26" s="25">
        <v>5000</v>
      </c>
      <c r="O26" s="25">
        <v>6000</v>
      </c>
      <c r="P26" s="25">
        <v>8000</v>
      </c>
    </row>
    <row r="27" spans="1:38">
      <c r="A27" s="6" t="s">
        <v>60</v>
      </c>
      <c r="B27" s="29">
        <v>1</v>
      </c>
      <c r="C27" s="29">
        <v>1</v>
      </c>
      <c r="D27" s="29">
        <v>0</v>
      </c>
      <c r="E27" s="29">
        <v>1</v>
      </c>
      <c r="F27" s="29">
        <v>2</v>
      </c>
      <c r="G27" s="29">
        <v>1</v>
      </c>
      <c r="H27" s="29">
        <v>1</v>
      </c>
      <c r="I27" s="29">
        <v>2</v>
      </c>
      <c r="J27" s="29">
        <v>2</v>
      </c>
      <c r="K27" s="29">
        <v>1</v>
      </c>
      <c r="L27" s="29">
        <v>1</v>
      </c>
      <c r="M27" s="29">
        <v>2</v>
      </c>
      <c r="N27" s="29">
        <v>6</v>
      </c>
      <c r="O27" s="29">
        <v>5</v>
      </c>
      <c r="P27" s="29">
        <v>8</v>
      </c>
    </row>
    <row r="28" spans="1:38">
      <c r="A28" s="6" t="s">
        <v>61</v>
      </c>
      <c r="B28" s="29"/>
      <c r="C28" s="29">
        <v>4</v>
      </c>
      <c r="D28" s="29">
        <v>3</v>
      </c>
      <c r="E28" s="29">
        <v>2</v>
      </c>
      <c r="F28" s="29">
        <v>1</v>
      </c>
      <c r="G28" s="29">
        <v>1</v>
      </c>
      <c r="H28" s="29">
        <v>0</v>
      </c>
      <c r="I28" s="29">
        <v>2</v>
      </c>
      <c r="J28" s="29">
        <v>0</v>
      </c>
      <c r="K28" s="29">
        <v>1</v>
      </c>
      <c r="L28" s="29">
        <v>2</v>
      </c>
      <c r="M28" s="29">
        <v>1</v>
      </c>
      <c r="N28" s="29">
        <v>5</v>
      </c>
      <c r="O28" s="29">
        <v>5</v>
      </c>
      <c r="P28" s="29">
        <v>6</v>
      </c>
    </row>
    <row r="29" spans="1:38">
      <c r="A29" s="31" t="s">
        <v>62</v>
      </c>
      <c r="B29" s="29">
        <v>5</v>
      </c>
      <c r="C29" s="29">
        <v>4</v>
      </c>
      <c r="D29" s="29">
        <v>3</v>
      </c>
      <c r="E29" s="29">
        <v>2</v>
      </c>
      <c r="F29" s="29">
        <v>2</v>
      </c>
      <c r="G29" s="29">
        <v>2</v>
      </c>
      <c r="H29" s="29">
        <v>1</v>
      </c>
      <c r="I29" s="29">
        <v>0.5</v>
      </c>
      <c r="J29" s="29">
        <v>0</v>
      </c>
      <c r="K29" s="29">
        <v>-1</v>
      </c>
      <c r="L29" s="29">
        <v>-1</v>
      </c>
      <c r="M29" s="29">
        <v>-1</v>
      </c>
      <c r="N29" s="29">
        <v>0</v>
      </c>
      <c r="O29" s="29">
        <v>1</v>
      </c>
      <c r="P29" s="29">
        <v>2</v>
      </c>
    </row>
    <row r="30" spans="1:38">
      <c r="A30" s="31" t="s">
        <v>63</v>
      </c>
      <c r="B30" s="29"/>
      <c r="C30" s="29">
        <v>6</v>
      </c>
      <c r="D30" s="29">
        <v>5</v>
      </c>
      <c r="E30" s="29">
        <v>4</v>
      </c>
      <c r="F30" s="29">
        <v>4</v>
      </c>
      <c r="G30" s="29">
        <v>4</v>
      </c>
      <c r="H30" s="29">
        <v>3</v>
      </c>
      <c r="I30" s="29">
        <v>2.5</v>
      </c>
      <c r="J30" s="29">
        <v>2</v>
      </c>
      <c r="K30" s="29">
        <v>1.5</v>
      </c>
      <c r="L30" s="29">
        <v>1</v>
      </c>
      <c r="M30" s="29">
        <v>1</v>
      </c>
      <c r="N30" s="29">
        <v>2</v>
      </c>
      <c r="O30" s="29">
        <v>3.5</v>
      </c>
      <c r="P30" s="29">
        <v>4</v>
      </c>
    </row>
    <row r="32" spans="1:38">
      <c r="B32" s="25">
        <v>125</v>
      </c>
      <c r="C32" s="25">
        <v>250</v>
      </c>
      <c r="D32" s="25">
        <v>500</v>
      </c>
      <c r="E32" s="25">
        <v>750</v>
      </c>
      <c r="F32" s="25">
        <v>1000</v>
      </c>
      <c r="G32" s="25">
        <v>1250</v>
      </c>
      <c r="H32" s="25">
        <v>1500</v>
      </c>
      <c r="I32" s="25">
        <v>1750</v>
      </c>
      <c r="J32" s="25">
        <v>2000</v>
      </c>
      <c r="K32" s="25">
        <v>2500</v>
      </c>
      <c r="L32" s="25">
        <v>3000</v>
      </c>
      <c r="M32" s="25">
        <v>4000</v>
      </c>
      <c r="N32" s="25">
        <v>5000</v>
      </c>
      <c r="O32" s="25">
        <v>6000</v>
      </c>
      <c r="P32" s="25">
        <v>8000</v>
      </c>
    </row>
    <row r="33" spans="1:16">
      <c r="A33" s="6" t="s">
        <v>64</v>
      </c>
      <c r="B33" s="29">
        <v>1</v>
      </c>
      <c r="C33" s="29">
        <v>1</v>
      </c>
      <c r="D33" s="29">
        <v>0</v>
      </c>
      <c r="E33" s="29">
        <v>1</v>
      </c>
      <c r="F33" s="29">
        <v>2</v>
      </c>
      <c r="G33" s="29">
        <v>1</v>
      </c>
      <c r="H33" s="29">
        <v>2</v>
      </c>
      <c r="I33" s="29">
        <v>2</v>
      </c>
      <c r="J33" s="29">
        <v>2</v>
      </c>
      <c r="K33" s="29">
        <v>0</v>
      </c>
      <c r="L33" s="29">
        <v>1</v>
      </c>
      <c r="M33" s="29">
        <v>4</v>
      </c>
      <c r="N33" s="29">
        <v>6</v>
      </c>
      <c r="O33" s="29">
        <v>5</v>
      </c>
      <c r="P33" s="29">
        <v>8</v>
      </c>
    </row>
    <row r="34" spans="1:16">
      <c r="A34" s="6" t="s">
        <v>65</v>
      </c>
      <c r="B34" s="29"/>
      <c r="C34" s="29">
        <v>3</v>
      </c>
      <c r="D34" s="29">
        <v>1</v>
      </c>
      <c r="E34" s="29">
        <v>1</v>
      </c>
      <c r="F34" s="29">
        <v>2</v>
      </c>
      <c r="G34" s="29">
        <v>1</v>
      </c>
      <c r="H34" s="29">
        <v>-1</v>
      </c>
      <c r="I34" s="29">
        <v>0</v>
      </c>
      <c r="J34" s="29">
        <v>0</v>
      </c>
      <c r="K34" s="29">
        <v>1</v>
      </c>
      <c r="L34" s="29">
        <v>1</v>
      </c>
      <c r="M34" s="29">
        <v>3</v>
      </c>
      <c r="N34" s="29">
        <v>7</v>
      </c>
      <c r="O34" s="29">
        <v>7</v>
      </c>
      <c r="P34" s="29">
        <v>5</v>
      </c>
    </row>
    <row r="35" spans="1:16">
      <c r="A35" s="31" t="s">
        <v>62</v>
      </c>
      <c r="B35" s="29">
        <v>5</v>
      </c>
      <c r="C35" s="29">
        <v>4</v>
      </c>
      <c r="D35" s="29">
        <v>3</v>
      </c>
      <c r="E35" s="29">
        <v>2</v>
      </c>
      <c r="F35" s="29">
        <v>2</v>
      </c>
      <c r="G35" s="29">
        <v>2</v>
      </c>
      <c r="H35" s="29">
        <v>1</v>
      </c>
      <c r="I35" s="29">
        <v>0.5</v>
      </c>
      <c r="J35" s="29">
        <v>0</v>
      </c>
      <c r="K35" s="29">
        <v>-1</v>
      </c>
      <c r="L35" s="29">
        <v>-1</v>
      </c>
      <c r="M35" s="29">
        <v>-1</v>
      </c>
      <c r="N35" s="29">
        <v>0</v>
      </c>
      <c r="O35" s="29">
        <v>1</v>
      </c>
      <c r="P35" s="29">
        <v>2</v>
      </c>
    </row>
    <row r="36" spans="1:16">
      <c r="A36" s="31" t="s">
        <v>63</v>
      </c>
      <c r="B36" s="29"/>
      <c r="C36" s="29">
        <v>6</v>
      </c>
      <c r="D36" s="29">
        <v>5</v>
      </c>
      <c r="E36" s="29">
        <v>4</v>
      </c>
      <c r="F36" s="29">
        <v>4</v>
      </c>
      <c r="G36" s="29">
        <v>4</v>
      </c>
      <c r="H36" s="29">
        <v>3</v>
      </c>
      <c r="I36" s="29">
        <v>2.5</v>
      </c>
      <c r="J36" s="29">
        <v>2</v>
      </c>
      <c r="K36" s="29">
        <v>1.5</v>
      </c>
      <c r="L36" s="29">
        <v>1</v>
      </c>
      <c r="M36" s="29">
        <v>1</v>
      </c>
      <c r="N36" s="29">
        <v>2</v>
      </c>
      <c r="O36" s="29">
        <v>3.5</v>
      </c>
      <c r="P36" s="29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FF0000"/>
    <pageSetUpPr fitToPage="1"/>
  </sheetPr>
  <dimension ref="A1:AL36"/>
  <sheetViews>
    <sheetView showRuler="0" topLeftCell="K1" zoomScale="67" workbookViewId="0">
      <selection activeCell="V19" sqref="V19:AR38"/>
    </sheetView>
  </sheetViews>
  <sheetFormatPr baseColWidth="10" defaultRowHeight="16"/>
  <sheetData>
    <row r="1" spans="1:38">
      <c r="A1" s="29" t="s">
        <v>51</v>
      </c>
      <c r="B1" s="30">
        <v>125</v>
      </c>
      <c r="C1" s="30">
        <v>250</v>
      </c>
      <c r="D1" s="30">
        <v>500</v>
      </c>
      <c r="E1" s="30">
        <v>750</v>
      </c>
      <c r="F1" s="30">
        <v>1000</v>
      </c>
      <c r="G1" s="30">
        <v>1250</v>
      </c>
      <c r="H1" s="30">
        <v>1500</v>
      </c>
      <c r="I1" s="30">
        <v>1750</v>
      </c>
      <c r="J1" s="30">
        <v>2000</v>
      </c>
      <c r="K1" s="30">
        <v>2500</v>
      </c>
      <c r="L1" s="30">
        <v>3000</v>
      </c>
      <c r="M1" s="30">
        <v>4000</v>
      </c>
      <c r="N1" s="30">
        <v>5000</v>
      </c>
      <c r="O1" s="30">
        <v>6000</v>
      </c>
      <c r="P1" s="30">
        <v>8000</v>
      </c>
      <c r="S1" s="29" t="s">
        <v>88</v>
      </c>
      <c r="T1" s="30">
        <v>125</v>
      </c>
      <c r="U1" s="30">
        <v>250</v>
      </c>
      <c r="V1" s="30">
        <v>500</v>
      </c>
      <c r="W1" s="30">
        <v>750</v>
      </c>
      <c r="X1" s="30">
        <v>1000</v>
      </c>
      <c r="Y1" s="30">
        <v>1250</v>
      </c>
      <c r="Z1" s="30">
        <v>1500</v>
      </c>
      <c r="AA1" s="30">
        <v>1750</v>
      </c>
      <c r="AB1" s="30">
        <v>2000</v>
      </c>
      <c r="AC1" s="30">
        <v>2500</v>
      </c>
      <c r="AD1" s="30">
        <v>3000</v>
      </c>
      <c r="AE1" s="30">
        <v>4000</v>
      </c>
      <c r="AF1" s="30">
        <v>5000</v>
      </c>
      <c r="AG1" s="30">
        <v>6000</v>
      </c>
      <c r="AH1" s="30">
        <v>8000</v>
      </c>
    </row>
    <row r="2" spans="1:38">
      <c r="A2" s="29" t="s">
        <v>49</v>
      </c>
      <c r="B2" s="29">
        <v>3</v>
      </c>
      <c r="C2" s="29">
        <v>2</v>
      </c>
      <c r="D2" s="29">
        <v>1</v>
      </c>
      <c r="E2" s="29">
        <v>2</v>
      </c>
      <c r="F2" s="29">
        <v>2</v>
      </c>
      <c r="G2" s="29">
        <v>2</v>
      </c>
      <c r="H2" s="29">
        <v>2</v>
      </c>
      <c r="I2" s="29">
        <v>2</v>
      </c>
      <c r="J2" s="29">
        <v>3</v>
      </c>
      <c r="K2" s="29">
        <v>4</v>
      </c>
      <c r="L2" s="29">
        <v>3</v>
      </c>
      <c r="M2" s="29">
        <v>5</v>
      </c>
      <c r="N2" s="29">
        <v>6</v>
      </c>
      <c r="O2" s="29">
        <v>8</v>
      </c>
      <c r="P2" s="29">
        <v>13</v>
      </c>
      <c r="S2" s="29" t="s">
        <v>49</v>
      </c>
      <c r="T2" s="29">
        <v>4</v>
      </c>
      <c r="U2" s="29">
        <v>3</v>
      </c>
      <c r="V2" s="29">
        <v>4</v>
      </c>
      <c r="W2" s="29">
        <v>3</v>
      </c>
      <c r="X2" s="29">
        <v>4</v>
      </c>
      <c r="Y2" s="29">
        <v>2</v>
      </c>
      <c r="Z2" s="29">
        <v>2</v>
      </c>
      <c r="AA2" s="29">
        <v>3</v>
      </c>
      <c r="AB2" s="29">
        <v>2</v>
      </c>
      <c r="AC2" s="29">
        <v>1</v>
      </c>
      <c r="AD2" s="29">
        <v>3</v>
      </c>
      <c r="AE2" s="29">
        <v>0</v>
      </c>
      <c r="AF2" s="29">
        <v>5</v>
      </c>
      <c r="AG2" s="29">
        <v>6</v>
      </c>
      <c r="AH2" s="29">
        <v>15</v>
      </c>
    </row>
    <row r="3" spans="1:38">
      <c r="A3" s="29" t="s">
        <v>50</v>
      </c>
      <c r="B3" s="29"/>
      <c r="C3" s="29">
        <v>5</v>
      </c>
      <c r="D3" s="29">
        <v>4</v>
      </c>
      <c r="E3" s="29">
        <v>4</v>
      </c>
      <c r="F3" s="29">
        <v>4</v>
      </c>
      <c r="G3" s="29">
        <v>3</v>
      </c>
      <c r="H3" s="29">
        <v>3</v>
      </c>
      <c r="I3" s="29">
        <v>2</v>
      </c>
      <c r="J3" s="29">
        <v>3</v>
      </c>
      <c r="K3" s="29">
        <v>4</v>
      </c>
      <c r="L3" s="29">
        <v>4</v>
      </c>
      <c r="M3" s="29">
        <v>6</v>
      </c>
      <c r="N3" s="29">
        <v>6</v>
      </c>
      <c r="O3" s="29">
        <v>5</v>
      </c>
      <c r="P3" s="29">
        <v>8</v>
      </c>
      <c r="S3" s="29" t="s">
        <v>50</v>
      </c>
      <c r="T3" s="29"/>
      <c r="U3" s="29">
        <v>5</v>
      </c>
      <c r="V3" s="29">
        <v>5</v>
      </c>
      <c r="W3" s="29">
        <v>4</v>
      </c>
      <c r="X3" s="29">
        <v>5</v>
      </c>
      <c r="Y3" s="29">
        <v>2</v>
      </c>
      <c r="Z3" s="29">
        <v>2</v>
      </c>
      <c r="AA3" s="29">
        <v>3</v>
      </c>
      <c r="AB3" s="29">
        <v>3</v>
      </c>
      <c r="AC3" s="29">
        <v>5</v>
      </c>
      <c r="AD3" s="29">
        <v>4</v>
      </c>
      <c r="AE3" s="29">
        <v>5</v>
      </c>
      <c r="AF3" s="29">
        <v>6</v>
      </c>
      <c r="AG3" s="29">
        <v>6</v>
      </c>
      <c r="AH3" s="29">
        <v>15</v>
      </c>
    </row>
    <row r="4" spans="1:38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38">
      <c r="A5" s="29" t="s">
        <v>52</v>
      </c>
      <c r="B5" s="30">
        <v>125</v>
      </c>
      <c r="C5" s="30">
        <v>250</v>
      </c>
      <c r="D5" s="30">
        <v>500</v>
      </c>
      <c r="E5" s="30">
        <v>750</v>
      </c>
      <c r="F5" s="30">
        <v>1000</v>
      </c>
      <c r="G5" s="30">
        <v>1250</v>
      </c>
      <c r="H5" s="30">
        <v>1500</v>
      </c>
      <c r="I5" s="30">
        <v>1750</v>
      </c>
      <c r="J5" s="30">
        <v>2000</v>
      </c>
      <c r="K5" s="30">
        <v>2500</v>
      </c>
      <c r="L5" s="30">
        <v>3000</v>
      </c>
      <c r="M5" s="30">
        <v>4000</v>
      </c>
      <c r="N5" s="30">
        <v>5000</v>
      </c>
      <c r="O5" s="30">
        <v>6000</v>
      </c>
      <c r="P5" s="30">
        <v>8000</v>
      </c>
      <c r="S5" s="29" t="s">
        <v>89</v>
      </c>
      <c r="T5" s="30">
        <v>125</v>
      </c>
      <c r="U5" s="30">
        <v>250</v>
      </c>
      <c r="V5" s="30">
        <v>500</v>
      </c>
      <c r="W5" s="30">
        <v>750</v>
      </c>
      <c r="X5" s="30">
        <v>1000</v>
      </c>
      <c r="Y5" s="30">
        <v>1250</v>
      </c>
      <c r="Z5" s="30">
        <v>1500</v>
      </c>
      <c r="AA5" s="30">
        <v>1750</v>
      </c>
      <c r="AB5" s="30">
        <v>2000</v>
      </c>
      <c r="AC5" s="30">
        <v>2500</v>
      </c>
      <c r="AD5" s="30">
        <v>3000</v>
      </c>
      <c r="AE5" s="30">
        <v>4000</v>
      </c>
      <c r="AF5" s="30">
        <v>5000</v>
      </c>
      <c r="AG5" s="30">
        <v>6000</v>
      </c>
      <c r="AH5" s="30">
        <v>8000</v>
      </c>
    </row>
    <row r="6" spans="1:38">
      <c r="A6" s="29" t="s">
        <v>49</v>
      </c>
      <c r="B6" s="29">
        <v>3</v>
      </c>
      <c r="C6" s="29">
        <v>2</v>
      </c>
      <c r="D6" s="29">
        <v>2</v>
      </c>
      <c r="E6" s="29">
        <v>2</v>
      </c>
      <c r="F6" s="29">
        <v>3</v>
      </c>
      <c r="G6" s="29">
        <v>2</v>
      </c>
      <c r="H6" s="29">
        <v>2</v>
      </c>
      <c r="I6" s="29">
        <v>2</v>
      </c>
      <c r="J6" s="29">
        <v>4</v>
      </c>
      <c r="K6" s="29">
        <v>4</v>
      </c>
      <c r="L6" s="29">
        <v>3</v>
      </c>
      <c r="M6" s="29">
        <v>6</v>
      </c>
      <c r="N6" s="29">
        <v>8</v>
      </c>
      <c r="O6" s="29">
        <v>8</v>
      </c>
      <c r="P6" s="29">
        <v>15</v>
      </c>
      <c r="S6" s="29" t="s">
        <v>49</v>
      </c>
      <c r="T6" s="29">
        <v>3</v>
      </c>
      <c r="U6" s="29">
        <v>2</v>
      </c>
      <c r="V6" s="29">
        <v>2</v>
      </c>
      <c r="W6" s="29">
        <v>2</v>
      </c>
      <c r="X6" s="29">
        <v>3</v>
      </c>
      <c r="Y6" s="29">
        <v>3</v>
      </c>
      <c r="Z6" s="29">
        <v>3</v>
      </c>
      <c r="AA6" s="29">
        <v>3</v>
      </c>
      <c r="AB6" s="29">
        <v>3</v>
      </c>
      <c r="AC6" s="29">
        <v>3</v>
      </c>
      <c r="AD6" s="29">
        <v>4</v>
      </c>
      <c r="AE6" s="29">
        <v>5</v>
      </c>
      <c r="AF6" s="29">
        <v>6</v>
      </c>
      <c r="AG6" s="29">
        <v>5</v>
      </c>
      <c r="AH6" s="29">
        <v>15</v>
      </c>
    </row>
    <row r="7" spans="1:38">
      <c r="A7" s="29" t="s">
        <v>50</v>
      </c>
      <c r="B7" s="29"/>
      <c r="C7" s="29">
        <v>5</v>
      </c>
      <c r="D7" s="29">
        <v>4</v>
      </c>
      <c r="E7" s="29">
        <v>2</v>
      </c>
      <c r="F7" s="29">
        <v>2</v>
      </c>
      <c r="G7" s="29">
        <v>3</v>
      </c>
      <c r="H7" s="29">
        <v>4</v>
      </c>
      <c r="I7" s="29">
        <v>3</v>
      </c>
      <c r="J7" s="29">
        <v>4</v>
      </c>
      <c r="K7" s="29">
        <v>4</v>
      </c>
      <c r="L7" s="29">
        <v>2</v>
      </c>
      <c r="M7" s="29">
        <v>5</v>
      </c>
      <c r="N7" s="29">
        <v>6</v>
      </c>
      <c r="O7" s="29">
        <v>4</v>
      </c>
      <c r="P7" s="29">
        <v>15</v>
      </c>
      <c r="S7" s="29" t="s">
        <v>50</v>
      </c>
      <c r="T7" s="29"/>
      <c r="U7" s="29">
        <v>4</v>
      </c>
      <c r="V7" s="29">
        <v>6</v>
      </c>
      <c r="W7" s="29">
        <v>3</v>
      </c>
      <c r="X7" s="29">
        <v>5</v>
      </c>
      <c r="Y7" s="29">
        <v>3</v>
      </c>
      <c r="Z7" s="29">
        <v>4</v>
      </c>
      <c r="AA7" s="29">
        <v>2</v>
      </c>
      <c r="AB7" s="29">
        <v>3</v>
      </c>
      <c r="AC7" s="29">
        <v>2</v>
      </c>
      <c r="AD7" s="29">
        <v>1</v>
      </c>
      <c r="AE7" s="29">
        <v>4</v>
      </c>
      <c r="AF7" s="29">
        <v>4</v>
      </c>
      <c r="AG7" s="29">
        <v>7</v>
      </c>
      <c r="AH7" s="29">
        <v>15</v>
      </c>
    </row>
    <row r="9" spans="1:38" ht="17" thickBot="1"/>
    <row r="10" spans="1:38">
      <c r="W10" s="44" t="s">
        <v>90</v>
      </c>
      <c r="X10" s="45">
        <v>125</v>
      </c>
      <c r="Y10" s="45">
        <v>250</v>
      </c>
      <c r="Z10" s="45">
        <v>500</v>
      </c>
      <c r="AA10" s="45">
        <v>750</v>
      </c>
      <c r="AB10" s="45">
        <v>1000</v>
      </c>
      <c r="AC10" s="45">
        <v>1250</v>
      </c>
      <c r="AD10" s="45">
        <v>1500</v>
      </c>
      <c r="AE10" s="45">
        <v>1750</v>
      </c>
      <c r="AF10" s="45">
        <v>2000</v>
      </c>
      <c r="AG10" s="45">
        <v>2500</v>
      </c>
      <c r="AH10" s="45">
        <v>3000</v>
      </c>
      <c r="AI10" s="45">
        <v>4000</v>
      </c>
      <c r="AJ10" s="45">
        <v>5000</v>
      </c>
      <c r="AK10" s="45">
        <v>6000</v>
      </c>
      <c r="AL10" s="46">
        <v>8000</v>
      </c>
    </row>
    <row r="11" spans="1:38">
      <c r="W11" s="47" t="s">
        <v>49</v>
      </c>
      <c r="X11" s="43">
        <f>AVERAGE(B2,T2)</f>
        <v>3.5</v>
      </c>
      <c r="Y11" s="43">
        <f t="shared" ref="Y11:AL12" si="0">AVERAGE(C2,U2)</f>
        <v>2.5</v>
      </c>
      <c r="Z11" s="43">
        <f t="shared" si="0"/>
        <v>2.5</v>
      </c>
      <c r="AA11" s="43">
        <f t="shared" si="0"/>
        <v>2.5</v>
      </c>
      <c r="AB11" s="43">
        <f t="shared" si="0"/>
        <v>3</v>
      </c>
      <c r="AC11" s="43">
        <f t="shared" si="0"/>
        <v>2</v>
      </c>
      <c r="AD11" s="43">
        <f t="shared" si="0"/>
        <v>2</v>
      </c>
      <c r="AE11" s="43">
        <f t="shared" si="0"/>
        <v>2.5</v>
      </c>
      <c r="AF11" s="43">
        <f t="shared" si="0"/>
        <v>2.5</v>
      </c>
      <c r="AG11" s="43">
        <f t="shared" si="0"/>
        <v>2.5</v>
      </c>
      <c r="AH11" s="43">
        <f t="shared" si="0"/>
        <v>3</v>
      </c>
      <c r="AI11" s="43">
        <f t="shared" si="0"/>
        <v>2.5</v>
      </c>
      <c r="AJ11" s="43">
        <f t="shared" si="0"/>
        <v>5.5</v>
      </c>
      <c r="AK11" s="43">
        <f t="shared" si="0"/>
        <v>7</v>
      </c>
      <c r="AL11" s="48">
        <f t="shared" si="0"/>
        <v>14</v>
      </c>
    </row>
    <row r="12" spans="1:38" ht="17" thickBot="1">
      <c r="W12" s="49" t="s">
        <v>50</v>
      </c>
      <c r="X12" s="50"/>
      <c r="Y12" s="50">
        <f t="shared" si="0"/>
        <v>5</v>
      </c>
      <c r="Z12" s="50">
        <f t="shared" si="0"/>
        <v>4.5</v>
      </c>
      <c r="AA12" s="50">
        <f t="shared" si="0"/>
        <v>4</v>
      </c>
      <c r="AB12" s="50">
        <f t="shared" si="0"/>
        <v>4.5</v>
      </c>
      <c r="AC12" s="50">
        <f t="shared" si="0"/>
        <v>2.5</v>
      </c>
      <c r="AD12" s="50">
        <f t="shared" si="0"/>
        <v>2.5</v>
      </c>
      <c r="AE12" s="50">
        <f t="shared" si="0"/>
        <v>2.5</v>
      </c>
      <c r="AF12" s="50">
        <f t="shared" si="0"/>
        <v>3</v>
      </c>
      <c r="AG12" s="50">
        <f t="shared" si="0"/>
        <v>4.5</v>
      </c>
      <c r="AH12" s="50">
        <f t="shared" si="0"/>
        <v>4</v>
      </c>
      <c r="AI12" s="50">
        <f t="shared" si="0"/>
        <v>5.5</v>
      </c>
      <c r="AJ12" s="50">
        <f t="shared" si="0"/>
        <v>6</v>
      </c>
      <c r="AK12" s="50">
        <f t="shared" si="0"/>
        <v>5.5</v>
      </c>
      <c r="AL12" s="51">
        <f t="shared" si="0"/>
        <v>11.5</v>
      </c>
    </row>
    <row r="14" spans="1:38" ht="17" thickBot="1"/>
    <row r="15" spans="1:38">
      <c r="W15" s="44" t="s">
        <v>92</v>
      </c>
      <c r="X15" s="45">
        <v>125</v>
      </c>
      <c r="Y15" s="45">
        <v>250</v>
      </c>
      <c r="Z15" s="45">
        <v>500</v>
      </c>
      <c r="AA15" s="45">
        <v>750</v>
      </c>
      <c r="AB15" s="45">
        <v>1000</v>
      </c>
      <c r="AC15" s="45">
        <v>1250</v>
      </c>
      <c r="AD15" s="45">
        <v>1500</v>
      </c>
      <c r="AE15" s="45">
        <v>1750</v>
      </c>
      <c r="AF15" s="45">
        <v>2000</v>
      </c>
      <c r="AG15" s="45">
        <v>2500</v>
      </c>
      <c r="AH15" s="45">
        <v>3000</v>
      </c>
      <c r="AI15" s="45">
        <v>4000</v>
      </c>
      <c r="AJ15" s="45">
        <v>5000</v>
      </c>
      <c r="AK15" s="45">
        <v>6000</v>
      </c>
      <c r="AL15" s="46">
        <v>8000</v>
      </c>
    </row>
    <row r="16" spans="1:38">
      <c r="W16" s="47" t="s">
        <v>49</v>
      </c>
      <c r="X16" s="43">
        <f>AVERAGE(B6,T6)</f>
        <v>3</v>
      </c>
      <c r="Y16" s="43">
        <f t="shared" ref="Y16:AL17" si="1">AVERAGE(C6,U6)</f>
        <v>2</v>
      </c>
      <c r="Z16" s="43">
        <f t="shared" si="1"/>
        <v>2</v>
      </c>
      <c r="AA16" s="43">
        <f t="shared" si="1"/>
        <v>2</v>
      </c>
      <c r="AB16" s="43">
        <f t="shared" si="1"/>
        <v>3</v>
      </c>
      <c r="AC16" s="43">
        <f t="shared" si="1"/>
        <v>2.5</v>
      </c>
      <c r="AD16" s="43">
        <f t="shared" si="1"/>
        <v>2.5</v>
      </c>
      <c r="AE16" s="43">
        <f t="shared" si="1"/>
        <v>2.5</v>
      </c>
      <c r="AF16" s="43">
        <f t="shared" si="1"/>
        <v>3.5</v>
      </c>
      <c r="AG16" s="43">
        <f t="shared" si="1"/>
        <v>3.5</v>
      </c>
      <c r="AH16" s="43">
        <f t="shared" si="1"/>
        <v>3.5</v>
      </c>
      <c r="AI16" s="43">
        <f t="shared" si="1"/>
        <v>5.5</v>
      </c>
      <c r="AJ16" s="43">
        <f t="shared" si="1"/>
        <v>7</v>
      </c>
      <c r="AK16" s="43">
        <f t="shared" si="1"/>
        <v>6.5</v>
      </c>
      <c r="AL16" s="48">
        <f t="shared" si="1"/>
        <v>15</v>
      </c>
    </row>
    <row r="17" spans="1:38" ht="17" thickBot="1">
      <c r="W17" s="49" t="s">
        <v>50</v>
      </c>
      <c r="X17" s="50"/>
      <c r="Y17" s="50">
        <f t="shared" si="1"/>
        <v>4.5</v>
      </c>
      <c r="Z17" s="50">
        <f t="shared" si="1"/>
        <v>5</v>
      </c>
      <c r="AA17" s="50">
        <f t="shared" si="1"/>
        <v>2.5</v>
      </c>
      <c r="AB17" s="50">
        <f t="shared" si="1"/>
        <v>3.5</v>
      </c>
      <c r="AC17" s="50">
        <f t="shared" si="1"/>
        <v>3</v>
      </c>
      <c r="AD17" s="50">
        <f t="shared" si="1"/>
        <v>4</v>
      </c>
      <c r="AE17" s="50">
        <f t="shared" si="1"/>
        <v>2.5</v>
      </c>
      <c r="AF17" s="50">
        <f t="shared" si="1"/>
        <v>3.5</v>
      </c>
      <c r="AG17" s="50">
        <f t="shared" si="1"/>
        <v>3</v>
      </c>
      <c r="AH17" s="50">
        <f t="shared" si="1"/>
        <v>1.5</v>
      </c>
      <c r="AI17" s="50">
        <f t="shared" si="1"/>
        <v>4.5</v>
      </c>
      <c r="AJ17" s="50">
        <f t="shared" si="1"/>
        <v>5</v>
      </c>
      <c r="AK17" s="50">
        <f t="shared" si="1"/>
        <v>5.5</v>
      </c>
      <c r="AL17" s="51">
        <f t="shared" si="1"/>
        <v>15</v>
      </c>
    </row>
    <row r="26" spans="1:38">
      <c r="B26" s="25">
        <v>125</v>
      </c>
      <c r="C26" s="25">
        <v>250</v>
      </c>
      <c r="D26" s="25">
        <v>500</v>
      </c>
      <c r="E26" s="25">
        <v>750</v>
      </c>
      <c r="F26" s="25">
        <v>1000</v>
      </c>
      <c r="G26" s="25">
        <v>1250</v>
      </c>
      <c r="H26" s="25">
        <v>1500</v>
      </c>
      <c r="I26" s="25">
        <v>1750</v>
      </c>
      <c r="J26" s="25">
        <v>2000</v>
      </c>
      <c r="K26" s="25">
        <v>2500</v>
      </c>
      <c r="L26" s="25">
        <v>3000</v>
      </c>
      <c r="M26" s="25">
        <v>4000</v>
      </c>
      <c r="N26" s="25">
        <v>5000</v>
      </c>
      <c r="O26" s="25">
        <v>6000</v>
      </c>
      <c r="P26" s="25">
        <v>8000</v>
      </c>
    </row>
    <row r="27" spans="1:38">
      <c r="A27" s="6" t="s">
        <v>60</v>
      </c>
      <c r="B27" s="29">
        <v>3</v>
      </c>
      <c r="C27" s="29">
        <v>2</v>
      </c>
      <c r="D27" s="29">
        <v>1</v>
      </c>
      <c r="E27" s="29">
        <v>2</v>
      </c>
      <c r="F27" s="29">
        <v>2</v>
      </c>
      <c r="G27" s="29">
        <v>2</v>
      </c>
      <c r="H27" s="29">
        <v>2</v>
      </c>
      <c r="I27" s="29">
        <v>2</v>
      </c>
      <c r="J27" s="29">
        <v>3</v>
      </c>
      <c r="K27" s="29">
        <v>4</v>
      </c>
      <c r="L27" s="29">
        <v>3</v>
      </c>
      <c r="M27" s="29">
        <v>5</v>
      </c>
      <c r="N27" s="29">
        <v>6</v>
      </c>
      <c r="O27" s="29">
        <v>8</v>
      </c>
      <c r="P27" s="29">
        <v>13</v>
      </c>
    </row>
    <row r="28" spans="1:38">
      <c r="A28" s="6" t="s">
        <v>61</v>
      </c>
      <c r="B28" s="29"/>
      <c r="C28" s="29">
        <v>5</v>
      </c>
      <c r="D28" s="29">
        <v>4</v>
      </c>
      <c r="E28" s="29">
        <v>4</v>
      </c>
      <c r="F28" s="29">
        <v>4</v>
      </c>
      <c r="G28" s="29">
        <v>3</v>
      </c>
      <c r="H28" s="29">
        <v>3</v>
      </c>
      <c r="I28" s="29">
        <v>2</v>
      </c>
      <c r="J28" s="29">
        <v>3</v>
      </c>
      <c r="K28" s="29">
        <v>4</v>
      </c>
      <c r="L28" s="29">
        <v>4</v>
      </c>
      <c r="M28" s="29">
        <v>6</v>
      </c>
      <c r="N28" s="29">
        <v>6</v>
      </c>
      <c r="O28" s="29">
        <v>5</v>
      </c>
      <c r="P28" s="29">
        <v>8</v>
      </c>
    </row>
    <row r="29" spans="1:38">
      <c r="A29" s="31" t="s">
        <v>62</v>
      </c>
      <c r="B29" s="29">
        <v>5</v>
      </c>
      <c r="C29" s="29">
        <v>4</v>
      </c>
      <c r="D29" s="29">
        <v>3</v>
      </c>
      <c r="E29" s="29">
        <v>2</v>
      </c>
      <c r="F29" s="29">
        <v>2</v>
      </c>
      <c r="G29" s="29">
        <v>2</v>
      </c>
      <c r="H29" s="29">
        <v>1</v>
      </c>
      <c r="I29" s="29">
        <v>0.5</v>
      </c>
      <c r="J29" s="29">
        <v>0</v>
      </c>
      <c r="K29" s="29">
        <v>-1</v>
      </c>
      <c r="L29" s="29">
        <v>-1</v>
      </c>
      <c r="M29" s="29">
        <v>-1</v>
      </c>
      <c r="N29" s="29">
        <v>0</v>
      </c>
      <c r="O29" s="29">
        <v>1</v>
      </c>
      <c r="P29" s="29">
        <v>2</v>
      </c>
    </row>
    <row r="30" spans="1:38">
      <c r="A30" s="31" t="s">
        <v>63</v>
      </c>
      <c r="B30" s="29"/>
      <c r="C30" s="29">
        <v>6</v>
      </c>
      <c r="D30" s="29">
        <v>5</v>
      </c>
      <c r="E30" s="29">
        <v>4</v>
      </c>
      <c r="F30" s="29">
        <v>4</v>
      </c>
      <c r="G30" s="29">
        <v>4</v>
      </c>
      <c r="H30" s="29">
        <v>3</v>
      </c>
      <c r="I30" s="29">
        <v>2.5</v>
      </c>
      <c r="J30" s="29">
        <v>2</v>
      </c>
      <c r="K30" s="29">
        <v>1.5</v>
      </c>
      <c r="L30" s="29">
        <v>1</v>
      </c>
      <c r="M30" s="29">
        <v>1</v>
      </c>
      <c r="N30" s="29">
        <v>2</v>
      </c>
      <c r="O30" s="29">
        <v>3.5</v>
      </c>
      <c r="P30" s="29">
        <v>4</v>
      </c>
    </row>
    <row r="32" spans="1:38">
      <c r="B32" s="25">
        <v>125</v>
      </c>
      <c r="C32" s="25">
        <v>250</v>
      </c>
      <c r="D32" s="25">
        <v>500</v>
      </c>
      <c r="E32" s="25">
        <v>750</v>
      </c>
      <c r="F32" s="25">
        <v>1000</v>
      </c>
      <c r="G32" s="25">
        <v>1250</v>
      </c>
      <c r="H32" s="25">
        <v>1500</v>
      </c>
      <c r="I32" s="25">
        <v>1750</v>
      </c>
      <c r="J32" s="25">
        <v>2000</v>
      </c>
      <c r="K32" s="25">
        <v>2500</v>
      </c>
      <c r="L32" s="25">
        <v>3000</v>
      </c>
      <c r="M32" s="25">
        <v>4000</v>
      </c>
      <c r="N32" s="25">
        <v>5000</v>
      </c>
      <c r="O32" s="25">
        <v>6000</v>
      </c>
      <c r="P32" s="25">
        <v>8000</v>
      </c>
    </row>
    <row r="33" spans="1:16">
      <c r="A33" s="6" t="s">
        <v>64</v>
      </c>
      <c r="B33" s="29">
        <v>3</v>
      </c>
      <c r="C33" s="29">
        <v>2</v>
      </c>
      <c r="D33" s="29">
        <v>2</v>
      </c>
      <c r="E33" s="29">
        <v>2</v>
      </c>
      <c r="F33" s="29">
        <v>3</v>
      </c>
      <c r="G33" s="29">
        <v>2</v>
      </c>
      <c r="H33" s="29">
        <v>2</v>
      </c>
      <c r="I33" s="29">
        <v>2</v>
      </c>
      <c r="J33" s="29">
        <v>4</v>
      </c>
      <c r="K33" s="29">
        <v>4</v>
      </c>
      <c r="L33" s="29">
        <v>3</v>
      </c>
      <c r="M33" s="29">
        <v>6</v>
      </c>
      <c r="N33" s="29">
        <v>8</v>
      </c>
      <c r="O33" s="29">
        <v>8</v>
      </c>
      <c r="P33" s="29">
        <v>15</v>
      </c>
    </row>
    <row r="34" spans="1:16">
      <c r="A34" s="6" t="s">
        <v>65</v>
      </c>
      <c r="B34" s="29"/>
      <c r="C34" s="29">
        <v>5</v>
      </c>
      <c r="D34" s="29">
        <v>4</v>
      </c>
      <c r="E34" s="29">
        <v>2</v>
      </c>
      <c r="F34" s="29">
        <v>2</v>
      </c>
      <c r="G34" s="29">
        <v>3</v>
      </c>
      <c r="H34" s="29">
        <v>4</v>
      </c>
      <c r="I34" s="29">
        <v>3</v>
      </c>
      <c r="J34" s="29">
        <v>4</v>
      </c>
      <c r="K34" s="29">
        <v>4</v>
      </c>
      <c r="L34" s="29">
        <v>2</v>
      </c>
      <c r="M34" s="29">
        <v>5</v>
      </c>
      <c r="N34" s="29">
        <v>6</v>
      </c>
      <c r="O34" s="29">
        <v>4</v>
      </c>
      <c r="P34" s="29">
        <v>15</v>
      </c>
    </row>
    <row r="35" spans="1:16">
      <c r="A35" s="31" t="s">
        <v>62</v>
      </c>
      <c r="B35" s="29">
        <v>5</v>
      </c>
      <c r="C35" s="29">
        <v>4</v>
      </c>
      <c r="D35" s="29">
        <v>3</v>
      </c>
      <c r="E35" s="29">
        <v>2</v>
      </c>
      <c r="F35" s="29">
        <v>2</v>
      </c>
      <c r="G35" s="29">
        <v>2</v>
      </c>
      <c r="H35" s="29">
        <v>1</v>
      </c>
      <c r="I35" s="29">
        <v>0.5</v>
      </c>
      <c r="J35" s="29">
        <v>0</v>
      </c>
      <c r="K35" s="29">
        <v>-1</v>
      </c>
      <c r="L35" s="29">
        <v>-1</v>
      </c>
      <c r="M35" s="29">
        <v>-1</v>
      </c>
      <c r="N35" s="29">
        <v>0</v>
      </c>
      <c r="O35" s="29">
        <v>1</v>
      </c>
      <c r="P35" s="29">
        <v>2</v>
      </c>
    </row>
    <row r="36" spans="1:16">
      <c r="A36" s="31" t="s">
        <v>63</v>
      </c>
      <c r="B36" s="29"/>
      <c r="C36" s="29">
        <v>6</v>
      </c>
      <c r="D36" s="29">
        <v>5</v>
      </c>
      <c r="E36" s="29">
        <v>4</v>
      </c>
      <c r="F36" s="29">
        <v>4</v>
      </c>
      <c r="G36" s="29">
        <v>4</v>
      </c>
      <c r="H36" s="29">
        <v>3</v>
      </c>
      <c r="I36" s="29">
        <v>2.5</v>
      </c>
      <c r="J36" s="29">
        <v>2</v>
      </c>
      <c r="K36" s="29">
        <v>1.5</v>
      </c>
      <c r="L36" s="29">
        <v>1</v>
      </c>
      <c r="M36" s="29">
        <v>1</v>
      </c>
      <c r="N36" s="29">
        <v>2</v>
      </c>
      <c r="O36" s="29">
        <v>3.5</v>
      </c>
      <c r="P36" s="29">
        <v>4</v>
      </c>
    </row>
  </sheetData>
  <pageMargins left="0.7" right="0.7" top="0.75" bottom="0.75" header="0.3" footer="0.3"/>
  <pageSetup paperSize="9" scale="26"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rgb="FFFF0000"/>
  </sheetPr>
  <dimension ref="A1:AL36"/>
  <sheetViews>
    <sheetView showRuler="0" topLeftCell="L1" zoomScale="75" workbookViewId="0">
      <selection activeCell="V19" sqref="V19:AR37"/>
    </sheetView>
  </sheetViews>
  <sheetFormatPr baseColWidth="10" defaultRowHeight="16"/>
  <sheetData>
    <row r="1" spans="1:38">
      <c r="A1" s="29" t="s">
        <v>51</v>
      </c>
      <c r="B1" s="30">
        <v>125</v>
      </c>
      <c r="C1" s="30">
        <v>250</v>
      </c>
      <c r="D1" s="30">
        <v>500</v>
      </c>
      <c r="E1" s="30">
        <v>750</v>
      </c>
      <c r="F1" s="30">
        <v>1000</v>
      </c>
      <c r="G1" s="30">
        <v>1250</v>
      </c>
      <c r="H1" s="30">
        <v>1500</v>
      </c>
      <c r="I1" s="30">
        <v>1750</v>
      </c>
      <c r="J1" s="30">
        <v>2000</v>
      </c>
      <c r="K1" s="30">
        <v>2500</v>
      </c>
      <c r="L1" s="30">
        <v>3000</v>
      </c>
      <c r="M1" s="30">
        <v>4000</v>
      </c>
      <c r="N1" s="30">
        <v>5000</v>
      </c>
      <c r="O1" s="30">
        <v>6000</v>
      </c>
      <c r="P1" s="30">
        <v>8000</v>
      </c>
      <c r="S1" s="29" t="s">
        <v>88</v>
      </c>
      <c r="T1" s="30">
        <v>125</v>
      </c>
      <c r="U1" s="30">
        <v>250</v>
      </c>
      <c r="V1" s="30">
        <v>500</v>
      </c>
      <c r="W1" s="30">
        <v>750</v>
      </c>
      <c r="X1" s="30">
        <v>1000</v>
      </c>
      <c r="Y1" s="30">
        <v>1250</v>
      </c>
      <c r="Z1" s="30">
        <v>1500</v>
      </c>
      <c r="AA1" s="30">
        <v>1750</v>
      </c>
      <c r="AB1" s="30">
        <v>2000</v>
      </c>
      <c r="AC1" s="30">
        <v>2500</v>
      </c>
      <c r="AD1" s="30">
        <v>3000</v>
      </c>
      <c r="AE1" s="30">
        <v>4000</v>
      </c>
      <c r="AF1" s="30">
        <v>5000</v>
      </c>
      <c r="AG1" s="30">
        <v>6000</v>
      </c>
      <c r="AH1" s="30">
        <v>8000</v>
      </c>
    </row>
    <row r="2" spans="1:38">
      <c r="A2" s="29" t="s">
        <v>49</v>
      </c>
      <c r="B2" s="29">
        <v>1</v>
      </c>
      <c r="C2" s="29">
        <v>2</v>
      </c>
      <c r="D2" s="29">
        <v>1</v>
      </c>
      <c r="E2" s="29">
        <v>1</v>
      </c>
      <c r="F2" s="29">
        <v>1</v>
      </c>
      <c r="G2" s="29">
        <v>0</v>
      </c>
      <c r="H2" s="29">
        <v>2</v>
      </c>
      <c r="I2" s="29">
        <v>1</v>
      </c>
      <c r="J2" s="29">
        <v>1</v>
      </c>
      <c r="K2" s="29">
        <v>0</v>
      </c>
      <c r="L2" s="29">
        <v>1</v>
      </c>
      <c r="M2" s="29">
        <v>2</v>
      </c>
      <c r="N2" s="29">
        <v>2</v>
      </c>
      <c r="O2" s="29">
        <v>4</v>
      </c>
      <c r="P2" s="29">
        <v>3</v>
      </c>
      <c r="S2" s="29" t="s">
        <v>49</v>
      </c>
      <c r="T2" s="29">
        <v>2</v>
      </c>
      <c r="U2" s="29">
        <v>2</v>
      </c>
      <c r="V2" s="29">
        <v>1</v>
      </c>
      <c r="W2" s="29">
        <v>1</v>
      </c>
      <c r="X2" s="29">
        <v>0</v>
      </c>
      <c r="Y2" s="29">
        <v>1</v>
      </c>
      <c r="Z2" s="29">
        <v>1</v>
      </c>
      <c r="AA2" s="29">
        <v>1</v>
      </c>
      <c r="AB2" s="29">
        <v>2</v>
      </c>
      <c r="AC2" s="29">
        <v>1</v>
      </c>
      <c r="AD2" s="29">
        <v>2</v>
      </c>
      <c r="AE2" s="29">
        <v>2</v>
      </c>
      <c r="AF2" s="29">
        <v>4</v>
      </c>
      <c r="AG2" s="29">
        <v>9</v>
      </c>
      <c r="AH2" s="29">
        <v>6</v>
      </c>
    </row>
    <row r="3" spans="1:38">
      <c r="A3" s="29" t="s">
        <v>50</v>
      </c>
      <c r="B3" s="29"/>
      <c r="C3" s="29">
        <v>4</v>
      </c>
      <c r="D3" s="29">
        <v>5</v>
      </c>
      <c r="E3" s="29">
        <v>5</v>
      </c>
      <c r="F3" s="29">
        <v>3</v>
      </c>
      <c r="G3" s="29">
        <v>5</v>
      </c>
      <c r="H3" s="29">
        <v>5</v>
      </c>
      <c r="I3" s="29">
        <v>6</v>
      </c>
      <c r="J3" s="29">
        <v>3</v>
      </c>
      <c r="K3" s="29">
        <v>2</v>
      </c>
      <c r="L3" s="29">
        <v>3</v>
      </c>
      <c r="M3" s="29">
        <v>3</v>
      </c>
      <c r="N3" s="29">
        <v>5</v>
      </c>
      <c r="O3" s="29">
        <v>2</v>
      </c>
      <c r="P3" s="29">
        <v>2</v>
      </c>
      <c r="S3" s="29" t="s">
        <v>50</v>
      </c>
      <c r="T3" s="29"/>
      <c r="U3" s="29">
        <v>5</v>
      </c>
      <c r="V3" s="29">
        <v>3</v>
      </c>
      <c r="W3" s="29">
        <v>4</v>
      </c>
      <c r="X3" s="29">
        <v>5</v>
      </c>
      <c r="Y3" s="29">
        <v>4</v>
      </c>
      <c r="Z3" s="29">
        <v>3</v>
      </c>
      <c r="AA3" s="29">
        <v>2</v>
      </c>
      <c r="AB3" s="29">
        <v>4</v>
      </c>
      <c r="AC3" s="29">
        <v>3</v>
      </c>
      <c r="AD3" s="29">
        <v>4</v>
      </c>
      <c r="AE3" s="29">
        <v>3</v>
      </c>
      <c r="AF3" s="29">
        <v>5</v>
      </c>
      <c r="AG3" s="29">
        <v>2</v>
      </c>
      <c r="AH3" s="29">
        <v>4</v>
      </c>
    </row>
    <row r="4" spans="1:38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38">
      <c r="A5" s="29" t="s">
        <v>52</v>
      </c>
      <c r="B5" s="30">
        <v>125</v>
      </c>
      <c r="C5" s="30">
        <v>250</v>
      </c>
      <c r="D5" s="30">
        <v>500</v>
      </c>
      <c r="E5" s="30">
        <v>750</v>
      </c>
      <c r="F5" s="30">
        <v>1000</v>
      </c>
      <c r="G5" s="30">
        <v>1250</v>
      </c>
      <c r="H5" s="30">
        <v>1500</v>
      </c>
      <c r="I5" s="30">
        <v>1750</v>
      </c>
      <c r="J5" s="30">
        <v>2000</v>
      </c>
      <c r="K5" s="30">
        <v>2500</v>
      </c>
      <c r="L5" s="30">
        <v>3000</v>
      </c>
      <c r="M5" s="30">
        <v>4000</v>
      </c>
      <c r="N5" s="30">
        <v>5000</v>
      </c>
      <c r="O5" s="30">
        <v>6000</v>
      </c>
      <c r="P5" s="30">
        <v>8000</v>
      </c>
      <c r="S5" s="29" t="s">
        <v>89</v>
      </c>
      <c r="T5" s="30">
        <v>125</v>
      </c>
      <c r="U5" s="30">
        <v>250</v>
      </c>
      <c r="V5" s="30">
        <v>500</v>
      </c>
      <c r="W5" s="30">
        <v>750</v>
      </c>
      <c r="X5" s="30">
        <v>1000</v>
      </c>
      <c r="Y5" s="30">
        <v>1250</v>
      </c>
      <c r="Z5" s="30">
        <v>1500</v>
      </c>
      <c r="AA5" s="30">
        <v>1750</v>
      </c>
      <c r="AB5" s="30">
        <v>2000</v>
      </c>
      <c r="AC5" s="30">
        <v>2500</v>
      </c>
      <c r="AD5" s="30">
        <v>3000</v>
      </c>
      <c r="AE5" s="30">
        <v>4000</v>
      </c>
      <c r="AF5" s="30">
        <v>5000</v>
      </c>
      <c r="AG5" s="30">
        <v>6000</v>
      </c>
      <c r="AH5" s="30">
        <v>8000</v>
      </c>
    </row>
    <row r="6" spans="1:38">
      <c r="A6" s="29" t="s">
        <v>49</v>
      </c>
      <c r="B6" s="29">
        <v>1</v>
      </c>
      <c r="C6" s="29">
        <v>3</v>
      </c>
      <c r="D6" s="29">
        <v>1</v>
      </c>
      <c r="E6" s="32">
        <v>0</v>
      </c>
      <c r="F6" s="29">
        <v>1</v>
      </c>
      <c r="G6" s="29">
        <v>1</v>
      </c>
      <c r="H6" s="29">
        <v>1</v>
      </c>
      <c r="I6" s="29">
        <v>1</v>
      </c>
      <c r="J6" s="29">
        <v>1</v>
      </c>
      <c r="K6" s="29">
        <v>0</v>
      </c>
      <c r="L6" s="29">
        <v>0</v>
      </c>
      <c r="M6" s="29">
        <v>2</v>
      </c>
      <c r="N6" s="29">
        <v>3</v>
      </c>
      <c r="O6" s="29">
        <v>4</v>
      </c>
      <c r="P6" s="29">
        <v>1</v>
      </c>
      <c r="S6" s="29" t="s">
        <v>49</v>
      </c>
      <c r="T6" s="29">
        <v>2</v>
      </c>
      <c r="U6" s="29">
        <v>1</v>
      </c>
      <c r="V6" s="29">
        <v>1</v>
      </c>
      <c r="W6" s="29">
        <v>1</v>
      </c>
      <c r="X6" s="29">
        <v>1</v>
      </c>
      <c r="Y6" s="29">
        <v>2</v>
      </c>
      <c r="Z6" s="29">
        <v>1</v>
      </c>
      <c r="AA6" s="29">
        <v>1</v>
      </c>
      <c r="AB6" s="29">
        <v>2</v>
      </c>
      <c r="AC6" s="29">
        <v>1</v>
      </c>
      <c r="AD6" s="29">
        <v>3</v>
      </c>
      <c r="AE6" s="29">
        <v>2</v>
      </c>
      <c r="AF6" s="29">
        <v>4</v>
      </c>
      <c r="AG6" s="29">
        <v>6</v>
      </c>
      <c r="AH6" s="29">
        <v>4</v>
      </c>
    </row>
    <row r="7" spans="1:38">
      <c r="A7" s="29" t="s">
        <v>50</v>
      </c>
      <c r="B7" s="29"/>
      <c r="C7" s="29">
        <v>2</v>
      </c>
      <c r="D7" s="29">
        <v>4</v>
      </c>
      <c r="E7" s="29">
        <v>1</v>
      </c>
      <c r="F7" s="29">
        <v>7</v>
      </c>
      <c r="G7" s="29">
        <v>6</v>
      </c>
      <c r="H7" s="29">
        <v>4</v>
      </c>
      <c r="I7" s="29">
        <v>3</v>
      </c>
      <c r="J7" s="29">
        <v>2</v>
      </c>
      <c r="K7" s="29">
        <v>1</v>
      </c>
      <c r="L7" s="29">
        <v>1</v>
      </c>
      <c r="M7" s="29">
        <v>3</v>
      </c>
      <c r="N7" s="29">
        <v>2</v>
      </c>
      <c r="O7" s="29">
        <v>4</v>
      </c>
      <c r="P7" s="29">
        <v>1</v>
      </c>
      <c r="S7" s="29" t="s">
        <v>50</v>
      </c>
      <c r="T7" s="29"/>
      <c r="U7" s="29">
        <v>3</v>
      </c>
      <c r="V7" s="29">
        <v>1</v>
      </c>
      <c r="W7" s="29">
        <v>2</v>
      </c>
      <c r="X7" s="29">
        <v>3</v>
      </c>
      <c r="Y7" s="29">
        <v>5</v>
      </c>
      <c r="Z7" s="29">
        <v>4</v>
      </c>
      <c r="AA7" s="29">
        <v>2</v>
      </c>
      <c r="AB7" s="29">
        <v>2</v>
      </c>
      <c r="AC7" s="29">
        <v>1</v>
      </c>
      <c r="AD7" s="29">
        <v>1</v>
      </c>
      <c r="AE7" s="29">
        <v>2</v>
      </c>
      <c r="AF7" s="29">
        <v>3</v>
      </c>
      <c r="AG7" s="29">
        <v>2</v>
      </c>
      <c r="AH7" s="29">
        <v>3</v>
      </c>
    </row>
    <row r="9" spans="1:38" ht="17" thickBot="1"/>
    <row r="10" spans="1:38">
      <c r="W10" s="44" t="s">
        <v>90</v>
      </c>
      <c r="X10" s="45">
        <v>125</v>
      </c>
      <c r="Y10" s="45">
        <v>250</v>
      </c>
      <c r="Z10" s="45">
        <v>500</v>
      </c>
      <c r="AA10" s="45">
        <v>750</v>
      </c>
      <c r="AB10" s="45">
        <v>1000</v>
      </c>
      <c r="AC10" s="45">
        <v>1250</v>
      </c>
      <c r="AD10" s="45">
        <v>1500</v>
      </c>
      <c r="AE10" s="45">
        <v>1750</v>
      </c>
      <c r="AF10" s="45">
        <v>2000</v>
      </c>
      <c r="AG10" s="45">
        <v>2500</v>
      </c>
      <c r="AH10" s="45">
        <v>3000</v>
      </c>
      <c r="AI10" s="45">
        <v>4000</v>
      </c>
      <c r="AJ10" s="45">
        <v>5000</v>
      </c>
      <c r="AK10" s="45">
        <v>6000</v>
      </c>
      <c r="AL10" s="46">
        <v>8000</v>
      </c>
    </row>
    <row r="11" spans="1:38">
      <c r="W11" s="47" t="s">
        <v>49</v>
      </c>
      <c r="X11" s="43">
        <f>AVERAGE(B2,T2)</f>
        <v>1.5</v>
      </c>
      <c r="Y11" s="43">
        <f t="shared" ref="Y11:AL12" si="0">AVERAGE(C2,U2)</f>
        <v>2</v>
      </c>
      <c r="Z11" s="43">
        <f t="shared" si="0"/>
        <v>1</v>
      </c>
      <c r="AA11" s="43">
        <f t="shared" si="0"/>
        <v>1</v>
      </c>
      <c r="AB11" s="43">
        <f t="shared" si="0"/>
        <v>0.5</v>
      </c>
      <c r="AC11" s="43">
        <f t="shared" si="0"/>
        <v>0.5</v>
      </c>
      <c r="AD11" s="43">
        <f t="shared" si="0"/>
        <v>1.5</v>
      </c>
      <c r="AE11" s="43">
        <f t="shared" si="0"/>
        <v>1</v>
      </c>
      <c r="AF11" s="43">
        <f t="shared" si="0"/>
        <v>1.5</v>
      </c>
      <c r="AG11" s="43">
        <f t="shared" si="0"/>
        <v>0.5</v>
      </c>
      <c r="AH11" s="43">
        <f t="shared" si="0"/>
        <v>1.5</v>
      </c>
      <c r="AI11" s="43">
        <f t="shared" si="0"/>
        <v>2</v>
      </c>
      <c r="AJ11" s="43">
        <f t="shared" si="0"/>
        <v>3</v>
      </c>
      <c r="AK11" s="43">
        <f t="shared" si="0"/>
        <v>6.5</v>
      </c>
      <c r="AL11" s="48">
        <f t="shared" si="0"/>
        <v>4.5</v>
      </c>
    </row>
    <row r="12" spans="1:38" ht="17" thickBot="1">
      <c r="W12" s="49" t="s">
        <v>50</v>
      </c>
      <c r="X12" s="50"/>
      <c r="Y12" s="50">
        <f t="shared" si="0"/>
        <v>4.5</v>
      </c>
      <c r="Z12" s="50">
        <f t="shared" si="0"/>
        <v>4</v>
      </c>
      <c r="AA12" s="50">
        <f t="shared" si="0"/>
        <v>4.5</v>
      </c>
      <c r="AB12" s="50">
        <f t="shared" si="0"/>
        <v>4</v>
      </c>
      <c r="AC12" s="50">
        <f t="shared" si="0"/>
        <v>4.5</v>
      </c>
      <c r="AD12" s="50">
        <f t="shared" si="0"/>
        <v>4</v>
      </c>
      <c r="AE12" s="50">
        <f t="shared" si="0"/>
        <v>4</v>
      </c>
      <c r="AF12" s="50">
        <f t="shared" si="0"/>
        <v>3.5</v>
      </c>
      <c r="AG12" s="50">
        <f t="shared" si="0"/>
        <v>2.5</v>
      </c>
      <c r="AH12" s="50">
        <f t="shared" si="0"/>
        <v>3.5</v>
      </c>
      <c r="AI12" s="50">
        <f t="shared" si="0"/>
        <v>3</v>
      </c>
      <c r="AJ12" s="50">
        <f t="shared" si="0"/>
        <v>5</v>
      </c>
      <c r="AK12" s="50">
        <f t="shared" si="0"/>
        <v>2</v>
      </c>
      <c r="AL12" s="51">
        <f t="shared" si="0"/>
        <v>3</v>
      </c>
    </row>
    <row r="14" spans="1:38" ht="17" thickBot="1"/>
    <row r="15" spans="1:38">
      <c r="W15" s="44" t="s">
        <v>92</v>
      </c>
      <c r="X15" s="45">
        <v>125</v>
      </c>
      <c r="Y15" s="45">
        <v>250</v>
      </c>
      <c r="Z15" s="45">
        <v>500</v>
      </c>
      <c r="AA15" s="45">
        <v>750</v>
      </c>
      <c r="AB15" s="45">
        <v>1000</v>
      </c>
      <c r="AC15" s="45">
        <v>1250</v>
      </c>
      <c r="AD15" s="45">
        <v>1500</v>
      </c>
      <c r="AE15" s="45">
        <v>1750</v>
      </c>
      <c r="AF15" s="45">
        <v>2000</v>
      </c>
      <c r="AG15" s="45">
        <v>2500</v>
      </c>
      <c r="AH15" s="45">
        <v>3000</v>
      </c>
      <c r="AI15" s="45">
        <v>4000</v>
      </c>
      <c r="AJ15" s="45">
        <v>5000</v>
      </c>
      <c r="AK15" s="45">
        <v>6000</v>
      </c>
      <c r="AL15" s="46">
        <v>8000</v>
      </c>
    </row>
    <row r="16" spans="1:38">
      <c r="W16" s="47" t="s">
        <v>49</v>
      </c>
      <c r="X16" s="43">
        <f>AVERAGE(B6,T6)</f>
        <v>1.5</v>
      </c>
      <c r="Y16" s="43">
        <f t="shared" ref="Y16:AL17" si="1">AVERAGE(C6,U6)</f>
        <v>2</v>
      </c>
      <c r="Z16" s="43">
        <f t="shared" si="1"/>
        <v>1</v>
      </c>
      <c r="AA16" s="43">
        <f t="shared" si="1"/>
        <v>0.5</v>
      </c>
      <c r="AB16" s="43">
        <f t="shared" si="1"/>
        <v>1</v>
      </c>
      <c r="AC16" s="43">
        <f t="shared" si="1"/>
        <v>1.5</v>
      </c>
      <c r="AD16" s="43">
        <f t="shared" si="1"/>
        <v>1</v>
      </c>
      <c r="AE16" s="43">
        <f t="shared" si="1"/>
        <v>1</v>
      </c>
      <c r="AF16" s="43">
        <f t="shared" si="1"/>
        <v>1.5</v>
      </c>
      <c r="AG16" s="43">
        <f t="shared" si="1"/>
        <v>0.5</v>
      </c>
      <c r="AH16" s="43">
        <f t="shared" si="1"/>
        <v>1.5</v>
      </c>
      <c r="AI16" s="43">
        <f t="shared" si="1"/>
        <v>2</v>
      </c>
      <c r="AJ16" s="43">
        <f t="shared" si="1"/>
        <v>3.5</v>
      </c>
      <c r="AK16" s="43">
        <f t="shared" si="1"/>
        <v>5</v>
      </c>
      <c r="AL16" s="48">
        <f t="shared" si="1"/>
        <v>2.5</v>
      </c>
    </row>
    <row r="17" spans="1:38" ht="17" thickBot="1">
      <c r="W17" s="49" t="s">
        <v>50</v>
      </c>
      <c r="X17" s="50"/>
      <c r="Y17" s="50">
        <f t="shared" si="1"/>
        <v>2.5</v>
      </c>
      <c r="Z17" s="50">
        <f t="shared" si="1"/>
        <v>2.5</v>
      </c>
      <c r="AA17" s="50">
        <f t="shared" si="1"/>
        <v>1.5</v>
      </c>
      <c r="AB17" s="50">
        <f t="shared" si="1"/>
        <v>5</v>
      </c>
      <c r="AC17" s="50">
        <f t="shared" si="1"/>
        <v>5.5</v>
      </c>
      <c r="AD17" s="50">
        <f t="shared" si="1"/>
        <v>4</v>
      </c>
      <c r="AE17" s="50">
        <f t="shared" si="1"/>
        <v>2.5</v>
      </c>
      <c r="AF17" s="50">
        <f t="shared" si="1"/>
        <v>2</v>
      </c>
      <c r="AG17" s="50">
        <f t="shared" si="1"/>
        <v>1</v>
      </c>
      <c r="AH17" s="50">
        <f t="shared" si="1"/>
        <v>1</v>
      </c>
      <c r="AI17" s="50">
        <f t="shared" si="1"/>
        <v>2.5</v>
      </c>
      <c r="AJ17" s="50">
        <f t="shared" si="1"/>
        <v>2.5</v>
      </c>
      <c r="AK17" s="50">
        <f t="shared" si="1"/>
        <v>3</v>
      </c>
      <c r="AL17" s="51">
        <f t="shared" si="1"/>
        <v>2</v>
      </c>
    </row>
    <row r="26" spans="1:38">
      <c r="B26" s="25">
        <v>125</v>
      </c>
      <c r="C26" s="25">
        <v>250</v>
      </c>
      <c r="D26" s="25">
        <v>500</v>
      </c>
      <c r="E26" s="25">
        <v>750</v>
      </c>
      <c r="F26" s="25">
        <v>1000</v>
      </c>
      <c r="G26" s="25">
        <v>1250</v>
      </c>
      <c r="H26" s="25">
        <v>1500</v>
      </c>
      <c r="I26" s="25">
        <v>1750</v>
      </c>
      <c r="J26" s="25">
        <v>2000</v>
      </c>
      <c r="K26" s="25">
        <v>2500</v>
      </c>
      <c r="L26" s="25">
        <v>3000</v>
      </c>
      <c r="M26" s="25">
        <v>4000</v>
      </c>
      <c r="N26" s="25">
        <v>5000</v>
      </c>
      <c r="O26" s="25">
        <v>6000</v>
      </c>
      <c r="P26" s="25">
        <v>8000</v>
      </c>
    </row>
    <row r="27" spans="1:38">
      <c r="A27" s="6" t="s">
        <v>60</v>
      </c>
      <c r="B27" s="29">
        <v>1</v>
      </c>
      <c r="C27" s="29">
        <v>2</v>
      </c>
      <c r="D27" s="29">
        <v>1</v>
      </c>
      <c r="E27" s="29">
        <v>1</v>
      </c>
      <c r="F27" s="29">
        <v>1</v>
      </c>
      <c r="G27" s="29">
        <v>0</v>
      </c>
      <c r="H27" s="29">
        <v>2</v>
      </c>
      <c r="I27" s="29">
        <v>1</v>
      </c>
      <c r="J27" s="29">
        <v>1</v>
      </c>
      <c r="K27" s="29">
        <v>0</v>
      </c>
      <c r="L27" s="29">
        <v>1</v>
      </c>
      <c r="M27" s="29">
        <v>2</v>
      </c>
      <c r="N27" s="29">
        <v>2</v>
      </c>
      <c r="O27" s="29">
        <v>4</v>
      </c>
      <c r="P27" s="29">
        <v>3</v>
      </c>
    </row>
    <row r="28" spans="1:38">
      <c r="A28" s="6" t="s">
        <v>61</v>
      </c>
      <c r="B28" s="29"/>
      <c r="C28" s="29">
        <v>4</v>
      </c>
      <c r="D28" s="29">
        <v>5</v>
      </c>
      <c r="E28" s="29">
        <v>5</v>
      </c>
      <c r="F28" s="29">
        <v>3</v>
      </c>
      <c r="G28" s="29">
        <v>5</v>
      </c>
      <c r="H28" s="29">
        <v>5</v>
      </c>
      <c r="I28" s="29">
        <v>6</v>
      </c>
      <c r="J28" s="29">
        <v>3</v>
      </c>
      <c r="K28" s="29">
        <v>2</v>
      </c>
      <c r="L28" s="29">
        <v>3</v>
      </c>
      <c r="M28" s="29">
        <v>3</v>
      </c>
      <c r="N28" s="29">
        <v>5</v>
      </c>
      <c r="O28" s="29">
        <v>2</v>
      </c>
      <c r="P28" s="29">
        <v>2</v>
      </c>
    </row>
    <row r="29" spans="1:38">
      <c r="A29" s="31" t="s">
        <v>62</v>
      </c>
      <c r="B29" s="29">
        <v>5</v>
      </c>
      <c r="C29" s="29">
        <v>4</v>
      </c>
      <c r="D29" s="29">
        <v>3</v>
      </c>
      <c r="E29" s="29">
        <v>2</v>
      </c>
      <c r="F29" s="29">
        <v>2</v>
      </c>
      <c r="G29" s="29">
        <v>2</v>
      </c>
      <c r="H29" s="29">
        <v>1</v>
      </c>
      <c r="I29" s="29">
        <v>0.5</v>
      </c>
      <c r="J29" s="29">
        <v>0</v>
      </c>
      <c r="K29" s="29">
        <v>-1</v>
      </c>
      <c r="L29" s="29">
        <v>-1</v>
      </c>
      <c r="M29" s="29">
        <v>-1</v>
      </c>
      <c r="N29" s="29">
        <v>0</v>
      </c>
      <c r="O29" s="29">
        <v>1</v>
      </c>
      <c r="P29" s="29">
        <v>2</v>
      </c>
    </row>
    <row r="30" spans="1:38">
      <c r="A30" s="31" t="s">
        <v>63</v>
      </c>
      <c r="B30" s="29"/>
      <c r="C30" s="29">
        <v>6</v>
      </c>
      <c r="D30" s="29">
        <v>5</v>
      </c>
      <c r="E30" s="29">
        <v>4</v>
      </c>
      <c r="F30" s="29">
        <v>4</v>
      </c>
      <c r="G30" s="29">
        <v>4</v>
      </c>
      <c r="H30" s="29">
        <v>3</v>
      </c>
      <c r="I30" s="29">
        <v>2.5</v>
      </c>
      <c r="J30" s="29">
        <v>2</v>
      </c>
      <c r="K30" s="29">
        <v>1.5</v>
      </c>
      <c r="L30" s="29">
        <v>1</v>
      </c>
      <c r="M30" s="29">
        <v>1</v>
      </c>
      <c r="N30" s="29">
        <v>2</v>
      </c>
      <c r="O30" s="29">
        <v>3.5</v>
      </c>
      <c r="P30" s="29">
        <v>4</v>
      </c>
    </row>
    <row r="32" spans="1:38">
      <c r="B32" s="25">
        <v>125</v>
      </c>
      <c r="C32" s="25">
        <v>250</v>
      </c>
      <c r="D32" s="25">
        <v>500</v>
      </c>
      <c r="E32" s="25">
        <v>750</v>
      </c>
      <c r="F32" s="25">
        <v>1000</v>
      </c>
      <c r="G32" s="25">
        <v>1250</v>
      </c>
      <c r="H32" s="25">
        <v>1500</v>
      </c>
      <c r="I32" s="25">
        <v>1750</v>
      </c>
      <c r="J32" s="25">
        <v>2000</v>
      </c>
      <c r="K32" s="25">
        <v>2500</v>
      </c>
      <c r="L32" s="25">
        <v>3000</v>
      </c>
      <c r="M32" s="25">
        <v>4000</v>
      </c>
      <c r="N32" s="25">
        <v>5000</v>
      </c>
      <c r="O32" s="25">
        <v>6000</v>
      </c>
      <c r="P32" s="25">
        <v>8000</v>
      </c>
    </row>
    <row r="33" spans="1:16">
      <c r="A33" s="6" t="s">
        <v>64</v>
      </c>
      <c r="B33" s="29">
        <v>1</v>
      </c>
      <c r="C33" s="29">
        <v>3</v>
      </c>
      <c r="D33" s="29">
        <v>1</v>
      </c>
      <c r="E33" s="32">
        <v>0</v>
      </c>
      <c r="F33" s="29">
        <v>1</v>
      </c>
      <c r="G33" s="29">
        <v>1</v>
      </c>
      <c r="H33" s="29">
        <v>1</v>
      </c>
      <c r="I33" s="29">
        <v>1</v>
      </c>
      <c r="J33" s="29">
        <v>1</v>
      </c>
      <c r="K33" s="29">
        <v>0</v>
      </c>
      <c r="L33" s="29">
        <v>0</v>
      </c>
      <c r="M33" s="29">
        <v>2</v>
      </c>
      <c r="N33" s="29">
        <v>3</v>
      </c>
      <c r="O33" s="29">
        <v>4</v>
      </c>
      <c r="P33" s="29">
        <v>1</v>
      </c>
    </row>
    <row r="34" spans="1:16">
      <c r="A34" s="6" t="s">
        <v>65</v>
      </c>
      <c r="B34" s="29"/>
      <c r="C34" s="29">
        <v>2</v>
      </c>
      <c r="D34" s="29">
        <v>4</v>
      </c>
      <c r="E34" s="29">
        <v>1</v>
      </c>
      <c r="F34" s="29">
        <v>7</v>
      </c>
      <c r="G34" s="29">
        <v>6</v>
      </c>
      <c r="H34" s="29">
        <v>4</v>
      </c>
      <c r="I34" s="29">
        <v>3</v>
      </c>
      <c r="J34" s="29">
        <v>2</v>
      </c>
      <c r="K34" s="29">
        <v>1</v>
      </c>
      <c r="L34" s="29">
        <v>1</v>
      </c>
      <c r="M34" s="29">
        <v>3</v>
      </c>
      <c r="N34" s="29">
        <v>2</v>
      </c>
      <c r="O34" s="29">
        <v>4</v>
      </c>
      <c r="P34" s="29">
        <v>1</v>
      </c>
    </row>
    <row r="35" spans="1:16">
      <c r="A35" s="31" t="s">
        <v>62</v>
      </c>
      <c r="B35" s="29">
        <v>5</v>
      </c>
      <c r="C35" s="29">
        <v>4</v>
      </c>
      <c r="D35" s="29">
        <v>3</v>
      </c>
      <c r="E35" s="29">
        <v>2</v>
      </c>
      <c r="F35" s="29">
        <v>2</v>
      </c>
      <c r="G35" s="29">
        <v>2</v>
      </c>
      <c r="H35" s="29">
        <v>1</v>
      </c>
      <c r="I35" s="29">
        <v>0.5</v>
      </c>
      <c r="J35" s="29">
        <v>0</v>
      </c>
      <c r="K35" s="29">
        <v>-1</v>
      </c>
      <c r="L35" s="29">
        <v>-1</v>
      </c>
      <c r="M35" s="29">
        <v>-1</v>
      </c>
      <c r="N35" s="29">
        <v>0</v>
      </c>
      <c r="O35" s="29">
        <v>1</v>
      </c>
      <c r="P35" s="29">
        <v>2</v>
      </c>
    </row>
    <row r="36" spans="1:16">
      <c r="A36" s="31" t="s">
        <v>63</v>
      </c>
      <c r="B36" s="29"/>
      <c r="C36" s="29">
        <v>6</v>
      </c>
      <c r="D36" s="29">
        <v>5</v>
      </c>
      <c r="E36" s="29">
        <v>4</v>
      </c>
      <c r="F36" s="29">
        <v>4</v>
      </c>
      <c r="G36" s="29">
        <v>4</v>
      </c>
      <c r="H36" s="29">
        <v>3</v>
      </c>
      <c r="I36" s="29">
        <v>2.5</v>
      </c>
      <c r="J36" s="29">
        <v>2</v>
      </c>
      <c r="K36" s="29">
        <v>1.5</v>
      </c>
      <c r="L36" s="29">
        <v>1</v>
      </c>
      <c r="M36" s="29">
        <v>1</v>
      </c>
      <c r="N36" s="29">
        <v>2</v>
      </c>
      <c r="O36" s="29">
        <v>3.5</v>
      </c>
      <c r="P36" s="29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WHOQOL before</vt:lpstr>
      <vt:lpstr>WHOQOL after</vt:lpstr>
      <vt:lpstr>Graphs WHOQOL</vt:lpstr>
      <vt:lpstr>Swing</vt:lpstr>
      <vt:lpstr>Käderlin</vt:lpstr>
      <vt:lpstr>Cavallaro</vt:lpstr>
      <vt:lpstr>Bruderlin</vt:lpstr>
      <vt:lpstr>Schaffner</vt:lpstr>
      <vt:lpstr>Wallimann</vt:lpstr>
      <vt:lpstr>MOYENNE</vt:lpstr>
      <vt:lpstr>Meyer</vt:lpstr>
      <vt:lpstr>Meissner</vt:lpstr>
      <vt:lpstr>Decher</vt:lpstr>
      <vt:lpstr>Fellmann</vt:lpstr>
      <vt:lpstr>Lehmann</vt:lpstr>
      <vt:lpstr>Courbe idéal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Ambroise Perruchoud</cp:lastModifiedBy>
  <cp:lastPrinted>2019-07-28T14:09:37Z</cp:lastPrinted>
  <dcterms:created xsi:type="dcterms:W3CDTF">2017-11-20T15:35:34Z</dcterms:created>
  <dcterms:modified xsi:type="dcterms:W3CDTF">2019-07-28T14:09:41Z</dcterms:modified>
</cp:coreProperties>
</file>