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E:\Git\Learn_Python\Matura\zdania\cke 2020 lipiec\excel\"/>
    </mc:Choice>
  </mc:AlternateContent>
  <xr:revisionPtr revIDLastSave="0" documentId="13_ncr:1_{F5AA793F-FDEA-4DA4-AFAB-A5191200ED1A}" xr6:coauthVersionLast="47" xr6:coauthVersionMax="47" xr10:uidLastSave="{00000000-0000-0000-0000-000000000000}"/>
  <bookViews>
    <workbookView xWindow="4980" yWindow="1500" windowWidth="21600" windowHeight="11835" activeTab="1" xr2:uid="{829DC8FD-7BF4-45A8-B1C2-DF63A02FA409}"/>
  </bookViews>
  <sheets>
    <sheet name="Arkusz2" sheetId="3" r:id="rId1"/>
    <sheet name="myjnia" sheetId="2" r:id="rId2"/>
    <sheet name="Arkusz1" sheetId="1" r:id="rId3"/>
  </sheets>
  <definedNames>
    <definedName name="DaneZewnętrzne_1" localSheetId="1" hidden="1">myjnia!$A$1:$C$145</definedName>
  </definedNames>
  <calcPr calcId="191029"/>
  <pivotCaches>
    <pivotCache cacheId="1" r:id="rId4"/>
    <pivotCache cacheId="5" r:id="rId5"/>
    <pivotCache cacheId="9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" i="2" l="1"/>
  <c r="H3" i="2" s="1"/>
  <c r="J3" i="2"/>
  <c r="H2" i="2"/>
  <c r="F2" i="2"/>
  <c r="E3" i="2"/>
  <c r="F3" i="2" s="1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I3" i="2" l="1"/>
  <c r="J4" i="2" s="1"/>
  <c r="I4" i="2" s="1"/>
  <c r="H4" i="2"/>
  <c r="H5" i="2" s="1"/>
  <c r="E4" i="2"/>
  <c r="H6" i="2" l="1"/>
  <c r="E5" i="2"/>
  <c r="F4" i="2"/>
  <c r="H7" i="2" l="1"/>
  <c r="E6" i="2"/>
  <c r="F5" i="2"/>
  <c r="H8" i="2" l="1"/>
  <c r="E7" i="2"/>
  <c r="F6" i="2"/>
  <c r="H9" i="2" l="1"/>
  <c r="E8" i="2"/>
  <c r="F7" i="2"/>
  <c r="H10" i="2" l="1"/>
  <c r="E9" i="2"/>
  <c r="F8" i="2"/>
  <c r="H11" i="2" l="1"/>
  <c r="E10" i="2"/>
  <c r="F9" i="2"/>
  <c r="H12" i="2" l="1"/>
  <c r="E11" i="2"/>
  <c r="F10" i="2"/>
  <c r="H13" i="2" l="1"/>
  <c r="E12" i="2"/>
  <c r="F11" i="2"/>
  <c r="H14" i="2" l="1"/>
  <c r="E13" i="2"/>
  <c r="F12" i="2"/>
  <c r="H15" i="2" l="1"/>
  <c r="E14" i="2"/>
  <c r="F13" i="2"/>
  <c r="H16" i="2" l="1"/>
  <c r="E15" i="2"/>
  <c r="F14" i="2"/>
  <c r="H17" i="2" l="1"/>
  <c r="E16" i="2"/>
  <c r="F15" i="2"/>
  <c r="H18" i="2" l="1"/>
  <c r="E17" i="2"/>
  <c r="F16" i="2"/>
  <c r="H19" i="2" l="1"/>
  <c r="E18" i="2"/>
  <c r="F17" i="2"/>
  <c r="H20" i="2" l="1"/>
  <c r="E19" i="2"/>
  <c r="F18" i="2"/>
  <c r="H21" i="2" l="1"/>
  <c r="E20" i="2"/>
  <c r="F19" i="2"/>
  <c r="H22" i="2" l="1"/>
  <c r="E21" i="2"/>
  <c r="F20" i="2"/>
  <c r="H23" i="2" l="1"/>
  <c r="E22" i="2"/>
  <c r="F21" i="2"/>
  <c r="H24" i="2" l="1"/>
  <c r="E23" i="2"/>
  <c r="F22" i="2"/>
  <c r="H25" i="2" l="1"/>
  <c r="E24" i="2"/>
  <c r="F23" i="2"/>
  <c r="H26" i="2" l="1"/>
  <c r="E25" i="2"/>
  <c r="F24" i="2"/>
  <c r="H27" i="2" l="1"/>
  <c r="E26" i="2"/>
  <c r="F25" i="2"/>
  <c r="H28" i="2" l="1"/>
  <c r="E27" i="2"/>
  <c r="F26" i="2"/>
  <c r="H29" i="2" l="1"/>
  <c r="E28" i="2"/>
  <c r="F27" i="2"/>
  <c r="H30" i="2" l="1"/>
  <c r="E29" i="2"/>
  <c r="F28" i="2"/>
  <c r="H31" i="2" l="1"/>
  <c r="E30" i="2"/>
  <c r="F29" i="2"/>
  <c r="H32" i="2" l="1"/>
  <c r="E31" i="2"/>
  <c r="F30" i="2"/>
  <c r="H33" i="2" l="1"/>
  <c r="E32" i="2"/>
  <c r="F31" i="2"/>
  <c r="H34" i="2" l="1"/>
  <c r="E33" i="2"/>
  <c r="F32" i="2"/>
  <c r="H35" i="2" l="1"/>
  <c r="E34" i="2"/>
  <c r="F33" i="2"/>
  <c r="H36" i="2" l="1"/>
  <c r="E35" i="2"/>
  <c r="F34" i="2"/>
  <c r="H37" i="2" l="1"/>
  <c r="E36" i="2"/>
  <c r="F35" i="2"/>
  <c r="H38" i="2" l="1"/>
  <c r="E37" i="2"/>
  <c r="F36" i="2"/>
  <c r="H39" i="2" l="1"/>
  <c r="E38" i="2"/>
  <c r="F37" i="2"/>
  <c r="H40" i="2" l="1"/>
  <c r="E39" i="2"/>
  <c r="F38" i="2"/>
  <c r="H41" i="2" l="1"/>
  <c r="E40" i="2"/>
  <c r="F39" i="2"/>
  <c r="H42" i="2" l="1"/>
  <c r="E41" i="2"/>
  <c r="F40" i="2"/>
  <c r="H43" i="2" l="1"/>
  <c r="E42" i="2"/>
  <c r="F41" i="2"/>
  <c r="H44" i="2" l="1"/>
  <c r="E43" i="2"/>
  <c r="F42" i="2"/>
  <c r="H45" i="2" l="1"/>
  <c r="E44" i="2"/>
  <c r="F43" i="2"/>
  <c r="H46" i="2" l="1"/>
  <c r="E45" i="2"/>
  <c r="F44" i="2"/>
  <c r="H47" i="2" l="1"/>
  <c r="E46" i="2"/>
  <c r="F45" i="2"/>
  <c r="H48" i="2" l="1"/>
  <c r="E47" i="2"/>
  <c r="F46" i="2"/>
  <c r="H49" i="2" l="1"/>
  <c r="E48" i="2"/>
  <c r="F47" i="2"/>
  <c r="H50" i="2" l="1"/>
  <c r="E49" i="2"/>
  <c r="F48" i="2"/>
  <c r="H51" i="2" l="1"/>
  <c r="E50" i="2"/>
  <c r="F49" i="2"/>
  <c r="H52" i="2" l="1"/>
  <c r="E51" i="2"/>
  <c r="F50" i="2"/>
  <c r="H53" i="2" l="1"/>
  <c r="E52" i="2"/>
  <c r="F51" i="2"/>
  <c r="H54" i="2" l="1"/>
  <c r="E53" i="2"/>
  <c r="F52" i="2"/>
  <c r="H55" i="2" l="1"/>
  <c r="E54" i="2"/>
  <c r="F53" i="2"/>
  <c r="H56" i="2" l="1"/>
  <c r="E55" i="2"/>
  <c r="F54" i="2"/>
  <c r="H57" i="2" l="1"/>
  <c r="E56" i="2"/>
  <c r="F55" i="2"/>
  <c r="H58" i="2" l="1"/>
  <c r="E57" i="2"/>
  <c r="F56" i="2"/>
  <c r="H59" i="2" l="1"/>
  <c r="E58" i="2"/>
  <c r="F57" i="2"/>
  <c r="H60" i="2" l="1"/>
  <c r="E59" i="2"/>
  <c r="F58" i="2"/>
  <c r="H61" i="2" l="1"/>
  <c r="E60" i="2"/>
  <c r="F59" i="2"/>
  <c r="H62" i="2" l="1"/>
  <c r="E61" i="2"/>
  <c r="F60" i="2"/>
  <c r="H63" i="2" l="1"/>
  <c r="E62" i="2"/>
  <c r="F61" i="2"/>
  <c r="H64" i="2" l="1"/>
  <c r="E63" i="2"/>
  <c r="F62" i="2"/>
  <c r="H65" i="2" l="1"/>
  <c r="E64" i="2"/>
  <c r="F63" i="2"/>
  <c r="H66" i="2" l="1"/>
  <c r="E65" i="2"/>
  <c r="F64" i="2"/>
  <c r="H67" i="2" l="1"/>
  <c r="E66" i="2"/>
  <c r="F65" i="2"/>
  <c r="H68" i="2" l="1"/>
  <c r="E67" i="2"/>
  <c r="F66" i="2"/>
  <c r="H69" i="2" l="1"/>
  <c r="E68" i="2"/>
  <c r="F67" i="2"/>
  <c r="H70" i="2" l="1"/>
  <c r="E69" i="2"/>
  <c r="F68" i="2"/>
  <c r="H71" i="2" l="1"/>
  <c r="E70" i="2"/>
  <c r="F69" i="2"/>
  <c r="H72" i="2" l="1"/>
  <c r="E71" i="2"/>
  <c r="F70" i="2"/>
  <c r="H73" i="2" l="1"/>
  <c r="E72" i="2"/>
  <c r="F71" i="2"/>
  <c r="H74" i="2" l="1"/>
  <c r="E73" i="2"/>
  <c r="F72" i="2"/>
  <c r="H75" i="2" l="1"/>
  <c r="E74" i="2"/>
  <c r="F73" i="2"/>
  <c r="H76" i="2" l="1"/>
  <c r="E75" i="2"/>
  <c r="F74" i="2"/>
  <c r="H77" i="2" l="1"/>
  <c r="E76" i="2"/>
  <c r="F75" i="2"/>
  <c r="H78" i="2" l="1"/>
  <c r="E77" i="2"/>
  <c r="F76" i="2"/>
  <c r="H79" i="2" l="1"/>
  <c r="E78" i="2"/>
  <c r="F77" i="2"/>
  <c r="H80" i="2" l="1"/>
  <c r="E79" i="2"/>
  <c r="F78" i="2"/>
  <c r="H81" i="2" l="1"/>
  <c r="E80" i="2"/>
  <c r="F79" i="2"/>
  <c r="H82" i="2" l="1"/>
  <c r="E81" i="2"/>
  <c r="F80" i="2"/>
  <c r="H83" i="2" l="1"/>
  <c r="E82" i="2"/>
  <c r="F81" i="2"/>
  <c r="H84" i="2" l="1"/>
  <c r="E83" i="2"/>
  <c r="F82" i="2"/>
  <c r="H85" i="2" l="1"/>
  <c r="E84" i="2"/>
  <c r="F83" i="2"/>
  <c r="H86" i="2" l="1"/>
  <c r="E85" i="2"/>
  <c r="F84" i="2"/>
  <c r="H87" i="2" l="1"/>
  <c r="E86" i="2"/>
  <c r="F85" i="2"/>
  <c r="H88" i="2" l="1"/>
  <c r="E87" i="2"/>
  <c r="F86" i="2"/>
  <c r="H89" i="2" l="1"/>
  <c r="E88" i="2"/>
  <c r="F87" i="2"/>
  <c r="H90" i="2" l="1"/>
  <c r="E89" i="2"/>
  <c r="F88" i="2"/>
  <c r="H91" i="2" l="1"/>
  <c r="E90" i="2"/>
  <c r="F89" i="2"/>
  <c r="H92" i="2" l="1"/>
  <c r="E91" i="2"/>
  <c r="F90" i="2"/>
  <c r="H93" i="2" l="1"/>
  <c r="E92" i="2"/>
  <c r="F91" i="2"/>
  <c r="H94" i="2" l="1"/>
  <c r="E93" i="2"/>
  <c r="F92" i="2"/>
  <c r="H95" i="2" l="1"/>
  <c r="E94" i="2"/>
  <c r="F93" i="2"/>
  <c r="H96" i="2" l="1"/>
  <c r="E95" i="2"/>
  <c r="F94" i="2"/>
  <c r="H97" i="2" l="1"/>
  <c r="E96" i="2"/>
  <c r="F95" i="2"/>
  <c r="H98" i="2" l="1"/>
  <c r="E97" i="2"/>
  <c r="F96" i="2"/>
  <c r="H99" i="2" l="1"/>
  <c r="E98" i="2"/>
  <c r="F97" i="2"/>
  <c r="H100" i="2" l="1"/>
  <c r="E99" i="2"/>
  <c r="F98" i="2"/>
  <c r="H101" i="2" l="1"/>
  <c r="E100" i="2"/>
  <c r="F99" i="2"/>
  <c r="H102" i="2" l="1"/>
  <c r="E101" i="2"/>
  <c r="F100" i="2"/>
  <c r="H103" i="2" l="1"/>
  <c r="E102" i="2"/>
  <c r="F101" i="2"/>
  <c r="H104" i="2" l="1"/>
  <c r="E103" i="2"/>
  <c r="F102" i="2"/>
  <c r="H105" i="2" l="1"/>
  <c r="E104" i="2"/>
  <c r="F103" i="2"/>
  <c r="H106" i="2" l="1"/>
  <c r="E105" i="2"/>
  <c r="F104" i="2"/>
  <c r="H107" i="2" l="1"/>
  <c r="E106" i="2"/>
  <c r="F105" i="2"/>
  <c r="H108" i="2" l="1"/>
  <c r="E107" i="2"/>
  <c r="F106" i="2"/>
  <c r="H109" i="2" l="1"/>
  <c r="E108" i="2"/>
  <c r="F107" i="2"/>
  <c r="H110" i="2" l="1"/>
  <c r="E109" i="2"/>
  <c r="F108" i="2"/>
  <c r="H111" i="2" l="1"/>
  <c r="E110" i="2"/>
  <c r="F109" i="2"/>
  <c r="H112" i="2" l="1"/>
  <c r="E111" i="2"/>
  <c r="F110" i="2"/>
  <c r="H113" i="2" l="1"/>
  <c r="E112" i="2"/>
  <c r="F111" i="2"/>
  <c r="H114" i="2" l="1"/>
  <c r="E113" i="2"/>
  <c r="F112" i="2"/>
  <c r="H115" i="2" l="1"/>
  <c r="E114" i="2"/>
  <c r="F113" i="2"/>
  <c r="H116" i="2" l="1"/>
  <c r="E115" i="2"/>
  <c r="F114" i="2"/>
  <c r="H117" i="2" l="1"/>
  <c r="E116" i="2"/>
  <c r="F115" i="2"/>
  <c r="H118" i="2" l="1"/>
  <c r="E117" i="2"/>
  <c r="F116" i="2"/>
  <c r="H119" i="2" l="1"/>
  <c r="E118" i="2"/>
  <c r="F117" i="2"/>
  <c r="H120" i="2" l="1"/>
  <c r="E119" i="2"/>
  <c r="F118" i="2"/>
  <c r="H121" i="2" l="1"/>
  <c r="E120" i="2"/>
  <c r="F119" i="2"/>
  <c r="H122" i="2" l="1"/>
  <c r="E121" i="2"/>
  <c r="F120" i="2"/>
  <c r="H123" i="2" l="1"/>
  <c r="E122" i="2"/>
  <c r="F121" i="2"/>
  <c r="H124" i="2" l="1"/>
  <c r="E123" i="2"/>
  <c r="F122" i="2"/>
  <c r="H125" i="2" l="1"/>
  <c r="E124" i="2"/>
  <c r="F123" i="2"/>
  <c r="H126" i="2" l="1"/>
  <c r="E125" i="2"/>
  <c r="F124" i="2"/>
  <c r="H127" i="2" l="1"/>
  <c r="E126" i="2"/>
  <c r="F125" i="2"/>
  <c r="H128" i="2" l="1"/>
  <c r="E127" i="2"/>
  <c r="F126" i="2"/>
  <c r="H129" i="2" l="1"/>
  <c r="E128" i="2"/>
  <c r="F127" i="2"/>
  <c r="H130" i="2" l="1"/>
  <c r="E129" i="2"/>
  <c r="F128" i="2"/>
  <c r="H131" i="2" l="1"/>
  <c r="E130" i="2"/>
  <c r="F129" i="2"/>
  <c r="H132" i="2" l="1"/>
  <c r="E131" i="2"/>
  <c r="F130" i="2"/>
  <c r="H133" i="2" l="1"/>
  <c r="E132" i="2"/>
  <c r="F131" i="2"/>
  <c r="H134" i="2" l="1"/>
  <c r="E133" i="2"/>
  <c r="F132" i="2"/>
  <c r="H135" i="2" l="1"/>
  <c r="E134" i="2"/>
  <c r="F133" i="2"/>
  <c r="H136" i="2" l="1"/>
  <c r="E135" i="2"/>
  <c r="F134" i="2"/>
  <c r="H137" i="2" l="1"/>
  <c r="E136" i="2"/>
  <c r="F135" i="2"/>
  <c r="H138" i="2" l="1"/>
  <c r="E137" i="2"/>
  <c r="F136" i="2"/>
  <c r="H139" i="2" l="1"/>
  <c r="E138" i="2"/>
  <c r="F137" i="2"/>
  <c r="H140" i="2" l="1"/>
  <c r="E139" i="2"/>
  <c r="F138" i="2"/>
  <c r="H141" i="2" l="1"/>
  <c r="E140" i="2"/>
  <c r="F139" i="2"/>
  <c r="H142" i="2" l="1"/>
  <c r="E141" i="2"/>
  <c r="F140" i="2"/>
  <c r="H143" i="2" l="1"/>
  <c r="E142" i="2"/>
  <c r="F141" i="2"/>
  <c r="H144" i="2" l="1"/>
  <c r="E143" i="2"/>
  <c r="F142" i="2"/>
  <c r="H145" i="2" l="1"/>
  <c r="E144" i="2"/>
  <c r="F143" i="2"/>
  <c r="E145" i="2" l="1"/>
  <c r="F145" i="2" s="1"/>
  <c r="F144" i="2"/>
  <c r="J5" i="2"/>
  <c r="I5" i="2" l="1"/>
  <c r="J6" i="2" s="1"/>
  <c r="I6" i="2" s="1"/>
  <c r="J7" i="2" s="1"/>
  <c r="I7" i="2" s="1"/>
  <c r="J8" i="2" l="1"/>
  <c r="I8" i="2" s="1"/>
  <c r="J9" i="2" l="1"/>
  <c r="I9" i="2" s="1"/>
  <c r="J10" i="2" l="1"/>
  <c r="I10" i="2" s="1"/>
  <c r="J11" i="2" l="1"/>
  <c r="I11" i="2" s="1"/>
  <c r="J12" i="2" l="1"/>
  <c r="I12" i="2" s="1"/>
  <c r="J13" i="2" l="1"/>
  <c r="I13" i="2" s="1"/>
  <c r="J14" i="2" l="1"/>
  <c r="I14" i="2" s="1"/>
  <c r="J15" i="2" l="1"/>
  <c r="I15" i="2" s="1"/>
  <c r="J16" i="2" l="1"/>
  <c r="I16" i="2" s="1"/>
  <c r="J17" i="2" l="1"/>
  <c r="I17" i="2" s="1"/>
  <c r="J18" i="2" l="1"/>
  <c r="I18" i="2" s="1"/>
  <c r="J19" i="2" l="1"/>
  <c r="I19" i="2" s="1"/>
  <c r="J20" i="2" l="1"/>
  <c r="I20" i="2" s="1"/>
  <c r="J21" i="2" l="1"/>
  <c r="I21" i="2" s="1"/>
  <c r="J22" i="2" l="1"/>
  <c r="I22" i="2" s="1"/>
  <c r="J23" i="2" l="1"/>
  <c r="I23" i="2" s="1"/>
  <c r="J24" i="2" l="1"/>
  <c r="I24" i="2" s="1"/>
  <c r="J25" i="2" l="1"/>
  <c r="I25" i="2" s="1"/>
  <c r="J26" i="2" l="1"/>
  <c r="I26" i="2" s="1"/>
  <c r="J27" i="2" l="1"/>
  <c r="I27" i="2" s="1"/>
  <c r="J28" i="2" l="1"/>
  <c r="I28" i="2" s="1"/>
  <c r="J29" i="2" l="1"/>
  <c r="I29" i="2" s="1"/>
  <c r="J30" i="2" l="1"/>
  <c r="I30" i="2" s="1"/>
  <c r="J31" i="2" l="1"/>
  <c r="I31" i="2" s="1"/>
  <c r="J32" i="2" l="1"/>
  <c r="I32" i="2" s="1"/>
  <c r="J33" i="2" l="1"/>
  <c r="I33" i="2" s="1"/>
  <c r="J34" i="2" l="1"/>
  <c r="I34" i="2" s="1"/>
  <c r="J35" i="2" l="1"/>
  <c r="I35" i="2" s="1"/>
  <c r="J36" i="2" l="1"/>
  <c r="I36" i="2" s="1"/>
  <c r="J37" i="2" l="1"/>
  <c r="I37" i="2" s="1"/>
  <c r="J38" i="2" l="1"/>
  <c r="I38" i="2" s="1"/>
  <c r="J39" i="2" l="1"/>
  <c r="I39" i="2" s="1"/>
  <c r="J40" i="2" l="1"/>
  <c r="I40" i="2" s="1"/>
  <c r="J41" i="2" l="1"/>
  <c r="I41" i="2" s="1"/>
  <c r="J42" i="2" l="1"/>
  <c r="I42" i="2" s="1"/>
  <c r="J43" i="2" l="1"/>
  <c r="I43" i="2" s="1"/>
  <c r="J44" i="2" l="1"/>
  <c r="I44" i="2" s="1"/>
  <c r="J45" i="2" l="1"/>
  <c r="I45" i="2" s="1"/>
  <c r="J46" i="2" l="1"/>
  <c r="I46" i="2" s="1"/>
  <c r="J47" i="2" l="1"/>
  <c r="I47" i="2" s="1"/>
  <c r="J48" i="2" l="1"/>
  <c r="I48" i="2" s="1"/>
  <c r="J49" i="2" l="1"/>
  <c r="I49" i="2" s="1"/>
  <c r="J50" i="2" l="1"/>
  <c r="I50" i="2" s="1"/>
  <c r="J51" i="2" l="1"/>
  <c r="I51" i="2" s="1"/>
  <c r="J52" i="2" l="1"/>
  <c r="I52" i="2" s="1"/>
  <c r="J53" i="2" l="1"/>
  <c r="I53" i="2" s="1"/>
  <c r="J54" i="2" l="1"/>
  <c r="I54" i="2" s="1"/>
  <c r="J55" i="2" l="1"/>
  <c r="I55" i="2" s="1"/>
  <c r="J56" i="2" l="1"/>
  <c r="I56" i="2" s="1"/>
  <c r="J57" i="2" l="1"/>
  <c r="I57" i="2" s="1"/>
  <c r="J58" i="2" l="1"/>
  <c r="I58" i="2" s="1"/>
  <c r="J59" i="2" l="1"/>
  <c r="I59" i="2" s="1"/>
  <c r="J60" i="2" l="1"/>
  <c r="I60" i="2" s="1"/>
  <c r="J61" i="2" l="1"/>
  <c r="I61" i="2" s="1"/>
  <c r="J62" i="2" l="1"/>
  <c r="I62" i="2" s="1"/>
  <c r="J63" i="2" l="1"/>
  <c r="I63" i="2" s="1"/>
  <c r="J64" i="2" l="1"/>
  <c r="I64" i="2" s="1"/>
  <c r="J65" i="2" l="1"/>
  <c r="I65" i="2" s="1"/>
  <c r="J66" i="2" l="1"/>
  <c r="I66" i="2" s="1"/>
  <c r="J67" i="2" l="1"/>
  <c r="I67" i="2" s="1"/>
  <c r="J68" i="2" l="1"/>
  <c r="I68" i="2" s="1"/>
  <c r="J69" i="2" l="1"/>
  <c r="I69" i="2" s="1"/>
  <c r="J70" i="2" l="1"/>
  <c r="I70" i="2" s="1"/>
  <c r="J71" i="2" l="1"/>
  <c r="I71" i="2" s="1"/>
  <c r="J72" i="2" l="1"/>
  <c r="I72" i="2" s="1"/>
  <c r="J73" i="2" l="1"/>
  <c r="I73" i="2" s="1"/>
  <c r="J74" i="2" l="1"/>
  <c r="I74" i="2" s="1"/>
  <c r="J75" i="2" l="1"/>
  <c r="I75" i="2" s="1"/>
  <c r="J76" i="2" l="1"/>
  <c r="I76" i="2" s="1"/>
  <c r="J77" i="2" l="1"/>
  <c r="I77" i="2" s="1"/>
  <c r="J78" i="2" l="1"/>
  <c r="I78" i="2" s="1"/>
  <c r="J79" i="2" l="1"/>
  <c r="I79" i="2" s="1"/>
  <c r="J80" i="2" l="1"/>
  <c r="I80" i="2" s="1"/>
  <c r="J81" i="2" l="1"/>
  <c r="I81" i="2" s="1"/>
  <c r="J82" i="2" l="1"/>
  <c r="I82" i="2" s="1"/>
  <c r="J83" i="2" l="1"/>
  <c r="I83" i="2" s="1"/>
  <c r="J84" i="2" l="1"/>
  <c r="I84" i="2" s="1"/>
  <c r="J85" i="2" l="1"/>
  <c r="I85" i="2" s="1"/>
  <c r="J86" i="2" l="1"/>
  <c r="I86" i="2" s="1"/>
  <c r="J87" i="2" l="1"/>
  <c r="I87" i="2" s="1"/>
  <c r="J88" i="2" l="1"/>
  <c r="I88" i="2" s="1"/>
  <c r="J89" i="2" l="1"/>
  <c r="I89" i="2" s="1"/>
  <c r="J90" i="2" l="1"/>
  <c r="I90" i="2" s="1"/>
  <c r="J91" i="2" l="1"/>
  <c r="I91" i="2" s="1"/>
  <c r="J92" i="2" l="1"/>
  <c r="I92" i="2" s="1"/>
  <c r="J93" i="2" l="1"/>
  <c r="I93" i="2" s="1"/>
  <c r="J94" i="2" l="1"/>
  <c r="I94" i="2" s="1"/>
  <c r="J95" i="2" l="1"/>
  <c r="I95" i="2" s="1"/>
  <c r="J96" i="2" l="1"/>
  <c r="I96" i="2" s="1"/>
  <c r="J97" i="2" l="1"/>
  <c r="I97" i="2" s="1"/>
  <c r="J98" i="2" l="1"/>
  <c r="I98" i="2" s="1"/>
  <c r="J99" i="2" l="1"/>
  <c r="I99" i="2" s="1"/>
  <c r="J100" i="2" l="1"/>
  <c r="I100" i="2" s="1"/>
  <c r="J101" i="2" l="1"/>
  <c r="I101" i="2" s="1"/>
  <c r="J102" i="2" l="1"/>
  <c r="I102" i="2" s="1"/>
  <c r="J103" i="2" l="1"/>
  <c r="I103" i="2" s="1"/>
  <c r="J104" i="2" l="1"/>
  <c r="I104" i="2" s="1"/>
  <c r="J105" i="2" l="1"/>
  <c r="I105" i="2" s="1"/>
  <c r="J106" i="2" l="1"/>
  <c r="I106" i="2" s="1"/>
  <c r="J107" i="2" l="1"/>
  <c r="I107" i="2" s="1"/>
  <c r="J108" i="2" l="1"/>
  <c r="I108" i="2" s="1"/>
  <c r="J109" i="2" l="1"/>
  <c r="I109" i="2" s="1"/>
  <c r="J110" i="2" l="1"/>
  <c r="I110" i="2" s="1"/>
  <c r="J111" i="2" l="1"/>
  <c r="I111" i="2" s="1"/>
  <c r="J112" i="2" l="1"/>
  <c r="I112" i="2" s="1"/>
  <c r="J113" i="2" l="1"/>
  <c r="I113" i="2" s="1"/>
  <c r="J114" i="2" l="1"/>
  <c r="I114" i="2" s="1"/>
  <c r="J115" i="2" l="1"/>
  <c r="I115" i="2" s="1"/>
  <c r="J116" i="2" l="1"/>
  <c r="I116" i="2" s="1"/>
  <c r="J117" i="2" l="1"/>
  <c r="I117" i="2" s="1"/>
  <c r="J118" i="2" l="1"/>
  <c r="I118" i="2" s="1"/>
  <c r="J119" i="2" l="1"/>
  <c r="I119" i="2" s="1"/>
  <c r="J120" i="2" l="1"/>
  <c r="I120" i="2" s="1"/>
  <c r="J121" i="2" l="1"/>
  <c r="I121" i="2" s="1"/>
  <c r="J122" i="2" l="1"/>
  <c r="I122" i="2" s="1"/>
  <c r="J123" i="2" l="1"/>
  <c r="I123" i="2" s="1"/>
  <c r="J124" i="2" l="1"/>
  <c r="I124" i="2" s="1"/>
  <c r="J125" i="2" l="1"/>
  <c r="I125" i="2" s="1"/>
  <c r="J126" i="2" l="1"/>
  <c r="I126" i="2" s="1"/>
  <c r="J127" i="2" l="1"/>
  <c r="I127" i="2" s="1"/>
  <c r="J128" i="2" l="1"/>
  <c r="I128" i="2" s="1"/>
  <c r="J129" i="2" l="1"/>
  <c r="I129" i="2" s="1"/>
  <c r="J130" i="2" l="1"/>
  <c r="I130" i="2" s="1"/>
  <c r="J131" i="2" l="1"/>
  <c r="I131" i="2" s="1"/>
  <c r="J132" i="2" l="1"/>
  <c r="I132" i="2" s="1"/>
  <c r="J133" i="2" l="1"/>
  <c r="I133" i="2" s="1"/>
  <c r="J134" i="2" l="1"/>
  <c r="I134" i="2" s="1"/>
  <c r="J135" i="2" l="1"/>
  <c r="I135" i="2" s="1"/>
  <c r="J136" i="2" l="1"/>
  <c r="I136" i="2" s="1"/>
  <c r="J137" i="2" l="1"/>
  <c r="I137" i="2" s="1"/>
  <c r="J138" i="2" l="1"/>
  <c r="I138" i="2" s="1"/>
  <c r="J139" i="2" l="1"/>
  <c r="I139" i="2" s="1"/>
  <c r="J140" i="2" l="1"/>
  <c r="I140" i="2" s="1"/>
  <c r="J141" i="2" l="1"/>
  <c r="I141" i="2" s="1"/>
  <c r="J142" i="2" l="1"/>
  <c r="I142" i="2" s="1"/>
  <c r="J143" i="2" l="1"/>
  <c r="I143" i="2" s="1"/>
  <c r="J144" i="2" l="1"/>
  <c r="I144" i="2" s="1"/>
  <c r="J145" i="2" l="1"/>
  <c r="I145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C266617-F98F-43AB-9F66-B378512C8AF8}" keepAlive="1" name="Zapytanie — myjnia" description="Połączenie z zapytaniem „myjnia” w skoroszycie." type="5" refreshedVersion="7" background="1" saveData="1">
    <dbPr connection="Provider=Microsoft.Mashup.OleDb.1;Data Source=$Workbook$;Location=myjnia;Extended Properties=&quot;&quot;" command="SELECT * FROM [myjnia]"/>
  </connection>
</connections>
</file>

<file path=xl/sharedStrings.xml><?xml version="1.0" encoding="utf-8"?>
<sst xmlns="http://schemas.openxmlformats.org/spreadsheetml/2006/main" count="280" uniqueCount="274">
  <si>
    <t>NN792</t>
  </si>
  <si>
    <t>FO434</t>
  </si>
  <si>
    <t>GN103</t>
  </si>
  <si>
    <t>EA828</t>
  </si>
  <si>
    <t>FN819</t>
  </si>
  <si>
    <t>CI708</t>
  </si>
  <si>
    <t>KP566</t>
  </si>
  <si>
    <t>DB255</t>
  </si>
  <si>
    <t>DE239</t>
  </si>
  <si>
    <t>HL821</t>
  </si>
  <si>
    <t>CG489</t>
  </si>
  <si>
    <t>BD204</t>
  </si>
  <si>
    <t>KJ360</t>
  </si>
  <si>
    <t>BH265</t>
  </si>
  <si>
    <t>KI293</t>
  </si>
  <si>
    <t>EH963</t>
  </si>
  <si>
    <t>DP909</t>
  </si>
  <si>
    <t>MD193</t>
  </si>
  <si>
    <t>CC204</t>
  </si>
  <si>
    <t>IB453</t>
  </si>
  <si>
    <t>NE867</t>
  </si>
  <si>
    <t>HP605</t>
  </si>
  <si>
    <t>BM696</t>
  </si>
  <si>
    <t>NH320</t>
  </si>
  <si>
    <t>LJ560</t>
  </si>
  <si>
    <t>KE961</t>
  </si>
  <si>
    <t>DA206</t>
  </si>
  <si>
    <t>BF559</t>
  </si>
  <si>
    <t>AE964</t>
  </si>
  <si>
    <t>AK592</t>
  </si>
  <si>
    <t>GH547</t>
  </si>
  <si>
    <t>HE739</t>
  </si>
  <si>
    <t>JP960</t>
  </si>
  <si>
    <t>EL406</t>
  </si>
  <si>
    <t>NO341</t>
  </si>
  <si>
    <t>HA988</t>
  </si>
  <si>
    <t>BD855</t>
  </si>
  <si>
    <t>AC254</t>
  </si>
  <si>
    <t>EB508</t>
  </si>
  <si>
    <t>CJ207</t>
  </si>
  <si>
    <t>MI932</t>
  </si>
  <si>
    <t>KK643</t>
  </si>
  <si>
    <t>MN131</t>
  </si>
  <si>
    <t>GL291</t>
  </si>
  <si>
    <t>DA512</t>
  </si>
  <si>
    <t>MK572</t>
  </si>
  <si>
    <t>NM404</t>
  </si>
  <si>
    <t>JM414</t>
  </si>
  <si>
    <t>BA749</t>
  </si>
  <si>
    <t>DE678</t>
  </si>
  <si>
    <t>AG504</t>
  </si>
  <si>
    <t>FC803</t>
  </si>
  <si>
    <t>DE822</t>
  </si>
  <si>
    <t>PJ152</t>
  </si>
  <si>
    <t>GK857</t>
  </si>
  <si>
    <t>BO596</t>
  </si>
  <si>
    <t>KK488</t>
  </si>
  <si>
    <t>AI420</t>
  </si>
  <si>
    <t>KJ759</t>
  </si>
  <si>
    <t>DL542</t>
  </si>
  <si>
    <t>JI840</t>
  </si>
  <si>
    <t>KK476</t>
  </si>
  <si>
    <t>HP302</t>
  </si>
  <si>
    <t>FI172</t>
  </si>
  <si>
    <t>NM428</t>
  </si>
  <si>
    <t>PM455</t>
  </si>
  <si>
    <t>JM637</t>
  </si>
  <si>
    <t>PK319</t>
  </si>
  <si>
    <t>PM491</t>
  </si>
  <si>
    <t>BC831</t>
  </si>
  <si>
    <t>OJ247</t>
  </si>
  <si>
    <t>EH892</t>
  </si>
  <si>
    <t>JN904</t>
  </si>
  <si>
    <t>KI291</t>
  </si>
  <si>
    <t>MF590</t>
  </si>
  <si>
    <t>LN225</t>
  </si>
  <si>
    <t>CN589</t>
  </si>
  <si>
    <t>JM352</t>
  </si>
  <si>
    <t>AA425</t>
  </si>
  <si>
    <t>OI629</t>
  </si>
  <si>
    <t>HA731</t>
  </si>
  <si>
    <t>GA781</t>
  </si>
  <si>
    <t>LM755</t>
  </si>
  <si>
    <t>AE347</t>
  </si>
  <si>
    <t>GF313</t>
  </si>
  <si>
    <t>EF961</t>
  </si>
  <si>
    <t>PO926</t>
  </si>
  <si>
    <t>NH234</t>
  </si>
  <si>
    <t>AG864</t>
  </si>
  <si>
    <t>DM336</t>
  </si>
  <si>
    <t>LM392</t>
  </si>
  <si>
    <t>EH559</t>
  </si>
  <si>
    <t>HC465</t>
  </si>
  <si>
    <t>BL246</t>
  </si>
  <si>
    <t>FG771</t>
  </si>
  <si>
    <t>IC327</t>
  </si>
  <si>
    <t>JK843</t>
  </si>
  <si>
    <t>CL393</t>
  </si>
  <si>
    <t>NP226</t>
  </si>
  <si>
    <t>PI710</t>
  </si>
  <si>
    <t>GA435</t>
  </si>
  <si>
    <t>AH451</t>
  </si>
  <si>
    <t>IJ379</t>
  </si>
  <si>
    <t>CC791</t>
  </si>
  <si>
    <t>AF135</t>
  </si>
  <si>
    <t>MN872</t>
  </si>
  <si>
    <t>LP599</t>
  </si>
  <si>
    <t>OD829</t>
  </si>
  <si>
    <t>KN305</t>
  </si>
  <si>
    <t>AH528</t>
  </si>
  <si>
    <t>CA524</t>
  </si>
  <si>
    <t>EP925</t>
  </si>
  <si>
    <t>EF263</t>
  </si>
  <si>
    <t>AN413</t>
  </si>
  <si>
    <t>LE288</t>
  </si>
  <si>
    <t>LM661</t>
  </si>
  <si>
    <t>CO649</t>
  </si>
  <si>
    <t>GB981</t>
  </si>
  <si>
    <t>HF358</t>
  </si>
  <si>
    <t>LA734</t>
  </si>
  <si>
    <t>LL684</t>
  </si>
  <si>
    <t>EG251</t>
  </si>
  <si>
    <t>NH488</t>
  </si>
  <si>
    <t>LF545</t>
  </si>
  <si>
    <t>GB137</t>
  </si>
  <si>
    <t>PB847</t>
  </si>
  <si>
    <t>GH559</t>
  </si>
  <si>
    <t>FP317</t>
  </si>
  <si>
    <t>BM762</t>
  </si>
  <si>
    <t>FJ667</t>
  </si>
  <si>
    <t>FA471</t>
  </si>
  <si>
    <t>OO730</t>
  </si>
  <si>
    <t>NM466</t>
  </si>
  <si>
    <t>LN234</t>
  </si>
  <si>
    <t>NK798</t>
  </si>
  <si>
    <t>DH531</t>
  </si>
  <si>
    <t>IC460</t>
  </si>
  <si>
    <t>BA678</t>
  </si>
  <si>
    <t>GE131</t>
  </si>
  <si>
    <t>PA306</t>
  </si>
  <si>
    <t>EL879</t>
  </si>
  <si>
    <t>EL963</t>
  </si>
  <si>
    <t>NK460</t>
  </si>
  <si>
    <t>GM330</t>
  </si>
  <si>
    <t>Rejestracja</t>
  </si>
  <si>
    <t xml:space="preserve">Czas mycia </t>
  </si>
  <si>
    <t xml:space="preserve">Po ilu minutach przyjechał </t>
  </si>
  <si>
    <t>Zadanie 1</t>
  </si>
  <si>
    <t>Etykiety wierszy</t>
  </si>
  <si>
    <t>Suma końcowa</t>
  </si>
  <si>
    <t>Liczba z Rejestracja</t>
  </si>
  <si>
    <t>zadanie 2</t>
  </si>
  <si>
    <t>Miasto</t>
  </si>
  <si>
    <t>AA</t>
  </si>
  <si>
    <t>AC</t>
  </si>
  <si>
    <t>AE</t>
  </si>
  <si>
    <t>AF</t>
  </si>
  <si>
    <t>AG</t>
  </si>
  <si>
    <t>AH</t>
  </si>
  <si>
    <t>AI</t>
  </si>
  <si>
    <t>AK</t>
  </si>
  <si>
    <t>AN</t>
  </si>
  <si>
    <t>BA</t>
  </si>
  <si>
    <t>BC</t>
  </si>
  <si>
    <t>BD</t>
  </si>
  <si>
    <t>BF</t>
  </si>
  <si>
    <t>BH</t>
  </si>
  <si>
    <t>BL</t>
  </si>
  <si>
    <t>BM</t>
  </si>
  <si>
    <t>BO</t>
  </si>
  <si>
    <t>CA</t>
  </si>
  <si>
    <t>CC</t>
  </si>
  <si>
    <t>CG</t>
  </si>
  <si>
    <t>CI</t>
  </si>
  <si>
    <t>CJ</t>
  </si>
  <si>
    <t>CL</t>
  </si>
  <si>
    <t>CN</t>
  </si>
  <si>
    <t>CO</t>
  </si>
  <si>
    <t>DA</t>
  </si>
  <si>
    <t>DB</t>
  </si>
  <si>
    <t>DE</t>
  </si>
  <si>
    <t>DH</t>
  </si>
  <si>
    <t>DL</t>
  </si>
  <si>
    <t>DM</t>
  </si>
  <si>
    <t>DP</t>
  </si>
  <si>
    <t>EA</t>
  </si>
  <si>
    <t>EB</t>
  </si>
  <si>
    <t>EF</t>
  </si>
  <si>
    <t>EG</t>
  </si>
  <si>
    <t>EH</t>
  </si>
  <si>
    <t>EL</t>
  </si>
  <si>
    <t>EP</t>
  </si>
  <si>
    <t>FA</t>
  </si>
  <si>
    <t>FC</t>
  </si>
  <si>
    <t>FG</t>
  </si>
  <si>
    <t>FI</t>
  </si>
  <si>
    <t>FJ</t>
  </si>
  <si>
    <t>FN</t>
  </si>
  <si>
    <t>FO</t>
  </si>
  <si>
    <t>FP</t>
  </si>
  <si>
    <t>GA</t>
  </si>
  <si>
    <t>GB</t>
  </si>
  <si>
    <t>GE</t>
  </si>
  <si>
    <t>GF</t>
  </si>
  <si>
    <t>GH</t>
  </si>
  <si>
    <t>GK</t>
  </si>
  <si>
    <t>GL</t>
  </si>
  <si>
    <t>GM</t>
  </si>
  <si>
    <t>GN</t>
  </si>
  <si>
    <t>HA</t>
  </si>
  <si>
    <t>HC</t>
  </si>
  <si>
    <t>HE</t>
  </si>
  <si>
    <t>HF</t>
  </si>
  <si>
    <t>HL</t>
  </si>
  <si>
    <t>HP</t>
  </si>
  <si>
    <t>IB</t>
  </si>
  <si>
    <t>IC</t>
  </si>
  <si>
    <t>IJ</t>
  </si>
  <si>
    <t>JI</t>
  </si>
  <si>
    <t>JK</t>
  </si>
  <si>
    <t>JM</t>
  </si>
  <si>
    <t>JN</t>
  </si>
  <si>
    <t>JP</t>
  </si>
  <si>
    <t>KE</t>
  </si>
  <si>
    <t>KI</t>
  </si>
  <si>
    <t>KJ</t>
  </si>
  <si>
    <t>KK</t>
  </si>
  <si>
    <t>KN</t>
  </si>
  <si>
    <t>KP</t>
  </si>
  <si>
    <t>LA</t>
  </si>
  <si>
    <t>LE</t>
  </si>
  <si>
    <t>LF</t>
  </si>
  <si>
    <t>LJ</t>
  </si>
  <si>
    <t>LL</t>
  </si>
  <si>
    <t>LM</t>
  </si>
  <si>
    <t>LN</t>
  </si>
  <si>
    <t>LP</t>
  </si>
  <si>
    <t>MD</t>
  </si>
  <si>
    <t>MF</t>
  </si>
  <si>
    <t>MI</t>
  </si>
  <si>
    <t>MK</t>
  </si>
  <si>
    <t>MN</t>
  </si>
  <si>
    <t>NE</t>
  </si>
  <si>
    <t>NH</t>
  </si>
  <si>
    <t>NK</t>
  </si>
  <si>
    <t>NM</t>
  </si>
  <si>
    <t>NN</t>
  </si>
  <si>
    <t>NO</t>
  </si>
  <si>
    <t>NP</t>
  </si>
  <si>
    <t>OD</t>
  </si>
  <si>
    <t>OI</t>
  </si>
  <si>
    <t>OJ</t>
  </si>
  <si>
    <t>OO</t>
  </si>
  <si>
    <t>PA</t>
  </si>
  <si>
    <t>PB</t>
  </si>
  <si>
    <t>PI</t>
  </si>
  <si>
    <t>PJ</t>
  </si>
  <si>
    <t>PK</t>
  </si>
  <si>
    <t>PM</t>
  </si>
  <si>
    <t>PO</t>
  </si>
  <si>
    <t>ODP: 1 - 78,  2 - 21</t>
  </si>
  <si>
    <t>Zadanie 3</t>
  </si>
  <si>
    <t>Czy umył ?</t>
  </si>
  <si>
    <t>Czas</t>
  </si>
  <si>
    <t>Godzina</t>
  </si>
  <si>
    <t>Przed 20 : 114</t>
  </si>
  <si>
    <t>Ostatni: 19:54:00</t>
  </si>
  <si>
    <t>Kolejność godzin</t>
  </si>
  <si>
    <t xml:space="preserve"> </t>
  </si>
  <si>
    <t>Zadanie 4</t>
  </si>
  <si>
    <t>Zadanie 5</t>
  </si>
  <si>
    <t xml:space="preserve">Czas przyjechania na myjnie </t>
  </si>
  <si>
    <t xml:space="preserve">Czas wyjechania z myjni </t>
  </si>
  <si>
    <t>TAK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</si>
</sst>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-F400]h:mm:ss\ AM/PM"/>
  </numFmts>
  <fonts count="2" x14ac:knownFonts="1">
    <font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NumberFormat="1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</cellXfs>
  <cellStyles count="1">
    <cellStyle name="Normalny" xfId="0" builtinId="0"/>
  </cellStyles>
  <dxfs count="9">
    <dxf>
      <numFmt numFmtId="0" formatCode="General"/>
    </dxf>
    <dxf>
      <numFmt numFmtId="0" formatCode="General"/>
    </dxf>
    <dxf>
      <numFmt numFmtId="165" formatCode="[$-F400]h:mm:ss\ AM/PM"/>
    </dxf>
    <dxf>
      <numFmt numFmtId="0" formatCode="General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2.xml"/><Relationship Id="rId10" Type="http://schemas.openxmlformats.org/officeDocument/2006/relationships/sharedStrings" Target="sharedStrings.xml"/><Relationship Id="rId4" Type="http://schemas.openxmlformats.org/officeDocument/2006/relationships/pivotCacheDefinition" Target="pivotCache/pivotCacheDefinition1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[Zeszyt1.xlsx]myjnia!Tabela przestawna4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baseline="0"/>
              <a:t>Ilu klientów przybyło do myjni w kolejnych godzinach?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myjnia!$P$10</c:f>
              <c:strCache>
                <c:ptCount val="1"/>
                <c:pt idx="0">
                  <c:v>Suma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myjnia!$O$11:$O$17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myjnia!$P$11:$P$17</c:f>
              <c:numCache>
                <c:formatCode>General</c:formatCode>
                <c:ptCount val="6"/>
                <c:pt idx="0">
                  <c:v>9</c:v>
                </c:pt>
                <c:pt idx="1">
                  <c:v>8</c:v>
                </c:pt>
                <c:pt idx="2">
                  <c:v>7</c:v>
                </c:pt>
                <c:pt idx="3">
                  <c:v>9</c:v>
                </c:pt>
                <c:pt idx="4">
                  <c:v>5</c:v>
                </c:pt>
                <c:pt idx="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EC5-4BBF-9E71-2F4DA9655F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7724448"/>
        <c:axId val="517732648"/>
      </c:barChart>
      <c:catAx>
        <c:axId val="517724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Godziny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17732648"/>
        <c:crosses val="autoZero"/>
        <c:auto val="1"/>
        <c:lblAlgn val="ctr"/>
        <c:lblOffset val="100"/>
        <c:noMultiLvlLbl val="0"/>
      </c:catAx>
      <c:valAx>
        <c:axId val="517732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</a:t>
                </a:r>
                <a:r>
                  <a:rPr lang="pl-PL" baseline="0"/>
                  <a:t> klientów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17724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95250</xdr:colOff>
      <xdr:row>18</xdr:row>
      <xdr:rowOff>85725</xdr:rowOff>
    </xdr:from>
    <xdr:to>
      <xdr:col>21</xdr:col>
      <xdr:colOff>514350</xdr:colOff>
      <xdr:row>35</xdr:row>
      <xdr:rowOff>161925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9FF33599-9366-4F91-43BE-BB89A1DDDD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liwier Gębczyński" refreshedDate="44697.412246643522" createdVersion="7" refreshedVersion="7" minRefreshableVersion="3" recordCount="144" xr:uid="{D3CD4D6C-6DEE-4B41-8DF5-0735FF16F17E}">
  <cacheSource type="worksheet">
    <worksheetSource name="myjnia"/>
  </cacheSource>
  <cacheFields count="3">
    <cacheField name="Po ilu minutach przyjechał " numFmtId="0">
      <sharedItems containsSemiMixedTypes="0" containsString="0" containsNumber="1" containsInteger="1" minValue="1" maxValue="15"/>
    </cacheField>
    <cacheField name="Czas mycia " numFmtId="0">
      <sharedItems containsSemiMixedTypes="0" containsString="0" containsNumber="1" containsInteger="1" minValue="1" maxValue="15" count="15">
        <n v="5"/>
        <n v="13"/>
        <n v="10"/>
        <n v="2"/>
        <n v="7"/>
        <n v="14"/>
        <n v="12"/>
        <n v="9"/>
        <n v="6"/>
        <n v="15"/>
        <n v="1"/>
        <n v="11"/>
        <n v="3"/>
        <n v="4"/>
        <n v="8"/>
      </sharedItems>
    </cacheField>
    <cacheField name="Rejestracja" numFmtId="0">
      <sharedItems count="144">
        <s v="NN792"/>
        <s v="FO434"/>
        <s v="GN103"/>
        <s v="EA828"/>
        <s v="FN819"/>
        <s v="CI708"/>
        <s v="KP566"/>
        <s v="DB255"/>
        <s v="DE239"/>
        <s v="HL821"/>
        <s v="CG489"/>
        <s v="BD204"/>
        <s v="KJ360"/>
        <s v="BH265"/>
        <s v="KI293"/>
        <s v="EH963"/>
        <s v="DP909"/>
        <s v="MD193"/>
        <s v="CC204"/>
        <s v="IB453"/>
        <s v="NE867"/>
        <s v="HP605"/>
        <s v="BM696"/>
        <s v="NH320"/>
        <s v="LJ560"/>
        <s v="KE961"/>
        <s v="DA206"/>
        <s v="BF559"/>
        <s v="AE964"/>
        <s v="AK592"/>
        <s v="GH547"/>
        <s v="HE739"/>
        <s v="JP960"/>
        <s v="EL406"/>
        <s v="NO341"/>
        <s v="HA988"/>
        <s v="BD855"/>
        <s v="AC254"/>
        <s v="EB508"/>
        <s v="CJ207"/>
        <s v="MI932"/>
        <s v="KK643"/>
        <s v="MN131"/>
        <s v="GL291"/>
        <s v="DA512"/>
        <s v="MK572"/>
        <s v="NM404"/>
        <s v="JM414"/>
        <s v="BA749"/>
        <s v="DE678"/>
        <s v="AG504"/>
        <s v="FC803"/>
        <s v="DE822"/>
        <s v="PJ152"/>
        <s v="GK857"/>
        <s v="BO596"/>
        <s v="KK488"/>
        <s v="AI420"/>
        <s v="KJ759"/>
        <s v="DL542"/>
        <s v="JI840"/>
        <s v="KK476"/>
        <s v="HP302"/>
        <s v="FI172"/>
        <s v="NM428"/>
        <s v="PM455"/>
        <s v="JM637"/>
        <s v="PK319"/>
        <s v="PM491"/>
        <s v="BC831"/>
        <s v="OJ247"/>
        <s v="EH892"/>
        <s v="JN904"/>
        <s v="KI291"/>
        <s v="MF590"/>
        <s v="LN225"/>
        <s v="CN589"/>
        <s v="JM352"/>
        <s v="AA425"/>
        <s v="OI629"/>
        <s v="HA731"/>
        <s v="GA781"/>
        <s v="LM755"/>
        <s v="AE347"/>
        <s v="GF313"/>
        <s v="EF961"/>
        <s v="PO926"/>
        <s v="NH234"/>
        <s v="AG864"/>
        <s v="DM336"/>
        <s v="LM392"/>
        <s v="EH559"/>
        <s v="HC465"/>
        <s v="BL246"/>
        <s v="FG771"/>
        <s v="IC327"/>
        <s v="JK843"/>
        <s v="CL393"/>
        <s v="NP226"/>
        <s v="PI710"/>
        <s v="GA435"/>
        <s v="AH451"/>
        <s v="IJ379"/>
        <s v="CC791"/>
        <s v="AF135"/>
        <s v="MN872"/>
        <s v="LP599"/>
        <s v="OD829"/>
        <s v="KN305"/>
        <s v="AH528"/>
        <s v="CA524"/>
        <s v="EP925"/>
        <s v="EF263"/>
        <s v="AN413"/>
        <s v="LE288"/>
        <s v="LM661"/>
        <s v="CO649"/>
        <s v="GB981"/>
        <s v="HF358"/>
        <s v="LA734"/>
        <s v="LL684"/>
        <s v="EG251"/>
        <s v="NH488"/>
        <s v="LF545"/>
        <s v="GB137"/>
        <s v="PB847"/>
        <s v="GH559"/>
        <s v="FP317"/>
        <s v="BM762"/>
        <s v="FJ667"/>
        <s v="FA471"/>
        <s v="OO730"/>
        <s v="NM466"/>
        <s v="LN234"/>
        <s v="NK798"/>
        <s v="DH531"/>
        <s v="IC460"/>
        <s v="BA678"/>
        <s v="GE131"/>
        <s v="PA306"/>
        <s v="EL879"/>
        <s v="EL963"/>
        <s v="NK460"/>
        <s v="GM33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liwier Gębczyński" refreshedDate="44697.417634953701" createdVersion="7" refreshedVersion="7" minRefreshableVersion="3" recordCount="144" xr:uid="{1E98AAF1-2192-4A1C-9C7F-625BAC61CBDA}">
  <cacheSource type="worksheet">
    <worksheetSource name="myjnia[[Rejestracja]:[Miasto]]"/>
  </cacheSource>
  <cacheFields count="2">
    <cacheField name="Rejestracja" numFmtId="0">
      <sharedItems count="144">
        <s v="NN792"/>
        <s v="FO434"/>
        <s v="GN103"/>
        <s v="EA828"/>
        <s v="FN819"/>
        <s v="CI708"/>
        <s v="KP566"/>
        <s v="DB255"/>
        <s v="DE239"/>
        <s v="HL821"/>
        <s v="CG489"/>
        <s v="BD204"/>
        <s v="KJ360"/>
        <s v="BH265"/>
        <s v="KI293"/>
        <s v="EH963"/>
        <s v="DP909"/>
        <s v="MD193"/>
        <s v="CC204"/>
        <s v="IB453"/>
        <s v="NE867"/>
        <s v="HP605"/>
        <s v="BM696"/>
        <s v="NH320"/>
        <s v="LJ560"/>
        <s v="KE961"/>
        <s v="DA206"/>
        <s v="BF559"/>
        <s v="AE964"/>
        <s v="AK592"/>
        <s v="GH547"/>
        <s v="HE739"/>
        <s v="JP960"/>
        <s v="EL406"/>
        <s v="NO341"/>
        <s v="HA988"/>
        <s v="BD855"/>
        <s v="AC254"/>
        <s v="EB508"/>
        <s v="CJ207"/>
        <s v="MI932"/>
        <s v="KK643"/>
        <s v="MN131"/>
        <s v="GL291"/>
        <s v="DA512"/>
        <s v="MK572"/>
        <s v="NM404"/>
        <s v="JM414"/>
        <s v="BA749"/>
        <s v="DE678"/>
        <s v="AG504"/>
        <s v="FC803"/>
        <s v="DE822"/>
        <s v="PJ152"/>
        <s v="GK857"/>
        <s v="BO596"/>
        <s v="KK488"/>
        <s v="AI420"/>
        <s v="KJ759"/>
        <s v="DL542"/>
        <s v="JI840"/>
        <s v="KK476"/>
        <s v="HP302"/>
        <s v="FI172"/>
        <s v="NM428"/>
        <s v="PM455"/>
        <s v="JM637"/>
        <s v="PK319"/>
        <s v="PM491"/>
        <s v="BC831"/>
        <s v="OJ247"/>
        <s v="EH892"/>
        <s v="JN904"/>
        <s v="KI291"/>
        <s v="MF590"/>
        <s v="LN225"/>
        <s v="CN589"/>
        <s v="JM352"/>
        <s v="AA425"/>
        <s v="OI629"/>
        <s v="HA731"/>
        <s v="GA781"/>
        <s v="LM755"/>
        <s v="AE347"/>
        <s v="GF313"/>
        <s v="EF961"/>
        <s v="PO926"/>
        <s v="NH234"/>
        <s v="AG864"/>
        <s v="DM336"/>
        <s v="LM392"/>
        <s v="EH559"/>
        <s v="HC465"/>
        <s v="BL246"/>
        <s v="FG771"/>
        <s v="IC327"/>
        <s v="JK843"/>
        <s v="CL393"/>
        <s v="NP226"/>
        <s v="PI710"/>
        <s v="GA435"/>
        <s v="AH451"/>
        <s v="IJ379"/>
        <s v="CC791"/>
        <s v="AF135"/>
        <s v="MN872"/>
        <s v="LP599"/>
        <s v="OD829"/>
        <s v="KN305"/>
        <s v="AH528"/>
        <s v="CA524"/>
        <s v="EP925"/>
        <s v="EF263"/>
        <s v="AN413"/>
        <s v="LE288"/>
        <s v="LM661"/>
        <s v="CO649"/>
        <s v="GB981"/>
        <s v="HF358"/>
        <s v="LA734"/>
        <s v="LL684"/>
        <s v="EG251"/>
        <s v="NH488"/>
        <s v="LF545"/>
        <s v="GB137"/>
        <s v="PB847"/>
        <s v="GH559"/>
        <s v="FP317"/>
        <s v="BM762"/>
        <s v="FJ667"/>
        <s v="FA471"/>
        <s v="OO730"/>
        <s v="NM466"/>
        <s v="LN234"/>
        <s v="NK798"/>
        <s v="DH531"/>
        <s v="IC460"/>
        <s v="BA678"/>
        <s v="GE131"/>
        <s v="PA306"/>
        <s v="EL879"/>
        <s v="EL963"/>
        <s v="NK460"/>
        <s v="GM330"/>
      </sharedItems>
    </cacheField>
    <cacheField name="Miasto" numFmtId="0">
      <sharedItems count="107">
        <s v="NN"/>
        <s v="FO"/>
        <s v="GN"/>
        <s v="EA"/>
        <s v="FN"/>
        <s v="CI"/>
        <s v="KP"/>
        <s v="DB"/>
        <s v="DE"/>
        <s v="HL"/>
        <s v="CG"/>
        <s v="BD"/>
        <s v="KJ"/>
        <s v="BH"/>
        <s v="KI"/>
        <s v="EH"/>
        <s v="DP"/>
        <s v="MD"/>
        <s v="CC"/>
        <s v="IB"/>
        <s v="NE"/>
        <s v="HP"/>
        <s v="BM"/>
        <s v="NH"/>
        <s v="LJ"/>
        <s v="KE"/>
        <s v="DA"/>
        <s v="BF"/>
        <s v="AE"/>
        <s v="AK"/>
        <s v="GH"/>
        <s v="HE"/>
        <s v="JP"/>
        <s v="EL"/>
        <s v="NO"/>
        <s v="HA"/>
        <s v="AC"/>
        <s v="EB"/>
        <s v="CJ"/>
        <s v="MI"/>
        <s v="KK"/>
        <s v="MN"/>
        <s v="GL"/>
        <s v="MK"/>
        <s v="NM"/>
        <s v="JM"/>
        <s v="BA"/>
        <s v="AG"/>
        <s v="FC"/>
        <s v="PJ"/>
        <s v="GK"/>
        <s v="BO"/>
        <s v="AI"/>
        <s v="DL"/>
        <s v="JI"/>
        <s v="FI"/>
        <s v="PM"/>
        <s v="PK"/>
        <s v="BC"/>
        <s v="OJ"/>
        <s v="JN"/>
        <s v="MF"/>
        <s v="LN"/>
        <s v="CN"/>
        <s v="AA"/>
        <s v="OI"/>
        <s v="GA"/>
        <s v="LM"/>
        <s v="GF"/>
        <s v="EF"/>
        <s v="PO"/>
        <s v="DM"/>
        <s v="HC"/>
        <s v="BL"/>
        <s v="FG"/>
        <s v="IC"/>
        <s v="JK"/>
        <s v="CL"/>
        <s v="NP"/>
        <s v="PI"/>
        <s v="AH"/>
        <s v="IJ"/>
        <s v="AF"/>
        <s v="LP"/>
        <s v="OD"/>
        <s v="KN"/>
        <s v="CA"/>
        <s v="EP"/>
        <s v="AN"/>
        <s v="LE"/>
        <s v="CO"/>
        <s v="GB"/>
        <s v="HF"/>
        <s v="LA"/>
        <s v="LL"/>
        <s v="EG"/>
        <s v="LF"/>
        <s v="PB"/>
        <s v="FP"/>
        <s v="FJ"/>
        <s v="FA"/>
        <s v="OO"/>
        <s v="NK"/>
        <s v="DH"/>
        <s v="GE"/>
        <s v="PA"/>
        <s v="GM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liwier Gębczyński" refreshedDate="44697.445385995372" createdVersion="7" refreshedVersion="7" minRefreshableVersion="3" recordCount="48" xr:uid="{10E47FC7-C556-4F82-9E09-FE03B2390470}">
  <cacheSource type="worksheet">
    <worksheetSource ref="A1:G49" sheet="myjnia"/>
  </cacheSource>
  <cacheFields count="7">
    <cacheField name="Po ilu minutach przyjechał " numFmtId="0">
      <sharedItems containsSemiMixedTypes="0" containsString="0" containsNumber="1" containsInteger="1" minValue="1" maxValue="15"/>
    </cacheField>
    <cacheField name="Czas mycia " numFmtId="0">
      <sharedItems containsSemiMixedTypes="0" containsString="0" containsNumber="1" containsInteger="1" minValue="1" maxValue="15"/>
    </cacheField>
    <cacheField name="Rejestracja" numFmtId="0">
      <sharedItems count="48">
        <s v="NN792"/>
        <s v="FO434"/>
        <s v="GN103"/>
        <s v="EA828"/>
        <s v="FN819"/>
        <s v="CI708"/>
        <s v="KP566"/>
        <s v="DB255"/>
        <s v="DE239"/>
        <s v="HL821"/>
        <s v="CG489"/>
        <s v="BD204"/>
        <s v="KJ360"/>
        <s v="BH265"/>
        <s v="KI293"/>
        <s v="EH963"/>
        <s v="DP909"/>
        <s v="MD193"/>
        <s v="CC204"/>
        <s v="IB453"/>
        <s v="NE867"/>
        <s v="HP605"/>
        <s v="BM696"/>
        <s v="NH320"/>
        <s v="LJ560"/>
        <s v="KE961"/>
        <s v="DA206"/>
        <s v="BF559"/>
        <s v="AE964"/>
        <s v="AK592"/>
        <s v="GH547"/>
        <s v="HE739"/>
        <s v="JP960"/>
        <s v="EL406"/>
        <s v="NO341"/>
        <s v="HA988"/>
        <s v="BD855"/>
        <s v="AC254"/>
        <s v="EB508"/>
        <s v="CJ207"/>
        <s v="MI932"/>
        <s v="KK643"/>
        <s v="MN131"/>
        <s v="GL291"/>
        <s v="DA512"/>
        <s v="MK572"/>
        <s v="NM404"/>
        <s v="JM414"/>
      </sharedItems>
    </cacheField>
    <cacheField name="Miasto" numFmtId="0">
      <sharedItems/>
    </cacheField>
    <cacheField name="Czas" numFmtId="0">
      <sharedItems containsSemiMixedTypes="0" containsString="0" containsNumber="1" containsInteger="1" minValue="363" maxValue="711"/>
    </cacheField>
    <cacheField name="Godzina" numFmtId="165">
      <sharedItems containsSemiMixedTypes="0" containsNonDate="0" containsDate="1" containsString="0" minDate="1899-12-30T06:03:00" maxDate="1899-12-30T11:51:00"/>
    </cacheField>
    <cacheField name="Kolejność godzin" numFmtId="0">
      <sharedItems containsSemiMixedTypes="0" containsString="0" containsNumber="1" containsInteger="1" minValue="1" maxValue="6" count="6">
        <n v="1"/>
        <n v="2"/>
        <n v="3"/>
        <n v="4"/>
        <n v="5"/>
        <n v="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4">
  <r>
    <n v="3"/>
    <x v="0"/>
    <x v="0"/>
  </r>
  <r>
    <n v="12"/>
    <x v="1"/>
    <x v="1"/>
  </r>
  <r>
    <n v="1"/>
    <x v="2"/>
    <x v="2"/>
  </r>
  <r>
    <n v="7"/>
    <x v="3"/>
    <x v="3"/>
  </r>
  <r>
    <n v="10"/>
    <x v="4"/>
    <x v="4"/>
  </r>
  <r>
    <n v="9"/>
    <x v="5"/>
    <x v="5"/>
  </r>
  <r>
    <n v="4"/>
    <x v="2"/>
    <x v="6"/>
  </r>
  <r>
    <n v="4"/>
    <x v="4"/>
    <x v="7"/>
  </r>
  <r>
    <n v="3"/>
    <x v="3"/>
    <x v="8"/>
  </r>
  <r>
    <n v="7"/>
    <x v="6"/>
    <x v="9"/>
  </r>
  <r>
    <n v="11"/>
    <x v="6"/>
    <x v="10"/>
  </r>
  <r>
    <n v="15"/>
    <x v="5"/>
    <x v="11"/>
  </r>
  <r>
    <n v="11"/>
    <x v="7"/>
    <x v="12"/>
  </r>
  <r>
    <n v="3"/>
    <x v="8"/>
    <x v="13"/>
  </r>
  <r>
    <n v="1"/>
    <x v="4"/>
    <x v="14"/>
  </r>
  <r>
    <n v="11"/>
    <x v="4"/>
    <x v="15"/>
  </r>
  <r>
    <n v="2"/>
    <x v="3"/>
    <x v="16"/>
  </r>
  <r>
    <n v="9"/>
    <x v="2"/>
    <x v="17"/>
  </r>
  <r>
    <n v="2"/>
    <x v="1"/>
    <x v="18"/>
  </r>
  <r>
    <n v="13"/>
    <x v="5"/>
    <x v="19"/>
  </r>
  <r>
    <n v="10"/>
    <x v="9"/>
    <x v="20"/>
  </r>
  <r>
    <n v="6"/>
    <x v="7"/>
    <x v="21"/>
  </r>
  <r>
    <n v="5"/>
    <x v="8"/>
    <x v="22"/>
  </r>
  <r>
    <n v="13"/>
    <x v="1"/>
    <x v="23"/>
  </r>
  <r>
    <n v="11"/>
    <x v="10"/>
    <x v="24"/>
  </r>
  <r>
    <n v="10"/>
    <x v="8"/>
    <x v="25"/>
  </r>
  <r>
    <n v="11"/>
    <x v="6"/>
    <x v="26"/>
  </r>
  <r>
    <n v="4"/>
    <x v="7"/>
    <x v="27"/>
  </r>
  <r>
    <n v="4"/>
    <x v="10"/>
    <x v="28"/>
  </r>
  <r>
    <n v="2"/>
    <x v="11"/>
    <x v="29"/>
  </r>
  <r>
    <n v="7"/>
    <x v="3"/>
    <x v="30"/>
  </r>
  <r>
    <n v="11"/>
    <x v="5"/>
    <x v="31"/>
  </r>
  <r>
    <n v="6"/>
    <x v="12"/>
    <x v="32"/>
  </r>
  <r>
    <n v="11"/>
    <x v="0"/>
    <x v="33"/>
  </r>
  <r>
    <n v="5"/>
    <x v="7"/>
    <x v="34"/>
  </r>
  <r>
    <n v="9"/>
    <x v="0"/>
    <x v="35"/>
  </r>
  <r>
    <n v="11"/>
    <x v="13"/>
    <x v="36"/>
  </r>
  <r>
    <n v="15"/>
    <x v="0"/>
    <x v="37"/>
  </r>
  <r>
    <n v="12"/>
    <x v="10"/>
    <x v="38"/>
  </r>
  <r>
    <n v="2"/>
    <x v="0"/>
    <x v="39"/>
  </r>
  <r>
    <n v="11"/>
    <x v="11"/>
    <x v="40"/>
  </r>
  <r>
    <n v="2"/>
    <x v="12"/>
    <x v="41"/>
  </r>
  <r>
    <n v="6"/>
    <x v="1"/>
    <x v="42"/>
  </r>
  <r>
    <n v="4"/>
    <x v="11"/>
    <x v="43"/>
  </r>
  <r>
    <n v="7"/>
    <x v="2"/>
    <x v="44"/>
  </r>
  <r>
    <n v="8"/>
    <x v="8"/>
    <x v="45"/>
  </r>
  <r>
    <n v="3"/>
    <x v="5"/>
    <x v="46"/>
  </r>
  <r>
    <n v="7"/>
    <x v="1"/>
    <x v="47"/>
  </r>
  <r>
    <n v="15"/>
    <x v="11"/>
    <x v="48"/>
  </r>
  <r>
    <n v="11"/>
    <x v="14"/>
    <x v="49"/>
  </r>
  <r>
    <n v="6"/>
    <x v="2"/>
    <x v="50"/>
  </r>
  <r>
    <n v="3"/>
    <x v="6"/>
    <x v="51"/>
  </r>
  <r>
    <n v="13"/>
    <x v="11"/>
    <x v="52"/>
  </r>
  <r>
    <n v="15"/>
    <x v="6"/>
    <x v="53"/>
  </r>
  <r>
    <n v="1"/>
    <x v="1"/>
    <x v="54"/>
  </r>
  <r>
    <n v="15"/>
    <x v="4"/>
    <x v="55"/>
  </r>
  <r>
    <n v="14"/>
    <x v="2"/>
    <x v="56"/>
  </r>
  <r>
    <n v="7"/>
    <x v="10"/>
    <x v="57"/>
  </r>
  <r>
    <n v="7"/>
    <x v="0"/>
    <x v="58"/>
  </r>
  <r>
    <n v="6"/>
    <x v="10"/>
    <x v="59"/>
  </r>
  <r>
    <n v="3"/>
    <x v="6"/>
    <x v="60"/>
  </r>
  <r>
    <n v="15"/>
    <x v="5"/>
    <x v="61"/>
  </r>
  <r>
    <n v="3"/>
    <x v="7"/>
    <x v="62"/>
  </r>
  <r>
    <n v="8"/>
    <x v="11"/>
    <x v="63"/>
  </r>
  <r>
    <n v="5"/>
    <x v="9"/>
    <x v="64"/>
  </r>
  <r>
    <n v="2"/>
    <x v="13"/>
    <x v="65"/>
  </r>
  <r>
    <n v="14"/>
    <x v="7"/>
    <x v="66"/>
  </r>
  <r>
    <n v="7"/>
    <x v="4"/>
    <x v="67"/>
  </r>
  <r>
    <n v="14"/>
    <x v="8"/>
    <x v="68"/>
  </r>
  <r>
    <n v="11"/>
    <x v="6"/>
    <x v="69"/>
  </r>
  <r>
    <n v="2"/>
    <x v="13"/>
    <x v="70"/>
  </r>
  <r>
    <n v="11"/>
    <x v="9"/>
    <x v="71"/>
  </r>
  <r>
    <n v="4"/>
    <x v="12"/>
    <x v="72"/>
  </r>
  <r>
    <n v="3"/>
    <x v="6"/>
    <x v="73"/>
  </r>
  <r>
    <n v="2"/>
    <x v="4"/>
    <x v="74"/>
  </r>
  <r>
    <n v="13"/>
    <x v="4"/>
    <x v="75"/>
  </r>
  <r>
    <n v="3"/>
    <x v="6"/>
    <x v="76"/>
  </r>
  <r>
    <n v="9"/>
    <x v="7"/>
    <x v="77"/>
  </r>
  <r>
    <n v="13"/>
    <x v="12"/>
    <x v="78"/>
  </r>
  <r>
    <n v="7"/>
    <x v="3"/>
    <x v="79"/>
  </r>
  <r>
    <n v="13"/>
    <x v="13"/>
    <x v="80"/>
  </r>
  <r>
    <n v="4"/>
    <x v="6"/>
    <x v="81"/>
  </r>
  <r>
    <n v="7"/>
    <x v="14"/>
    <x v="82"/>
  </r>
  <r>
    <n v="3"/>
    <x v="6"/>
    <x v="83"/>
  </r>
  <r>
    <n v="4"/>
    <x v="11"/>
    <x v="84"/>
  </r>
  <r>
    <n v="7"/>
    <x v="10"/>
    <x v="85"/>
  </r>
  <r>
    <n v="3"/>
    <x v="7"/>
    <x v="86"/>
  </r>
  <r>
    <n v="1"/>
    <x v="13"/>
    <x v="87"/>
  </r>
  <r>
    <n v="14"/>
    <x v="12"/>
    <x v="88"/>
  </r>
  <r>
    <n v="5"/>
    <x v="6"/>
    <x v="89"/>
  </r>
  <r>
    <n v="4"/>
    <x v="7"/>
    <x v="90"/>
  </r>
  <r>
    <n v="5"/>
    <x v="13"/>
    <x v="91"/>
  </r>
  <r>
    <n v="6"/>
    <x v="14"/>
    <x v="92"/>
  </r>
  <r>
    <n v="8"/>
    <x v="5"/>
    <x v="93"/>
  </r>
  <r>
    <n v="15"/>
    <x v="11"/>
    <x v="94"/>
  </r>
  <r>
    <n v="1"/>
    <x v="10"/>
    <x v="95"/>
  </r>
  <r>
    <n v="14"/>
    <x v="9"/>
    <x v="96"/>
  </r>
  <r>
    <n v="6"/>
    <x v="4"/>
    <x v="97"/>
  </r>
  <r>
    <n v="7"/>
    <x v="11"/>
    <x v="98"/>
  </r>
  <r>
    <n v="10"/>
    <x v="11"/>
    <x v="99"/>
  </r>
  <r>
    <n v="5"/>
    <x v="8"/>
    <x v="100"/>
  </r>
  <r>
    <n v="13"/>
    <x v="4"/>
    <x v="101"/>
  </r>
  <r>
    <n v="2"/>
    <x v="7"/>
    <x v="102"/>
  </r>
  <r>
    <n v="9"/>
    <x v="11"/>
    <x v="103"/>
  </r>
  <r>
    <n v="8"/>
    <x v="12"/>
    <x v="104"/>
  </r>
  <r>
    <n v="1"/>
    <x v="8"/>
    <x v="105"/>
  </r>
  <r>
    <n v="10"/>
    <x v="7"/>
    <x v="106"/>
  </r>
  <r>
    <n v="2"/>
    <x v="11"/>
    <x v="107"/>
  </r>
  <r>
    <n v="6"/>
    <x v="6"/>
    <x v="108"/>
  </r>
  <r>
    <n v="2"/>
    <x v="5"/>
    <x v="109"/>
  </r>
  <r>
    <n v="4"/>
    <x v="3"/>
    <x v="110"/>
  </r>
  <r>
    <n v="9"/>
    <x v="14"/>
    <x v="111"/>
  </r>
  <r>
    <n v="2"/>
    <x v="13"/>
    <x v="112"/>
  </r>
  <r>
    <n v="11"/>
    <x v="11"/>
    <x v="113"/>
  </r>
  <r>
    <n v="8"/>
    <x v="10"/>
    <x v="114"/>
  </r>
  <r>
    <n v="13"/>
    <x v="7"/>
    <x v="115"/>
  </r>
  <r>
    <n v="7"/>
    <x v="1"/>
    <x v="116"/>
  </r>
  <r>
    <n v="7"/>
    <x v="11"/>
    <x v="117"/>
  </r>
  <r>
    <n v="9"/>
    <x v="11"/>
    <x v="118"/>
  </r>
  <r>
    <n v="6"/>
    <x v="10"/>
    <x v="119"/>
  </r>
  <r>
    <n v="14"/>
    <x v="8"/>
    <x v="120"/>
  </r>
  <r>
    <n v="14"/>
    <x v="2"/>
    <x v="121"/>
  </r>
  <r>
    <n v="7"/>
    <x v="4"/>
    <x v="122"/>
  </r>
  <r>
    <n v="11"/>
    <x v="10"/>
    <x v="123"/>
  </r>
  <r>
    <n v="11"/>
    <x v="12"/>
    <x v="124"/>
  </r>
  <r>
    <n v="11"/>
    <x v="3"/>
    <x v="125"/>
  </r>
  <r>
    <n v="12"/>
    <x v="3"/>
    <x v="126"/>
  </r>
  <r>
    <n v="3"/>
    <x v="5"/>
    <x v="127"/>
  </r>
  <r>
    <n v="3"/>
    <x v="8"/>
    <x v="128"/>
  </r>
  <r>
    <n v="12"/>
    <x v="3"/>
    <x v="129"/>
  </r>
  <r>
    <n v="7"/>
    <x v="14"/>
    <x v="130"/>
  </r>
  <r>
    <n v="10"/>
    <x v="6"/>
    <x v="131"/>
  </r>
  <r>
    <n v="2"/>
    <x v="5"/>
    <x v="132"/>
  </r>
  <r>
    <n v="14"/>
    <x v="11"/>
    <x v="133"/>
  </r>
  <r>
    <n v="9"/>
    <x v="2"/>
    <x v="134"/>
  </r>
  <r>
    <n v="2"/>
    <x v="5"/>
    <x v="135"/>
  </r>
  <r>
    <n v="11"/>
    <x v="12"/>
    <x v="136"/>
  </r>
  <r>
    <n v="2"/>
    <x v="10"/>
    <x v="137"/>
  </r>
  <r>
    <n v="14"/>
    <x v="12"/>
    <x v="138"/>
  </r>
  <r>
    <n v="6"/>
    <x v="8"/>
    <x v="139"/>
  </r>
  <r>
    <n v="5"/>
    <x v="5"/>
    <x v="140"/>
  </r>
  <r>
    <n v="2"/>
    <x v="14"/>
    <x v="141"/>
  </r>
  <r>
    <n v="10"/>
    <x v="9"/>
    <x v="142"/>
  </r>
  <r>
    <n v="3"/>
    <x v="9"/>
    <x v="14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4">
  <r>
    <x v="0"/>
    <x v="0"/>
  </r>
  <r>
    <x v="1"/>
    <x v="1"/>
  </r>
  <r>
    <x v="2"/>
    <x v="2"/>
  </r>
  <r>
    <x v="3"/>
    <x v="3"/>
  </r>
  <r>
    <x v="4"/>
    <x v="4"/>
  </r>
  <r>
    <x v="5"/>
    <x v="5"/>
  </r>
  <r>
    <x v="6"/>
    <x v="6"/>
  </r>
  <r>
    <x v="7"/>
    <x v="7"/>
  </r>
  <r>
    <x v="8"/>
    <x v="8"/>
  </r>
  <r>
    <x v="9"/>
    <x v="9"/>
  </r>
  <r>
    <x v="10"/>
    <x v="10"/>
  </r>
  <r>
    <x v="11"/>
    <x v="11"/>
  </r>
  <r>
    <x v="12"/>
    <x v="12"/>
  </r>
  <r>
    <x v="13"/>
    <x v="13"/>
  </r>
  <r>
    <x v="14"/>
    <x v="14"/>
  </r>
  <r>
    <x v="15"/>
    <x v="15"/>
  </r>
  <r>
    <x v="16"/>
    <x v="16"/>
  </r>
  <r>
    <x v="17"/>
    <x v="17"/>
  </r>
  <r>
    <x v="18"/>
    <x v="18"/>
  </r>
  <r>
    <x v="19"/>
    <x v="19"/>
  </r>
  <r>
    <x v="20"/>
    <x v="20"/>
  </r>
  <r>
    <x v="21"/>
    <x v="21"/>
  </r>
  <r>
    <x v="22"/>
    <x v="22"/>
  </r>
  <r>
    <x v="23"/>
    <x v="23"/>
  </r>
  <r>
    <x v="24"/>
    <x v="24"/>
  </r>
  <r>
    <x v="25"/>
    <x v="25"/>
  </r>
  <r>
    <x v="26"/>
    <x v="26"/>
  </r>
  <r>
    <x v="27"/>
    <x v="27"/>
  </r>
  <r>
    <x v="28"/>
    <x v="28"/>
  </r>
  <r>
    <x v="29"/>
    <x v="29"/>
  </r>
  <r>
    <x v="30"/>
    <x v="30"/>
  </r>
  <r>
    <x v="31"/>
    <x v="31"/>
  </r>
  <r>
    <x v="32"/>
    <x v="32"/>
  </r>
  <r>
    <x v="33"/>
    <x v="33"/>
  </r>
  <r>
    <x v="34"/>
    <x v="34"/>
  </r>
  <r>
    <x v="35"/>
    <x v="35"/>
  </r>
  <r>
    <x v="36"/>
    <x v="11"/>
  </r>
  <r>
    <x v="37"/>
    <x v="36"/>
  </r>
  <r>
    <x v="38"/>
    <x v="37"/>
  </r>
  <r>
    <x v="39"/>
    <x v="38"/>
  </r>
  <r>
    <x v="40"/>
    <x v="39"/>
  </r>
  <r>
    <x v="41"/>
    <x v="40"/>
  </r>
  <r>
    <x v="42"/>
    <x v="41"/>
  </r>
  <r>
    <x v="43"/>
    <x v="42"/>
  </r>
  <r>
    <x v="44"/>
    <x v="26"/>
  </r>
  <r>
    <x v="45"/>
    <x v="43"/>
  </r>
  <r>
    <x v="46"/>
    <x v="44"/>
  </r>
  <r>
    <x v="47"/>
    <x v="45"/>
  </r>
  <r>
    <x v="48"/>
    <x v="46"/>
  </r>
  <r>
    <x v="49"/>
    <x v="8"/>
  </r>
  <r>
    <x v="50"/>
    <x v="47"/>
  </r>
  <r>
    <x v="51"/>
    <x v="48"/>
  </r>
  <r>
    <x v="52"/>
    <x v="8"/>
  </r>
  <r>
    <x v="53"/>
    <x v="49"/>
  </r>
  <r>
    <x v="54"/>
    <x v="50"/>
  </r>
  <r>
    <x v="55"/>
    <x v="51"/>
  </r>
  <r>
    <x v="56"/>
    <x v="40"/>
  </r>
  <r>
    <x v="57"/>
    <x v="52"/>
  </r>
  <r>
    <x v="58"/>
    <x v="12"/>
  </r>
  <r>
    <x v="59"/>
    <x v="53"/>
  </r>
  <r>
    <x v="60"/>
    <x v="54"/>
  </r>
  <r>
    <x v="61"/>
    <x v="40"/>
  </r>
  <r>
    <x v="62"/>
    <x v="21"/>
  </r>
  <r>
    <x v="63"/>
    <x v="55"/>
  </r>
  <r>
    <x v="64"/>
    <x v="44"/>
  </r>
  <r>
    <x v="65"/>
    <x v="56"/>
  </r>
  <r>
    <x v="66"/>
    <x v="45"/>
  </r>
  <r>
    <x v="67"/>
    <x v="57"/>
  </r>
  <r>
    <x v="68"/>
    <x v="56"/>
  </r>
  <r>
    <x v="69"/>
    <x v="58"/>
  </r>
  <r>
    <x v="70"/>
    <x v="59"/>
  </r>
  <r>
    <x v="71"/>
    <x v="15"/>
  </r>
  <r>
    <x v="72"/>
    <x v="60"/>
  </r>
  <r>
    <x v="73"/>
    <x v="14"/>
  </r>
  <r>
    <x v="74"/>
    <x v="61"/>
  </r>
  <r>
    <x v="75"/>
    <x v="62"/>
  </r>
  <r>
    <x v="76"/>
    <x v="63"/>
  </r>
  <r>
    <x v="77"/>
    <x v="45"/>
  </r>
  <r>
    <x v="78"/>
    <x v="64"/>
  </r>
  <r>
    <x v="79"/>
    <x v="65"/>
  </r>
  <r>
    <x v="80"/>
    <x v="35"/>
  </r>
  <r>
    <x v="81"/>
    <x v="66"/>
  </r>
  <r>
    <x v="82"/>
    <x v="67"/>
  </r>
  <r>
    <x v="83"/>
    <x v="28"/>
  </r>
  <r>
    <x v="84"/>
    <x v="68"/>
  </r>
  <r>
    <x v="85"/>
    <x v="69"/>
  </r>
  <r>
    <x v="86"/>
    <x v="70"/>
  </r>
  <r>
    <x v="87"/>
    <x v="23"/>
  </r>
  <r>
    <x v="88"/>
    <x v="47"/>
  </r>
  <r>
    <x v="89"/>
    <x v="71"/>
  </r>
  <r>
    <x v="90"/>
    <x v="67"/>
  </r>
  <r>
    <x v="91"/>
    <x v="15"/>
  </r>
  <r>
    <x v="92"/>
    <x v="72"/>
  </r>
  <r>
    <x v="93"/>
    <x v="73"/>
  </r>
  <r>
    <x v="94"/>
    <x v="74"/>
  </r>
  <r>
    <x v="95"/>
    <x v="75"/>
  </r>
  <r>
    <x v="96"/>
    <x v="76"/>
  </r>
  <r>
    <x v="97"/>
    <x v="77"/>
  </r>
  <r>
    <x v="98"/>
    <x v="78"/>
  </r>
  <r>
    <x v="99"/>
    <x v="79"/>
  </r>
  <r>
    <x v="100"/>
    <x v="66"/>
  </r>
  <r>
    <x v="101"/>
    <x v="80"/>
  </r>
  <r>
    <x v="102"/>
    <x v="81"/>
  </r>
  <r>
    <x v="103"/>
    <x v="18"/>
  </r>
  <r>
    <x v="104"/>
    <x v="82"/>
  </r>
  <r>
    <x v="105"/>
    <x v="41"/>
  </r>
  <r>
    <x v="106"/>
    <x v="83"/>
  </r>
  <r>
    <x v="107"/>
    <x v="84"/>
  </r>
  <r>
    <x v="108"/>
    <x v="85"/>
  </r>
  <r>
    <x v="109"/>
    <x v="80"/>
  </r>
  <r>
    <x v="110"/>
    <x v="86"/>
  </r>
  <r>
    <x v="111"/>
    <x v="87"/>
  </r>
  <r>
    <x v="112"/>
    <x v="69"/>
  </r>
  <r>
    <x v="113"/>
    <x v="88"/>
  </r>
  <r>
    <x v="114"/>
    <x v="89"/>
  </r>
  <r>
    <x v="115"/>
    <x v="67"/>
  </r>
  <r>
    <x v="116"/>
    <x v="90"/>
  </r>
  <r>
    <x v="117"/>
    <x v="91"/>
  </r>
  <r>
    <x v="118"/>
    <x v="92"/>
  </r>
  <r>
    <x v="119"/>
    <x v="93"/>
  </r>
  <r>
    <x v="120"/>
    <x v="94"/>
  </r>
  <r>
    <x v="121"/>
    <x v="95"/>
  </r>
  <r>
    <x v="122"/>
    <x v="23"/>
  </r>
  <r>
    <x v="123"/>
    <x v="96"/>
  </r>
  <r>
    <x v="124"/>
    <x v="91"/>
  </r>
  <r>
    <x v="125"/>
    <x v="97"/>
  </r>
  <r>
    <x v="126"/>
    <x v="30"/>
  </r>
  <r>
    <x v="127"/>
    <x v="98"/>
  </r>
  <r>
    <x v="128"/>
    <x v="22"/>
  </r>
  <r>
    <x v="129"/>
    <x v="99"/>
  </r>
  <r>
    <x v="130"/>
    <x v="100"/>
  </r>
  <r>
    <x v="131"/>
    <x v="101"/>
  </r>
  <r>
    <x v="132"/>
    <x v="44"/>
  </r>
  <r>
    <x v="133"/>
    <x v="62"/>
  </r>
  <r>
    <x v="134"/>
    <x v="102"/>
  </r>
  <r>
    <x v="135"/>
    <x v="103"/>
  </r>
  <r>
    <x v="136"/>
    <x v="75"/>
  </r>
  <r>
    <x v="137"/>
    <x v="46"/>
  </r>
  <r>
    <x v="138"/>
    <x v="104"/>
  </r>
  <r>
    <x v="139"/>
    <x v="105"/>
  </r>
  <r>
    <x v="140"/>
    <x v="33"/>
  </r>
  <r>
    <x v="141"/>
    <x v="33"/>
  </r>
  <r>
    <x v="142"/>
    <x v="102"/>
  </r>
  <r>
    <x v="143"/>
    <x v="106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">
  <r>
    <n v="3"/>
    <n v="5"/>
    <x v="0"/>
    <s v="NN"/>
    <n v="363"/>
    <d v="1899-12-30T06:03:00"/>
    <x v="0"/>
  </r>
  <r>
    <n v="12"/>
    <n v="13"/>
    <x v="1"/>
    <s v="FO"/>
    <n v="375"/>
    <d v="1899-12-30T06:15:00"/>
    <x v="0"/>
  </r>
  <r>
    <n v="1"/>
    <n v="10"/>
    <x v="2"/>
    <s v="GN"/>
    <n v="376"/>
    <d v="1899-12-30T06:16:00"/>
    <x v="0"/>
  </r>
  <r>
    <n v="7"/>
    <n v="2"/>
    <x v="3"/>
    <s v="EA"/>
    <n v="383"/>
    <d v="1899-12-30T06:23:00"/>
    <x v="0"/>
  </r>
  <r>
    <n v="10"/>
    <n v="7"/>
    <x v="4"/>
    <s v="FN"/>
    <n v="393"/>
    <d v="1899-12-30T06:33:00"/>
    <x v="0"/>
  </r>
  <r>
    <n v="9"/>
    <n v="14"/>
    <x v="5"/>
    <s v="CI"/>
    <n v="402"/>
    <d v="1899-12-30T06:42:00"/>
    <x v="0"/>
  </r>
  <r>
    <n v="4"/>
    <n v="10"/>
    <x v="6"/>
    <s v="KP"/>
    <n v="406"/>
    <d v="1899-12-30T06:46:00"/>
    <x v="0"/>
  </r>
  <r>
    <n v="4"/>
    <n v="7"/>
    <x v="7"/>
    <s v="DB"/>
    <n v="410"/>
    <d v="1899-12-30T06:50:00"/>
    <x v="0"/>
  </r>
  <r>
    <n v="3"/>
    <n v="2"/>
    <x v="8"/>
    <s v="DE"/>
    <n v="413"/>
    <d v="1899-12-30T06:53:00"/>
    <x v="0"/>
  </r>
  <r>
    <n v="7"/>
    <n v="12"/>
    <x v="9"/>
    <s v="HL"/>
    <n v="420"/>
    <d v="1899-12-30T07:00:00"/>
    <x v="1"/>
  </r>
  <r>
    <n v="11"/>
    <n v="12"/>
    <x v="10"/>
    <s v="CG"/>
    <n v="431"/>
    <d v="1899-12-30T07:11:00"/>
    <x v="1"/>
  </r>
  <r>
    <n v="15"/>
    <n v="14"/>
    <x v="11"/>
    <s v="BD"/>
    <n v="446"/>
    <d v="1899-12-30T07:26:00"/>
    <x v="1"/>
  </r>
  <r>
    <n v="11"/>
    <n v="9"/>
    <x v="12"/>
    <s v="KJ"/>
    <n v="457"/>
    <d v="1899-12-30T07:37:00"/>
    <x v="1"/>
  </r>
  <r>
    <n v="3"/>
    <n v="6"/>
    <x v="13"/>
    <s v="BH"/>
    <n v="460"/>
    <d v="1899-12-30T07:40:00"/>
    <x v="1"/>
  </r>
  <r>
    <n v="1"/>
    <n v="7"/>
    <x v="14"/>
    <s v="KI"/>
    <n v="461"/>
    <d v="1899-12-30T07:41:00"/>
    <x v="1"/>
  </r>
  <r>
    <n v="11"/>
    <n v="7"/>
    <x v="15"/>
    <s v="EH"/>
    <n v="472"/>
    <d v="1899-12-30T07:52:00"/>
    <x v="1"/>
  </r>
  <r>
    <n v="2"/>
    <n v="2"/>
    <x v="16"/>
    <s v="DP"/>
    <n v="474"/>
    <d v="1899-12-30T07:54:00"/>
    <x v="1"/>
  </r>
  <r>
    <n v="9"/>
    <n v="10"/>
    <x v="17"/>
    <s v="MD"/>
    <n v="483"/>
    <d v="1899-12-30T08:03:00"/>
    <x v="2"/>
  </r>
  <r>
    <n v="2"/>
    <n v="13"/>
    <x v="18"/>
    <s v="CC"/>
    <n v="485"/>
    <d v="1899-12-30T08:05:00"/>
    <x v="2"/>
  </r>
  <r>
    <n v="13"/>
    <n v="14"/>
    <x v="19"/>
    <s v="IB"/>
    <n v="498"/>
    <d v="1899-12-30T08:18:00"/>
    <x v="2"/>
  </r>
  <r>
    <n v="10"/>
    <n v="15"/>
    <x v="20"/>
    <s v="NE"/>
    <n v="508"/>
    <d v="1899-12-30T08:28:00"/>
    <x v="2"/>
  </r>
  <r>
    <n v="6"/>
    <n v="9"/>
    <x v="21"/>
    <s v="HP"/>
    <n v="514"/>
    <d v="1899-12-30T08:34:00"/>
    <x v="2"/>
  </r>
  <r>
    <n v="5"/>
    <n v="6"/>
    <x v="22"/>
    <s v="BM"/>
    <n v="519"/>
    <d v="1899-12-30T08:39:00"/>
    <x v="2"/>
  </r>
  <r>
    <n v="13"/>
    <n v="13"/>
    <x v="23"/>
    <s v="NH"/>
    <n v="532"/>
    <d v="1899-12-30T08:52:00"/>
    <x v="2"/>
  </r>
  <r>
    <n v="11"/>
    <n v="1"/>
    <x v="24"/>
    <s v="LJ"/>
    <n v="543"/>
    <d v="1899-12-30T09:03:00"/>
    <x v="3"/>
  </r>
  <r>
    <n v="10"/>
    <n v="6"/>
    <x v="25"/>
    <s v="KE"/>
    <n v="553"/>
    <d v="1899-12-30T09:13:00"/>
    <x v="3"/>
  </r>
  <r>
    <n v="11"/>
    <n v="12"/>
    <x v="26"/>
    <s v="DA"/>
    <n v="564"/>
    <d v="1899-12-30T09:24:00"/>
    <x v="3"/>
  </r>
  <r>
    <n v="4"/>
    <n v="9"/>
    <x v="27"/>
    <s v="BF"/>
    <n v="568"/>
    <d v="1899-12-30T09:28:00"/>
    <x v="3"/>
  </r>
  <r>
    <n v="4"/>
    <n v="1"/>
    <x v="28"/>
    <s v="AE"/>
    <n v="572"/>
    <d v="1899-12-30T09:32:00"/>
    <x v="3"/>
  </r>
  <r>
    <n v="2"/>
    <n v="11"/>
    <x v="29"/>
    <s v="AK"/>
    <n v="574"/>
    <d v="1899-12-30T09:34:00"/>
    <x v="3"/>
  </r>
  <r>
    <n v="7"/>
    <n v="2"/>
    <x v="30"/>
    <s v="GH"/>
    <n v="581"/>
    <d v="1899-12-30T09:41:00"/>
    <x v="3"/>
  </r>
  <r>
    <n v="11"/>
    <n v="14"/>
    <x v="31"/>
    <s v="HE"/>
    <n v="592"/>
    <d v="1899-12-30T09:52:00"/>
    <x v="3"/>
  </r>
  <r>
    <n v="6"/>
    <n v="3"/>
    <x v="32"/>
    <s v="JP"/>
    <n v="598"/>
    <d v="1899-12-30T09:58:00"/>
    <x v="3"/>
  </r>
  <r>
    <n v="11"/>
    <n v="5"/>
    <x v="33"/>
    <s v="EL"/>
    <n v="609"/>
    <d v="1899-12-30T10:09:00"/>
    <x v="4"/>
  </r>
  <r>
    <n v="5"/>
    <n v="9"/>
    <x v="34"/>
    <s v="NO"/>
    <n v="614"/>
    <d v="1899-12-30T10:14:00"/>
    <x v="4"/>
  </r>
  <r>
    <n v="9"/>
    <n v="5"/>
    <x v="35"/>
    <s v="HA"/>
    <n v="623"/>
    <d v="1899-12-30T10:23:00"/>
    <x v="4"/>
  </r>
  <r>
    <n v="11"/>
    <n v="4"/>
    <x v="36"/>
    <s v="BD"/>
    <n v="634"/>
    <d v="1899-12-30T10:34:00"/>
    <x v="4"/>
  </r>
  <r>
    <n v="15"/>
    <n v="5"/>
    <x v="37"/>
    <s v="AC"/>
    <n v="649"/>
    <d v="1899-12-30T10:49:00"/>
    <x v="4"/>
  </r>
  <r>
    <n v="12"/>
    <n v="1"/>
    <x v="38"/>
    <s v="EB"/>
    <n v="661"/>
    <d v="1899-12-30T11:01:00"/>
    <x v="5"/>
  </r>
  <r>
    <n v="2"/>
    <n v="5"/>
    <x v="39"/>
    <s v="CJ"/>
    <n v="663"/>
    <d v="1899-12-30T11:03:00"/>
    <x v="5"/>
  </r>
  <r>
    <n v="11"/>
    <n v="11"/>
    <x v="40"/>
    <s v="MI"/>
    <n v="674"/>
    <d v="1899-12-30T11:14:00"/>
    <x v="5"/>
  </r>
  <r>
    <n v="2"/>
    <n v="3"/>
    <x v="41"/>
    <s v="KK"/>
    <n v="676"/>
    <d v="1899-12-30T11:16:00"/>
    <x v="5"/>
  </r>
  <r>
    <n v="6"/>
    <n v="13"/>
    <x v="42"/>
    <s v="MN"/>
    <n v="682"/>
    <d v="1899-12-30T11:22:00"/>
    <x v="5"/>
  </r>
  <r>
    <n v="4"/>
    <n v="11"/>
    <x v="43"/>
    <s v="GL"/>
    <n v="686"/>
    <d v="1899-12-30T11:26:00"/>
    <x v="5"/>
  </r>
  <r>
    <n v="7"/>
    <n v="10"/>
    <x v="44"/>
    <s v="DA"/>
    <n v="693"/>
    <d v="1899-12-30T11:33:00"/>
    <x v="5"/>
  </r>
  <r>
    <n v="8"/>
    <n v="6"/>
    <x v="45"/>
    <s v="MK"/>
    <n v="701"/>
    <d v="1899-12-30T11:41:00"/>
    <x v="5"/>
  </r>
  <r>
    <n v="3"/>
    <n v="14"/>
    <x v="46"/>
    <s v="NM"/>
    <n v="704"/>
    <d v="1899-12-30T11:44:00"/>
    <x v="5"/>
  </r>
  <r>
    <n v="7"/>
    <n v="13"/>
    <x v="47"/>
    <s v="JM"/>
    <n v="711"/>
    <d v="1899-12-30T11:51:00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606BD7-8B1B-471E-B6C0-45FD320DD25A}" name="Tabela przestawna1" cacheId="1" applyNumberFormats="0" applyBorderFormats="0" applyFontFormats="0" applyPatternFormats="0" applyAlignmentFormats="0" applyWidthHeightFormats="1" dataCaption="Wartości" updatedVersion="7" minRefreshableVersion="3" useAutoFormatting="1" itemPrintTitles="1" createdVersion="7" indent="0" outline="1" outlineData="1" multipleFieldFilters="0">
  <location ref="A3:C20" firstHeaderRow="1" firstDataRow="1" firstDataCol="0"/>
  <pivotFields count="3"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205ECE-22B8-4521-A00E-C1B2DC07B5E3}" name="Tabela przestawna4" cacheId="9" applyNumberFormats="0" applyBorderFormats="0" applyFontFormats="0" applyPatternFormats="0" applyAlignmentFormats="0" applyWidthHeightFormats="1" dataCaption="Wartości" updatedVersion="7" minRefreshableVersion="3" useAutoFormatting="1" itemPrintTitles="1" createdVersion="7" indent="0" outline="1" outlineData="1" multipleFieldFilters="0" chartFormat="3">
  <location ref="O10:P17" firstHeaderRow="1" firstDataRow="1" firstDataCol="1"/>
  <pivotFields count="7">
    <pivotField showAll="0"/>
    <pivotField showAll="0"/>
    <pivotField dataField="1" showAll="0">
      <items count="49">
        <item x="37"/>
        <item x="28"/>
        <item x="29"/>
        <item x="11"/>
        <item x="36"/>
        <item x="27"/>
        <item x="13"/>
        <item x="22"/>
        <item x="18"/>
        <item x="10"/>
        <item x="5"/>
        <item x="39"/>
        <item x="26"/>
        <item x="44"/>
        <item x="7"/>
        <item x="8"/>
        <item x="16"/>
        <item x="3"/>
        <item x="38"/>
        <item x="15"/>
        <item x="33"/>
        <item x="4"/>
        <item x="1"/>
        <item x="30"/>
        <item x="43"/>
        <item x="2"/>
        <item x="35"/>
        <item x="31"/>
        <item x="9"/>
        <item x="21"/>
        <item x="19"/>
        <item x="47"/>
        <item x="32"/>
        <item x="25"/>
        <item x="14"/>
        <item x="12"/>
        <item x="41"/>
        <item x="6"/>
        <item x="24"/>
        <item x="17"/>
        <item x="40"/>
        <item x="45"/>
        <item x="42"/>
        <item x="20"/>
        <item x="23"/>
        <item x="46"/>
        <item x="0"/>
        <item x="34"/>
        <item t="default"/>
      </items>
    </pivotField>
    <pivotField showAll="0"/>
    <pivotField showAll="0"/>
    <pivotField numFmtId="165" showAll="0"/>
    <pivotField axis="axisRow"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6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Liczba z Rejestracja" fld="2" subtotal="count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A652C3-2160-4F52-934B-E4707DA25E3B}" name="Tabela przestawna3" cacheId="5" applyNumberFormats="0" applyBorderFormats="0" applyFontFormats="0" applyPatternFormats="0" applyAlignmentFormats="0" applyWidthHeightFormats="1" dataCaption="Wartości" updatedVersion="7" minRefreshableVersion="3" useAutoFormatting="1" itemPrintTitles="1" createdVersion="7" indent="0" outline="1" outlineData="1" multipleFieldFilters="0">
  <location ref="L25:M133" firstHeaderRow="1" firstDataRow="1" firstDataCol="1"/>
  <pivotFields count="2">
    <pivotField dataField="1" showAll="0">
      <items count="145">
        <item x="78"/>
        <item x="37"/>
        <item x="83"/>
        <item x="28"/>
        <item x="104"/>
        <item x="50"/>
        <item x="88"/>
        <item x="101"/>
        <item x="109"/>
        <item x="57"/>
        <item x="29"/>
        <item x="113"/>
        <item x="137"/>
        <item x="48"/>
        <item x="69"/>
        <item x="11"/>
        <item x="36"/>
        <item x="27"/>
        <item x="13"/>
        <item x="93"/>
        <item x="22"/>
        <item x="128"/>
        <item x="55"/>
        <item x="110"/>
        <item x="18"/>
        <item x="103"/>
        <item x="10"/>
        <item x="5"/>
        <item x="39"/>
        <item x="97"/>
        <item x="76"/>
        <item x="116"/>
        <item x="26"/>
        <item x="44"/>
        <item x="7"/>
        <item x="8"/>
        <item x="49"/>
        <item x="52"/>
        <item x="135"/>
        <item x="59"/>
        <item x="89"/>
        <item x="16"/>
        <item x="3"/>
        <item x="38"/>
        <item x="112"/>
        <item x="85"/>
        <item x="121"/>
        <item x="91"/>
        <item x="71"/>
        <item x="15"/>
        <item x="33"/>
        <item x="140"/>
        <item x="141"/>
        <item x="111"/>
        <item x="130"/>
        <item x="51"/>
        <item x="94"/>
        <item x="63"/>
        <item x="129"/>
        <item x="4"/>
        <item x="1"/>
        <item x="127"/>
        <item x="100"/>
        <item x="81"/>
        <item x="124"/>
        <item x="117"/>
        <item x="138"/>
        <item x="84"/>
        <item x="30"/>
        <item x="126"/>
        <item x="54"/>
        <item x="43"/>
        <item x="143"/>
        <item x="2"/>
        <item x="80"/>
        <item x="35"/>
        <item x="92"/>
        <item x="31"/>
        <item x="118"/>
        <item x="9"/>
        <item x="62"/>
        <item x="21"/>
        <item x="19"/>
        <item x="95"/>
        <item x="136"/>
        <item x="102"/>
        <item x="60"/>
        <item x="96"/>
        <item x="77"/>
        <item x="47"/>
        <item x="66"/>
        <item x="72"/>
        <item x="32"/>
        <item x="25"/>
        <item x="73"/>
        <item x="14"/>
        <item x="12"/>
        <item x="58"/>
        <item x="61"/>
        <item x="56"/>
        <item x="41"/>
        <item x="108"/>
        <item x="6"/>
        <item x="119"/>
        <item x="114"/>
        <item x="123"/>
        <item x="24"/>
        <item x="120"/>
        <item x="90"/>
        <item x="115"/>
        <item x="82"/>
        <item x="75"/>
        <item x="133"/>
        <item x="106"/>
        <item x="17"/>
        <item x="74"/>
        <item x="40"/>
        <item x="45"/>
        <item x="42"/>
        <item x="105"/>
        <item x="20"/>
        <item x="87"/>
        <item x="23"/>
        <item x="122"/>
        <item x="142"/>
        <item x="134"/>
        <item x="46"/>
        <item x="64"/>
        <item x="132"/>
        <item x="0"/>
        <item x="34"/>
        <item x="98"/>
        <item x="107"/>
        <item x="79"/>
        <item x="70"/>
        <item x="131"/>
        <item x="139"/>
        <item x="125"/>
        <item x="99"/>
        <item x="53"/>
        <item x="67"/>
        <item x="65"/>
        <item x="68"/>
        <item x="86"/>
        <item t="default"/>
      </items>
    </pivotField>
    <pivotField axis="axisRow" showAll="0" sortType="descending">
      <items count="108">
        <item x="64"/>
        <item x="36"/>
        <item x="28"/>
        <item x="82"/>
        <item x="47"/>
        <item x="80"/>
        <item x="52"/>
        <item x="29"/>
        <item x="88"/>
        <item x="46"/>
        <item x="58"/>
        <item x="11"/>
        <item x="27"/>
        <item x="13"/>
        <item x="73"/>
        <item x="22"/>
        <item x="51"/>
        <item x="86"/>
        <item x="18"/>
        <item x="10"/>
        <item x="5"/>
        <item x="38"/>
        <item x="77"/>
        <item x="63"/>
        <item x="90"/>
        <item x="26"/>
        <item x="7"/>
        <item x="8"/>
        <item x="103"/>
        <item x="53"/>
        <item x="71"/>
        <item x="16"/>
        <item x="3"/>
        <item x="37"/>
        <item x="69"/>
        <item x="95"/>
        <item x="15"/>
        <item x="33"/>
        <item x="87"/>
        <item x="100"/>
        <item x="48"/>
        <item x="74"/>
        <item x="55"/>
        <item x="99"/>
        <item x="4"/>
        <item x="1"/>
        <item x="98"/>
        <item x="66"/>
        <item x="91"/>
        <item x="104"/>
        <item x="68"/>
        <item x="30"/>
        <item x="50"/>
        <item x="42"/>
        <item x="106"/>
        <item x="2"/>
        <item x="35"/>
        <item x="72"/>
        <item x="31"/>
        <item x="92"/>
        <item x="9"/>
        <item x="21"/>
        <item x="19"/>
        <item x="75"/>
        <item x="81"/>
        <item x="54"/>
        <item x="76"/>
        <item x="45"/>
        <item x="60"/>
        <item x="32"/>
        <item x="25"/>
        <item x="14"/>
        <item x="12"/>
        <item x="40"/>
        <item x="85"/>
        <item x="6"/>
        <item x="93"/>
        <item x="89"/>
        <item x="96"/>
        <item x="24"/>
        <item x="94"/>
        <item x="67"/>
        <item x="62"/>
        <item x="83"/>
        <item x="17"/>
        <item x="61"/>
        <item x="39"/>
        <item x="43"/>
        <item x="41"/>
        <item x="20"/>
        <item x="23"/>
        <item x="102"/>
        <item x="44"/>
        <item x="0"/>
        <item x="34"/>
        <item x="78"/>
        <item x="84"/>
        <item x="65"/>
        <item x="59"/>
        <item x="101"/>
        <item x="105"/>
        <item x="97"/>
        <item x="79"/>
        <item x="49"/>
        <item x="57"/>
        <item x="56"/>
        <item x="7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"/>
  </rowFields>
  <rowItems count="108">
    <i>
      <x v="90"/>
    </i>
    <i>
      <x v="73"/>
    </i>
    <i>
      <x v="67"/>
    </i>
    <i>
      <x v="27"/>
    </i>
    <i>
      <x v="81"/>
    </i>
    <i>
      <x v="36"/>
    </i>
    <i>
      <x v="37"/>
    </i>
    <i>
      <x v="92"/>
    </i>
    <i>
      <x v="15"/>
    </i>
    <i>
      <x v="9"/>
    </i>
    <i>
      <x v="25"/>
    </i>
    <i>
      <x v="2"/>
    </i>
    <i>
      <x v="72"/>
    </i>
    <i>
      <x v="34"/>
    </i>
    <i>
      <x v="88"/>
    </i>
    <i>
      <x v="4"/>
    </i>
    <i>
      <x v="63"/>
    </i>
    <i>
      <x v="5"/>
    </i>
    <i>
      <x v="71"/>
    </i>
    <i>
      <x v="91"/>
    </i>
    <i>
      <x v="11"/>
    </i>
    <i>
      <x v="48"/>
    </i>
    <i>
      <x v="82"/>
    </i>
    <i>
      <x v="105"/>
    </i>
    <i>
      <x v="18"/>
    </i>
    <i>
      <x v="56"/>
    </i>
    <i>
      <x v="61"/>
    </i>
    <i>
      <x v="47"/>
    </i>
    <i>
      <x v="51"/>
    </i>
    <i>
      <x v="28"/>
    </i>
    <i>
      <x v="76"/>
    </i>
    <i>
      <x v="68"/>
    </i>
    <i>
      <x v="30"/>
    </i>
    <i>
      <x v="84"/>
    </i>
    <i>
      <x v="31"/>
    </i>
    <i>
      <x v="100"/>
    </i>
    <i>
      <x v="32"/>
    </i>
    <i>
      <x v="21"/>
    </i>
    <i>
      <x v="33"/>
    </i>
    <i>
      <x v="80"/>
    </i>
    <i>
      <x v="10"/>
    </i>
    <i>
      <x v="8"/>
    </i>
    <i>
      <x v="35"/>
    </i>
    <i>
      <x v="96"/>
    </i>
    <i>
      <x v="3"/>
    </i>
    <i>
      <x v="29"/>
    </i>
    <i>
      <x v="12"/>
    </i>
    <i>
      <x v="70"/>
    </i>
    <i>
      <x v="38"/>
    </i>
    <i>
      <x v="74"/>
    </i>
    <i>
      <x v="39"/>
    </i>
    <i>
      <x v="78"/>
    </i>
    <i>
      <x v="40"/>
    </i>
    <i>
      <x v="24"/>
    </i>
    <i>
      <x v="41"/>
    </i>
    <i>
      <x v="86"/>
    </i>
    <i>
      <x v="42"/>
    </i>
    <i>
      <x v="26"/>
    </i>
    <i>
      <x v="43"/>
    </i>
    <i>
      <x v="94"/>
    </i>
    <i>
      <x v="44"/>
    </i>
    <i>
      <x v="98"/>
    </i>
    <i>
      <x v="45"/>
    </i>
    <i>
      <x v="102"/>
    </i>
    <i>
      <x v="46"/>
    </i>
    <i>
      <x v="19"/>
    </i>
    <i>
      <x v="13"/>
    </i>
    <i>
      <x v="69"/>
    </i>
    <i>
      <x v="14"/>
    </i>
    <i>
      <x v="20"/>
    </i>
    <i>
      <x v="49"/>
    </i>
    <i>
      <x v="22"/>
    </i>
    <i>
      <x v="50"/>
    </i>
    <i>
      <x v="75"/>
    </i>
    <i>
      <x v="104"/>
    </i>
    <i>
      <x v="77"/>
    </i>
    <i>
      <x v="6"/>
    </i>
    <i>
      <x v="79"/>
    </i>
    <i>
      <x/>
    </i>
    <i>
      <x v="23"/>
    </i>
    <i>
      <x v="54"/>
    </i>
    <i>
      <x v="83"/>
    </i>
    <i>
      <x v="55"/>
    </i>
    <i>
      <x v="85"/>
    </i>
    <i>
      <x v="16"/>
    </i>
    <i>
      <x v="87"/>
    </i>
    <i>
      <x v="57"/>
    </i>
    <i>
      <x v="89"/>
    </i>
    <i>
      <x v="58"/>
    </i>
    <i>
      <x v="1"/>
    </i>
    <i>
      <x v="59"/>
    </i>
    <i>
      <x v="93"/>
    </i>
    <i>
      <x v="60"/>
    </i>
    <i>
      <x v="95"/>
    </i>
    <i>
      <x v="17"/>
    </i>
    <i>
      <x v="97"/>
    </i>
    <i>
      <x v="62"/>
    </i>
    <i>
      <x v="99"/>
    </i>
    <i>
      <x v="7"/>
    </i>
    <i>
      <x v="101"/>
    </i>
    <i>
      <x v="64"/>
    </i>
    <i>
      <x v="103"/>
    </i>
    <i>
      <x v="65"/>
    </i>
    <i>
      <x v="66"/>
    </i>
    <i>
      <x v="106"/>
    </i>
    <i>
      <x v="52"/>
    </i>
    <i>
      <x v="53"/>
    </i>
    <i t="grand">
      <x/>
    </i>
  </rowItems>
  <colItems count="1">
    <i/>
  </colItems>
  <dataFields count="1">
    <dataField name="Liczba z Rejestracja" fld="0" subtotal="count" baseField="1" baseItem="6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A7FDD3-7BD8-4BDD-9F8A-989F9A1AACB2}" name="Tabela przestawna2" cacheId="1" applyNumberFormats="0" applyBorderFormats="0" applyFontFormats="0" applyPatternFormats="0" applyAlignmentFormats="0" applyWidthHeightFormats="1" dataCaption="Wartości" updatedVersion="7" minRefreshableVersion="3" useAutoFormatting="1" itemPrintTitles="1" createdVersion="7" indent="0" outline="1" outlineData="1" multipleFieldFilters="0">
  <location ref="L5:M21" firstHeaderRow="1" firstDataRow="1" firstDataCol="1"/>
  <pivotFields count="3">
    <pivotField showAll="0"/>
    <pivotField axis="axisRow" showAll="0" sortType="ascending">
      <items count="16">
        <item x="10"/>
        <item x="3"/>
        <item x="12"/>
        <item x="13"/>
        <item x="0"/>
        <item x="8"/>
        <item x="4"/>
        <item x="14"/>
        <item x="7"/>
        <item x="2"/>
        <item x="11"/>
        <item x="6"/>
        <item x="1"/>
        <item x="5"/>
        <item x="9"/>
        <item t="default"/>
      </items>
    </pivotField>
    <pivotField dataField="1" showAll="0">
      <items count="145">
        <item x="78"/>
        <item x="37"/>
        <item x="83"/>
        <item x="28"/>
        <item x="104"/>
        <item x="50"/>
        <item x="88"/>
        <item x="101"/>
        <item x="109"/>
        <item x="57"/>
        <item x="29"/>
        <item x="113"/>
        <item x="137"/>
        <item x="48"/>
        <item x="69"/>
        <item x="11"/>
        <item x="36"/>
        <item x="27"/>
        <item x="13"/>
        <item x="93"/>
        <item x="22"/>
        <item x="128"/>
        <item x="55"/>
        <item x="110"/>
        <item x="18"/>
        <item x="103"/>
        <item x="10"/>
        <item x="5"/>
        <item x="39"/>
        <item x="97"/>
        <item x="76"/>
        <item x="116"/>
        <item x="26"/>
        <item x="44"/>
        <item x="7"/>
        <item x="8"/>
        <item x="49"/>
        <item x="52"/>
        <item x="135"/>
        <item x="59"/>
        <item x="89"/>
        <item x="16"/>
        <item x="3"/>
        <item x="38"/>
        <item x="112"/>
        <item x="85"/>
        <item x="121"/>
        <item x="91"/>
        <item x="71"/>
        <item x="15"/>
        <item x="33"/>
        <item x="140"/>
        <item x="141"/>
        <item x="111"/>
        <item x="130"/>
        <item x="51"/>
        <item x="94"/>
        <item x="63"/>
        <item x="129"/>
        <item x="4"/>
        <item x="1"/>
        <item x="127"/>
        <item x="100"/>
        <item x="81"/>
        <item x="124"/>
        <item x="117"/>
        <item x="138"/>
        <item x="84"/>
        <item x="30"/>
        <item x="126"/>
        <item x="54"/>
        <item x="43"/>
        <item x="143"/>
        <item x="2"/>
        <item x="80"/>
        <item x="35"/>
        <item x="92"/>
        <item x="31"/>
        <item x="118"/>
        <item x="9"/>
        <item x="62"/>
        <item x="21"/>
        <item x="19"/>
        <item x="95"/>
        <item x="136"/>
        <item x="102"/>
        <item x="60"/>
        <item x="96"/>
        <item x="77"/>
        <item x="47"/>
        <item x="66"/>
        <item x="72"/>
        <item x="32"/>
        <item x="25"/>
        <item x="73"/>
        <item x="14"/>
        <item x="12"/>
        <item x="58"/>
        <item x="61"/>
        <item x="56"/>
        <item x="41"/>
        <item x="108"/>
        <item x="6"/>
        <item x="119"/>
        <item x="114"/>
        <item x="123"/>
        <item x="24"/>
        <item x="120"/>
        <item x="90"/>
        <item x="115"/>
        <item x="82"/>
        <item x="75"/>
        <item x="133"/>
        <item x="106"/>
        <item x="17"/>
        <item x="74"/>
        <item x="40"/>
        <item x="45"/>
        <item x="42"/>
        <item x="105"/>
        <item x="20"/>
        <item x="87"/>
        <item x="23"/>
        <item x="122"/>
        <item x="142"/>
        <item x="134"/>
        <item x="46"/>
        <item x="64"/>
        <item x="132"/>
        <item x="0"/>
        <item x="34"/>
        <item x="98"/>
        <item x="107"/>
        <item x="79"/>
        <item x="70"/>
        <item x="131"/>
        <item x="139"/>
        <item x="125"/>
        <item x="99"/>
        <item x="53"/>
        <item x="67"/>
        <item x="65"/>
        <item x="68"/>
        <item x="86"/>
        <item t="default"/>
      </items>
    </pivotField>
  </pivotFields>
  <rowFields count="1">
    <field x="1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name="Liczba z Rejestracja" fld="2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1" xr16:uid="{0DD78D69-F88F-4883-978B-5CDA8346A1A6}" autoFormatId="16" applyNumberFormats="0" applyBorderFormats="0" applyFontFormats="0" applyPatternFormats="0" applyAlignmentFormats="0" applyWidthHeightFormats="0">
  <queryTableRefresh nextId="11" unboundColumnsRight="7">
    <queryTableFields count="10">
      <queryTableField id="1" name="Column1" tableColumnId="1"/>
      <queryTableField id="2" name="Column2" tableColumnId="2"/>
      <queryTableField id="3" name="Column3" tableColumnId="3"/>
      <queryTableField id="4" dataBound="0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  <queryTableField id="9" dataBound="0" tableColumnId="9"/>
      <queryTableField id="10" dataBound="0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B3C5C6B-6BD5-4CCC-99E0-593A215BD805}" name="myjnia" displayName="myjnia" ref="A1:J145" tableType="queryTable" totalsRowShown="0">
  <autoFilter ref="A1:J145" xr:uid="{FB3C5C6B-6BD5-4CCC-99E0-593A215BD805}"/>
  <tableColumns count="10">
    <tableColumn id="1" xr3:uid="{142EF709-9DFC-4BCC-A267-4DEAE973FC82}" uniqueName="1" name="Po ilu minutach przyjechał " queryTableFieldId="1" dataDxfId="8"/>
    <tableColumn id="2" xr3:uid="{CDBF5576-7D13-487D-9E9F-4CD2367806BF}" uniqueName="2" name="Czas mycia " queryTableFieldId="2" dataDxfId="7"/>
    <tableColumn id="3" xr3:uid="{8EBEB20A-DFEE-4C8B-B23D-3B6934D5F767}" uniqueName="3" name="Rejestracja" queryTableFieldId="3" dataDxfId="6"/>
    <tableColumn id="4" xr3:uid="{FFA1BB15-A19B-4CBB-9BDF-755C008F8B56}" uniqueName="4" name="Miasto" queryTableFieldId="4" dataDxfId="5">
      <calculatedColumnFormula>MID(myjnia[[#This Row],[Rejestracja]],1,2)</calculatedColumnFormula>
    </tableColumn>
    <tableColumn id="5" xr3:uid="{83801931-CAED-4C40-ACA3-3DB4AC7168AD}" uniqueName="5" name="Czas" queryTableFieldId="5" dataDxfId="4">
      <calculatedColumnFormula>E1+A2</calculatedColumnFormula>
    </tableColumn>
    <tableColumn id="6" xr3:uid="{9681105C-3380-42B4-9A66-537B6A293DE8}" uniqueName="6" name="Godzina" queryTableFieldId="6" dataDxfId="2">
      <calculatedColumnFormula>E2/1440</calculatedColumnFormula>
    </tableColumn>
    <tableColumn id="7" xr3:uid="{C40DBB23-0A27-490B-9047-DFD28D207B55}" uniqueName="7" name="Kolejność godzin" queryTableFieldId="7" dataDxfId="3"/>
    <tableColumn id="8" xr3:uid="{199CB484-9FBC-4A4D-80B4-CDF7A7AF4E52}" uniqueName="8" name="Czas przyjechania na myjnie " queryTableFieldId="8"/>
    <tableColumn id="9" xr3:uid="{D0DB3BF5-5850-4E49-B38F-E1F1F40C167E}" uniqueName="9" name="Czas wyjechania z myjni " queryTableFieldId="9" dataDxfId="0">
      <calculatedColumnFormula>IF(J2 = "NIE",I1, H2+B2)</calculatedColumnFormula>
    </tableColumn>
    <tableColumn id="10" xr3:uid="{6CE4FD71-47C8-4834-BF3E-6FFB538A4582}" uniqueName="10" name="Czy umył ?" queryTableFieldId="10" dataDxfId="1">
      <calculatedColumnFormula>IF(I2-H3 &lt; -5, 1, 0)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4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6" Type="http://schemas.openxmlformats.org/officeDocument/2006/relationships/table" Target="../tables/table1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83CD3-AE99-4483-AC46-5468A6DF5BFC}">
  <dimension ref="A3:C20"/>
  <sheetViews>
    <sheetView workbookViewId="0">
      <selection activeCell="A3" sqref="A3"/>
    </sheetView>
  </sheetViews>
  <sheetFormatPr defaultRowHeight="15" x14ac:dyDescent="0.25"/>
  <sheetData>
    <row r="3" spans="1:3" x14ac:dyDescent="0.25">
      <c r="A3" s="4"/>
      <c r="B3" s="5"/>
      <c r="C3" s="6"/>
    </row>
    <row r="4" spans="1:3" x14ac:dyDescent="0.25">
      <c r="A4" s="7"/>
      <c r="B4" s="8"/>
      <c r="C4" s="9"/>
    </row>
    <row r="5" spans="1:3" x14ac:dyDescent="0.25">
      <c r="A5" s="7"/>
      <c r="B5" s="8"/>
      <c r="C5" s="9"/>
    </row>
    <row r="6" spans="1:3" x14ac:dyDescent="0.25">
      <c r="A6" s="7"/>
      <c r="B6" s="8"/>
      <c r="C6" s="9"/>
    </row>
    <row r="7" spans="1:3" x14ac:dyDescent="0.25">
      <c r="A7" s="7"/>
      <c r="B7" s="8"/>
      <c r="C7" s="9"/>
    </row>
    <row r="8" spans="1:3" x14ac:dyDescent="0.25">
      <c r="A8" s="7"/>
      <c r="B8" s="8"/>
      <c r="C8" s="9"/>
    </row>
    <row r="9" spans="1:3" x14ac:dyDescent="0.25">
      <c r="A9" s="7"/>
      <c r="B9" s="8"/>
      <c r="C9" s="9"/>
    </row>
    <row r="10" spans="1:3" x14ac:dyDescent="0.25">
      <c r="A10" s="7"/>
      <c r="B10" s="8"/>
      <c r="C10" s="9"/>
    </row>
    <row r="11" spans="1:3" x14ac:dyDescent="0.25">
      <c r="A11" s="7"/>
      <c r="B11" s="8"/>
      <c r="C11" s="9"/>
    </row>
    <row r="12" spans="1:3" x14ac:dyDescent="0.25">
      <c r="A12" s="7"/>
      <c r="B12" s="8"/>
      <c r="C12" s="9"/>
    </row>
    <row r="13" spans="1:3" x14ac:dyDescent="0.25">
      <c r="A13" s="7"/>
      <c r="B13" s="8"/>
      <c r="C13" s="9"/>
    </row>
    <row r="14" spans="1:3" x14ac:dyDescent="0.25">
      <c r="A14" s="7"/>
      <c r="B14" s="8"/>
      <c r="C14" s="9"/>
    </row>
    <row r="15" spans="1:3" x14ac:dyDescent="0.25">
      <c r="A15" s="7"/>
      <c r="B15" s="8"/>
      <c r="C15" s="9"/>
    </row>
    <row r="16" spans="1:3" x14ac:dyDescent="0.25">
      <c r="A16" s="7"/>
      <c r="B16" s="8"/>
      <c r="C16" s="9"/>
    </row>
    <row r="17" spans="1:3" x14ac:dyDescent="0.25">
      <c r="A17" s="7"/>
      <c r="B17" s="8"/>
      <c r="C17" s="9"/>
    </row>
    <row r="18" spans="1:3" x14ac:dyDescent="0.25">
      <c r="A18" s="7"/>
      <c r="B18" s="8"/>
      <c r="C18" s="9"/>
    </row>
    <row r="19" spans="1:3" x14ac:dyDescent="0.25">
      <c r="A19" s="7"/>
      <c r="B19" s="8"/>
      <c r="C19" s="9"/>
    </row>
    <row r="20" spans="1:3" x14ac:dyDescent="0.25">
      <c r="A20" s="10"/>
      <c r="B20" s="11"/>
      <c r="C20" s="1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16F56-953F-4F14-BDC6-3C961AD051F6}">
  <dimension ref="A1:P145"/>
  <sheetViews>
    <sheetView tabSelected="1" topLeftCell="H1" workbookViewId="0">
      <selection activeCell="J5" sqref="J5"/>
    </sheetView>
  </sheetViews>
  <sheetFormatPr defaultRowHeight="15" x14ac:dyDescent="0.25"/>
  <cols>
    <col min="1" max="1" width="28" customWidth="1"/>
    <col min="2" max="2" width="17.140625" customWidth="1"/>
    <col min="3" max="3" width="16.28515625" customWidth="1"/>
    <col min="4" max="4" width="15" customWidth="1"/>
    <col min="5" max="11" width="28.140625" customWidth="1"/>
    <col min="12" max="12" width="17.7109375" bestFit="1" customWidth="1"/>
    <col min="13" max="13" width="18" bestFit="1" customWidth="1"/>
    <col min="14" max="14" width="14.42578125" customWidth="1"/>
    <col min="15" max="15" width="17.7109375" bestFit="1" customWidth="1"/>
    <col min="16" max="16" width="18" bestFit="1" customWidth="1"/>
  </cols>
  <sheetData>
    <row r="1" spans="1:16" x14ac:dyDescent="0.25">
      <c r="A1" t="s">
        <v>146</v>
      </c>
      <c r="B1" s="2" t="s">
        <v>145</v>
      </c>
      <c r="C1" s="2" t="s">
        <v>144</v>
      </c>
      <c r="D1" t="s">
        <v>152</v>
      </c>
      <c r="E1" s="2" t="s">
        <v>263</v>
      </c>
      <c r="F1" s="2" t="s">
        <v>264</v>
      </c>
      <c r="G1" s="2" t="s">
        <v>267</v>
      </c>
      <c r="H1" s="2" t="s">
        <v>271</v>
      </c>
      <c r="I1" s="2" t="s">
        <v>272</v>
      </c>
      <c r="J1" s="2" t="s">
        <v>262</v>
      </c>
      <c r="K1" s="2"/>
    </row>
    <row r="2" spans="1:16" x14ac:dyDescent="0.25">
      <c r="A2" s="2">
        <v>3</v>
      </c>
      <c r="B2" s="2">
        <v>5</v>
      </c>
      <c r="C2" s="3" t="s">
        <v>0</v>
      </c>
      <c r="D2" s="2" t="str">
        <f>MID(myjnia[[#This Row],[Rejestracja]],1,2)</f>
        <v>NN</v>
      </c>
      <c r="E2">
        <v>363</v>
      </c>
      <c r="F2" s="15">
        <f t="shared" ref="F2:F33" si="0">E2/1440</f>
        <v>0.25208333333333333</v>
      </c>
      <c r="G2">
        <v>1</v>
      </c>
      <c r="H2">
        <f>60*6+A2</f>
        <v>363</v>
      </c>
      <c r="I2">
        <f t="shared" ref="I2:I33" si="1">IF(J2 = "NIE",I1, H2+B2)</f>
        <v>368</v>
      </c>
      <c r="J2" s="1" t="s">
        <v>273</v>
      </c>
    </row>
    <row r="3" spans="1:16" x14ac:dyDescent="0.25">
      <c r="A3" s="2">
        <v>12</v>
      </c>
      <c r="B3" s="2">
        <v>13</v>
      </c>
      <c r="C3" s="3" t="s">
        <v>1</v>
      </c>
      <c r="D3" s="2" t="str">
        <f>MID(myjnia[[#This Row],[Rejestracja]],1,2)</f>
        <v>FO</v>
      </c>
      <c r="E3">
        <f t="shared" ref="E3:E33" si="2">E2+A3</f>
        <v>375</v>
      </c>
      <c r="F3" s="15">
        <f t="shared" si="0"/>
        <v>0.26041666666666669</v>
      </c>
      <c r="G3">
        <v>1</v>
      </c>
      <c r="H3">
        <f>IF(I2&lt; E3, E3,I2)</f>
        <v>375</v>
      </c>
      <c r="I3">
        <f t="shared" si="1"/>
        <v>388</v>
      </c>
      <c r="J3" s="1" t="str">
        <f>IF(I2&gt;E3, "NIE", "TAK")</f>
        <v>TAK</v>
      </c>
      <c r="L3" t="s">
        <v>147</v>
      </c>
      <c r="O3" t="s">
        <v>261</v>
      </c>
    </row>
    <row r="4" spans="1:16" x14ac:dyDescent="0.25">
      <c r="A4" s="2">
        <v>1</v>
      </c>
      <c r="B4" s="2">
        <v>10</v>
      </c>
      <c r="C4" s="3" t="s">
        <v>2</v>
      </c>
      <c r="D4" s="2" t="str">
        <f>MID(myjnia[[#This Row],[Rejestracja]],1,2)</f>
        <v>GN</v>
      </c>
      <c r="E4">
        <f t="shared" si="2"/>
        <v>376</v>
      </c>
      <c r="F4" s="15">
        <f t="shared" si="0"/>
        <v>0.26111111111111113</v>
      </c>
      <c r="G4">
        <v>1</v>
      </c>
      <c r="H4">
        <f t="shared" ref="H4:H67" si="3">H3+A4</f>
        <v>376</v>
      </c>
      <c r="I4">
        <f t="shared" si="1"/>
        <v>388</v>
      </c>
      <c r="J4" s="1" t="str">
        <f t="shared" ref="J4:J67" si="4">IF(I3&gt;E4, "NIE", "TAK")</f>
        <v>NIE</v>
      </c>
    </row>
    <row r="5" spans="1:16" x14ac:dyDescent="0.25">
      <c r="A5" s="2">
        <v>7</v>
      </c>
      <c r="B5" s="2">
        <v>2</v>
      </c>
      <c r="C5" s="3" t="s">
        <v>3</v>
      </c>
      <c r="D5" s="2" t="str">
        <f>MID(myjnia[[#This Row],[Rejestracja]],1,2)</f>
        <v>EA</v>
      </c>
      <c r="E5">
        <f t="shared" si="2"/>
        <v>383</v>
      </c>
      <c r="F5" s="15">
        <f t="shared" si="0"/>
        <v>0.26597222222222222</v>
      </c>
      <c r="G5">
        <v>1</v>
      </c>
      <c r="H5">
        <f t="shared" si="3"/>
        <v>383</v>
      </c>
      <c r="I5">
        <f t="shared" si="1"/>
        <v>388</v>
      </c>
      <c r="J5" s="1" t="str">
        <f t="shared" si="4"/>
        <v>NIE</v>
      </c>
      <c r="L5" s="13" t="s">
        <v>148</v>
      </c>
      <c r="M5" t="s">
        <v>150</v>
      </c>
      <c r="O5" t="s">
        <v>265</v>
      </c>
    </row>
    <row r="6" spans="1:16" x14ac:dyDescent="0.25">
      <c r="A6" s="2">
        <v>10</v>
      </c>
      <c r="B6" s="2">
        <v>7</v>
      </c>
      <c r="C6" s="3" t="s">
        <v>4</v>
      </c>
      <c r="D6" s="2" t="str">
        <f>MID(myjnia[[#This Row],[Rejestracja]],1,2)</f>
        <v>FN</v>
      </c>
      <c r="E6">
        <f t="shared" si="2"/>
        <v>393</v>
      </c>
      <c r="F6" s="15">
        <f t="shared" si="0"/>
        <v>0.27291666666666664</v>
      </c>
      <c r="G6">
        <v>1</v>
      </c>
      <c r="H6">
        <f t="shared" si="3"/>
        <v>393</v>
      </c>
      <c r="I6">
        <f t="shared" si="1"/>
        <v>400</v>
      </c>
      <c r="J6" s="1" t="str">
        <f t="shared" si="4"/>
        <v>TAK</v>
      </c>
      <c r="L6" s="14">
        <v>1</v>
      </c>
      <c r="M6" s="1">
        <v>11</v>
      </c>
      <c r="O6" t="s">
        <v>266</v>
      </c>
    </row>
    <row r="7" spans="1:16" x14ac:dyDescent="0.25">
      <c r="A7" s="2">
        <v>9</v>
      </c>
      <c r="B7" s="2">
        <v>14</v>
      </c>
      <c r="C7" s="3" t="s">
        <v>5</v>
      </c>
      <c r="D7" s="2" t="str">
        <f>MID(myjnia[[#This Row],[Rejestracja]],1,2)</f>
        <v>CI</v>
      </c>
      <c r="E7">
        <f t="shared" si="2"/>
        <v>402</v>
      </c>
      <c r="F7" s="15">
        <f t="shared" si="0"/>
        <v>0.27916666666666667</v>
      </c>
      <c r="G7">
        <v>1</v>
      </c>
      <c r="H7">
        <f t="shared" si="3"/>
        <v>402</v>
      </c>
      <c r="I7">
        <f t="shared" si="1"/>
        <v>416</v>
      </c>
      <c r="J7" s="1" t="str">
        <f t="shared" si="4"/>
        <v>TAK</v>
      </c>
      <c r="L7" s="14">
        <v>2</v>
      </c>
      <c r="M7" s="1">
        <v>9</v>
      </c>
    </row>
    <row r="8" spans="1:16" x14ac:dyDescent="0.25">
      <c r="A8" s="2">
        <v>4</v>
      </c>
      <c r="B8" s="2">
        <v>10</v>
      </c>
      <c r="C8" s="3" t="s">
        <v>6</v>
      </c>
      <c r="D8" s="2" t="str">
        <f>MID(myjnia[[#This Row],[Rejestracja]],1,2)</f>
        <v>KP</v>
      </c>
      <c r="E8">
        <f t="shared" si="2"/>
        <v>406</v>
      </c>
      <c r="F8" s="15">
        <f t="shared" si="0"/>
        <v>0.28194444444444444</v>
      </c>
      <c r="G8">
        <v>1</v>
      </c>
      <c r="H8">
        <f t="shared" si="3"/>
        <v>406</v>
      </c>
      <c r="I8">
        <f t="shared" si="1"/>
        <v>416</v>
      </c>
      <c r="J8" s="1" t="str">
        <f t="shared" si="4"/>
        <v>NIE</v>
      </c>
      <c r="L8" s="14">
        <v>3</v>
      </c>
      <c r="M8" s="1">
        <v>9</v>
      </c>
      <c r="O8" t="s">
        <v>269</v>
      </c>
    </row>
    <row r="9" spans="1:16" x14ac:dyDescent="0.25">
      <c r="A9" s="2">
        <v>4</v>
      </c>
      <c r="B9" s="2">
        <v>7</v>
      </c>
      <c r="C9" s="3" t="s">
        <v>7</v>
      </c>
      <c r="D9" s="2" t="str">
        <f>MID(myjnia[[#This Row],[Rejestracja]],1,2)</f>
        <v>DB</v>
      </c>
      <c r="E9">
        <f t="shared" si="2"/>
        <v>410</v>
      </c>
      <c r="F9" s="15">
        <f t="shared" si="0"/>
        <v>0.28472222222222221</v>
      </c>
      <c r="G9">
        <v>1</v>
      </c>
      <c r="H9">
        <f t="shared" si="3"/>
        <v>410</v>
      </c>
      <c r="I9">
        <f t="shared" si="1"/>
        <v>416</v>
      </c>
      <c r="J9" s="1" t="str">
        <f t="shared" si="4"/>
        <v>NIE</v>
      </c>
      <c r="L9" s="14">
        <v>4</v>
      </c>
      <c r="M9" s="1">
        <v>7</v>
      </c>
    </row>
    <row r="10" spans="1:16" x14ac:dyDescent="0.25">
      <c r="A10" s="2">
        <v>3</v>
      </c>
      <c r="B10" s="2">
        <v>2</v>
      </c>
      <c r="C10" s="3" t="s">
        <v>8</v>
      </c>
      <c r="D10" s="2" t="str">
        <f>MID(myjnia[[#This Row],[Rejestracja]],1,2)</f>
        <v>DE</v>
      </c>
      <c r="E10">
        <f t="shared" si="2"/>
        <v>413</v>
      </c>
      <c r="F10" s="15">
        <f t="shared" si="0"/>
        <v>0.28680555555555554</v>
      </c>
      <c r="G10">
        <v>1</v>
      </c>
      <c r="H10">
        <f t="shared" si="3"/>
        <v>413</v>
      </c>
      <c r="I10">
        <f t="shared" si="1"/>
        <v>416</v>
      </c>
      <c r="J10" s="1" t="str">
        <f t="shared" si="4"/>
        <v>NIE</v>
      </c>
      <c r="L10" s="14">
        <v>5</v>
      </c>
      <c r="M10" s="1">
        <v>6</v>
      </c>
      <c r="O10" s="13" t="s">
        <v>148</v>
      </c>
      <c r="P10" t="s">
        <v>150</v>
      </c>
    </row>
    <row r="11" spans="1:16" x14ac:dyDescent="0.25">
      <c r="A11" s="2">
        <v>7</v>
      </c>
      <c r="B11" s="2">
        <v>12</v>
      </c>
      <c r="C11" s="3" t="s">
        <v>9</v>
      </c>
      <c r="D11" s="2" t="str">
        <f>MID(myjnia[[#This Row],[Rejestracja]],1,2)</f>
        <v>HL</v>
      </c>
      <c r="E11">
        <f t="shared" si="2"/>
        <v>420</v>
      </c>
      <c r="F11" s="15">
        <f t="shared" si="0"/>
        <v>0.29166666666666669</v>
      </c>
      <c r="G11">
        <v>2</v>
      </c>
      <c r="H11">
        <f t="shared" si="3"/>
        <v>420</v>
      </c>
      <c r="I11">
        <f t="shared" si="1"/>
        <v>432</v>
      </c>
      <c r="J11" s="1" t="str">
        <f t="shared" si="4"/>
        <v>TAK</v>
      </c>
      <c r="L11" s="14">
        <v>6</v>
      </c>
      <c r="M11" s="1">
        <v>10</v>
      </c>
      <c r="O11" s="14">
        <v>1</v>
      </c>
      <c r="P11" s="1">
        <v>9</v>
      </c>
    </row>
    <row r="12" spans="1:16" x14ac:dyDescent="0.25">
      <c r="A12" s="2">
        <v>11</v>
      </c>
      <c r="B12" s="2">
        <v>12</v>
      </c>
      <c r="C12" s="3" t="s">
        <v>10</v>
      </c>
      <c r="D12" s="2" t="str">
        <f>MID(myjnia[[#This Row],[Rejestracja]],1,2)</f>
        <v>CG</v>
      </c>
      <c r="E12">
        <f t="shared" si="2"/>
        <v>431</v>
      </c>
      <c r="F12" s="15">
        <f t="shared" si="0"/>
        <v>0.29930555555555555</v>
      </c>
      <c r="G12">
        <v>2</v>
      </c>
      <c r="H12">
        <f t="shared" si="3"/>
        <v>431</v>
      </c>
      <c r="I12">
        <f t="shared" si="1"/>
        <v>432</v>
      </c>
      <c r="J12" s="1" t="str">
        <f t="shared" si="4"/>
        <v>NIE</v>
      </c>
      <c r="L12" s="14">
        <v>7</v>
      </c>
      <c r="M12" s="1">
        <v>11</v>
      </c>
      <c r="O12" s="14">
        <v>2</v>
      </c>
      <c r="P12" s="1">
        <v>8</v>
      </c>
    </row>
    <row r="13" spans="1:16" x14ac:dyDescent="0.25">
      <c r="A13" s="2">
        <v>15</v>
      </c>
      <c r="B13" s="2">
        <v>14</v>
      </c>
      <c r="C13" s="3" t="s">
        <v>11</v>
      </c>
      <c r="D13" s="2" t="str">
        <f>MID(myjnia[[#This Row],[Rejestracja]],1,2)</f>
        <v>BD</v>
      </c>
      <c r="E13">
        <f t="shared" si="2"/>
        <v>446</v>
      </c>
      <c r="F13" s="15">
        <f t="shared" si="0"/>
        <v>0.30972222222222223</v>
      </c>
      <c r="G13">
        <v>2</v>
      </c>
      <c r="H13">
        <f t="shared" si="3"/>
        <v>446</v>
      </c>
      <c r="I13">
        <f t="shared" si="1"/>
        <v>460</v>
      </c>
      <c r="J13" s="1" t="str">
        <f t="shared" si="4"/>
        <v>TAK</v>
      </c>
      <c r="L13" s="14">
        <v>8</v>
      </c>
      <c r="M13" s="1">
        <v>6</v>
      </c>
      <c r="O13" s="14">
        <v>3</v>
      </c>
      <c r="P13" s="1">
        <v>7</v>
      </c>
    </row>
    <row r="14" spans="1:16" x14ac:dyDescent="0.25">
      <c r="A14" s="2">
        <v>11</v>
      </c>
      <c r="B14" s="2">
        <v>9</v>
      </c>
      <c r="C14" s="3" t="s">
        <v>12</v>
      </c>
      <c r="D14" s="2" t="str">
        <f>MID(myjnia[[#This Row],[Rejestracja]],1,2)</f>
        <v>KJ</v>
      </c>
      <c r="E14">
        <f t="shared" si="2"/>
        <v>457</v>
      </c>
      <c r="F14" s="15">
        <f t="shared" si="0"/>
        <v>0.31736111111111109</v>
      </c>
      <c r="G14">
        <v>2</v>
      </c>
      <c r="H14">
        <f t="shared" si="3"/>
        <v>457</v>
      </c>
      <c r="I14">
        <f t="shared" si="1"/>
        <v>460</v>
      </c>
      <c r="J14" s="1" t="str">
        <f t="shared" si="4"/>
        <v>NIE</v>
      </c>
      <c r="L14" s="14">
        <v>9</v>
      </c>
      <c r="M14" s="1">
        <v>12</v>
      </c>
      <c r="O14" s="14">
        <v>4</v>
      </c>
      <c r="P14" s="1">
        <v>9</v>
      </c>
    </row>
    <row r="15" spans="1:16" x14ac:dyDescent="0.25">
      <c r="A15" s="2">
        <v>3</v>
      </c>
      <c r="B15" s="2">
        <v>6</v>
      </c>
      <c r="C15" s="3" t="s">
        <v>13</v>
      </c>
      <c r="D15" s="2" t="str">
        <f>MID(myjnia[[#This Row],[Rejestracja]],1,2)</f>
        <v>BH</v>
      </c>
      <c r="E15">
        <f t="shared" si="2"/>
        <v>460</v>
      </c>
      <c r="F15" s="15">
        <f t="shared" si="0"/>
        <v>0.31944444444444442</v>
      </c>
      <c r="G15">
        <v>2</v>
      </c>
      <c r="H15">
        <f t="shared" si="3"/>
        <v>460</v>
      </c>
      <c r="I15">
        <f t="shared" si="1"/>
        <v>466</v>
      </c>
      <c r="J15" s="1" t="str">
        <f t="shared" si="4"/>
        <v>TAK</v>
      </c>
      <c r="L15" s="14">
        <v>10</v>
      </c>
      <c r="M15" s="1">
        <v>8</v>
      </c>
      <c r="O15" s="14">
        <v>5</v>
      </c>
      <c r="P15" s="1">
        <v>5</v>
      </c>
    </row>
    <row r="16" spans="1:16" x14ac:dyDescent="0.25">
      <c r="A16" s="2">
        <v>1</v>
      </c>
      <c r="B16" s="2">
        <v>7</v>
      </c>
      <c r="C16" s="3" t="s">
        <v>14</v>
      </c>
      <c r="D16" s="2" t="str">
        <f>MID(myjnia[[#This Row],[Rejestracja]],1,2)</f>
        <v>KI</v>
      </c>
      <c r="E16">
        <f t="shared" si="2"/>
        <v>461</v>
      </c>
      <c r="F16" s="15">
        <f t="shared" si="0"/>
        <v>0.32013888888888886</v>
      </c>
      <c r="G16">
        <v>2</v>
      </c>
      <c r="H16">
        <f t="shared" si="3"/>
        <v>461</v>
      </c>
      <c r="I16">
        <f t="shared" si="1"/>
        <v>466</v>
      </c>
      <c r="J16" s="1" t="str">
        <f t="shared" si="4"/>
        <v>NIE</v>
      </c>
      <c r="L16" s="14">
        <v>11</v>
      </c>
      <c r="M16" s="1">
        <v>16</v>
      </c>
      <c r="O16" s="14">
        <v>6</v>
      </c>
      <c r="P16" s="1">
        <v>10</v>
      </c>
    </row>
    <row r="17" spans="1:16" x14ac:dyDescent="0.25">
      <c r="A17" s="2">
        <v>11</v>
      </c>
      <c r="B17" s="2">
        <v>7</v>
      </c>
      <c r="C17" s="3" t="s">
        <v>15</v>
      </c>
      <c r="D17" s="2" t="str">
        <f>MID(myjnia[[#This Row],[Rejestracja]],1,2)</f>
        <v>EH</v>
      </c>
      <c r="E17">
        <f t="shared" si="2"/>
        <v>472</v>
      </c>
      <c r="F17" s="15">
        <f t="shared" si="0"/>
        <v>0.32777777777777778</v>
      </c>
      <c r="G17">
        <v>2</v>
      </c>
      <c r="H17">
        <f t="shared" si="3"/>
        <v>472</v>
      </c>
      <c r="I17">
        <f t="shared" si="1"/>
        <v>479</v>
      </c>
      <c r="J17" s="1" t="str">
        <f t="shared" si="4"/>
        <v>TAK</v>
      </c>
      <c r="L17" s="14">
        <v>12</v>
      </c>
      <c r="M17" s="1">
        <v>14</v>
      </c>
      <c r="O17" s="14" t="s">
        <v>149</v>
      </c>
      <c r="P17" s="1">
        <v>48</v>
      </c>
    </row>
    <row r="18" spans="1:16" x14ac:dyDescent="0.25">
      <c r="A18" s="2">
        <v>2</v>
      </c>
      <c r="B18" s="2">
        <v>2</v>
      </c>
      <c r="C18" s="3" t="s">
        <v>16</v>
      </c>
      <c r="D18" s="2" t="str">
        <f>MID(myjnia[[#This Row],[Rejestracja]],1,2)</f>
        <v>DP</v>
      </c>
      <c r="E18">
        <f t="shared" si="2"/>
        <v>474</v>
      </c>
      <c r="F18" s="15">
        <f t="shared" si="0"/>
        <v>0.32916666666666666</v>
      </c>
      <c r="G18">
        <v>2</v>
      </c>
      <c r="H18">
        <f t="shared" si="3"/>
        <v>474</v>
      </c>
      <c r="I18">
        <f t="shared" si="1"/>
        <v>479</v>
      </c>
      <c r="J18" s="1" t="str">
        <f t="shared" si="4"/>
        <v>NIE</v>
      </c>
      <c r="L18" s="14">
        <v>13</v>
      </c>
      <c r="M18" s="1">
        <v>7</v>
      </c>
    </row>
    <row r="19" spans="1:16" x14ac:dyDescent="0.25">
      <c r="A19" s="2">
        <v>9</v>
      </c>
      <c r="B19" s="2">
        <v>10</v>
      </c>
      <c r="C19" s="3" t="s">
        <v>17</v>
      </c>
      <c r="D19" s="2" t="str">
        <f>MID(myjnia[[#This Row],[Rejestracja]],1,2)</f>
        <v>MD</v>
      </c>
      <c r="E19">
        <f t="shared" si="2"/>
        <v>483</v>
      </c>
      <c r="F19" s="15">
        <f t="shared" si="0"/>
        <v>0.33541666666666664</v>
      </c>
      <c r="G19">
        <v>3</v>
      </c>
      <c r="H19">
        <f t="shared" si="3"/>
        <v>483</v>
      </c>
      <c r="I19">
        <f t="shared" si="1"/>
        <v>493</v>
      </c>
      <c r="J19" s="1" t="str">
        <f t="shared" si="4"/>
        <v>TAK</v>
      </c>
      <c r="L19" s="14">
        <v>14</v>
      </c>
      <c r="M19" s="1">
        <v>12</v>
      </c>
    </row>
    <row r="20" spans="1:16" x14ac:dyDescent="0.25">
      <c r="A20" s="2">
        <v>2</v>
      </c>
      <c r="B20" s="2">
        <v>13</v>
      </c>
      <c r="C20" s="3" t="s">
        <v>18</v>
      </c>
      <c r="D20" s="2" t="str">
        <f>MID(myjnia[[#This Row],[Rejestracja]],1,2)</f>
        <v>CC</v>
      </c>
      <c r="E20">
        <f t="shared" si="2"/>
        <v>485</v>
      </c>
      <c r="F20" s="15">
        <f t="shared" si="0"/>
        <v>0.33680555555555558</v>
      </c>
      <c r="G20">
        <v>3</v>
      </c>
      <c r="H20">
        <f t="shared" si="3"/>
        <v>485</v>
      </c>
      <c r="I20">
        <f t="shared" si="1"/>
        <v>493</v>
      </c>
      <c r="J20" s="1" t="str">
        <f t="shared" si="4"/>
        <v>NIE</v>
      </c>
      <c r="L20" s="14">
        <v>15</v>
      </c>
      <c r="M20" s="1">
        <v>6</v>
      </c>
    </row>
    <row r="21" spans="1:16" x14ac:dyDescent="0.25">
      <c r="A21" s="2">
        <v>13</v>
      </c>
      <c r="B21" s="2">
        <v>14</v>
      </c>
      <c r="C21" s="3" t="s">
        <v>19</v>
      </c>
      <c r="D21" s="2" t="str">
        <f>MID(myjnia[[#This Row],[Rejestracja]],1,2)</f>
        <v>IB</v>
      </c>
      <c r="E21">
        <f t="shared" si="2"/>
        <v>498</v>
      </c>
      <c r="F21" s="15">
        <f t="shared" si="0"/>
        <v>0.34583333333333333</v>
      </c>
      <c r="G21">
        <v>3</v>
      </c>
      <c r="H21">
        <f t="shared" si="3"/>
        <v>498</v>
      </c>
      <c r="I21">
        <f t="shared" si="1"/>
        <v>512</v>
      </c>
      <c r="J21" s="1" t="str">
        <f t="shared" si="4"/>
        <v>TAK</v>
      </c>
      <c r="L21" s="14" t="s">
        <v>149</v>
      </c>
      <c r="M21" s="1">
        <v>144</v>
      </c>
    </row>
    <row r="22" spans="1:16" x14ac:dyDescent="0.25">
      <c r="A22" s="2">
        <v>10</v>
      </c>
      <c r="B22" s="2">
        <v>15</v>
      </c>
      <c r="C22" s="3" t="s">
        <v>20</v>
      </c>
      <c r="D22" s="2" t="str">
        <f>MID(myjnia[[#This Row],[Rejestracja]],1,2)</f>
        <v>NE</v>
      </c>
      <c r="E22">
        <f t="shared" si="2"/>
        <v>508</v>
      </c>
      <c r="F22" s="15">
        <f t="shared" si="0"/>
        <v>0.3527777777777778</v>
      </c>
      <c r="G22">
        <v>3</v>
      </c>
      <c r="H22">
        <f t="shared" si="3"/>
        <v>508</v>
      </c>
      <c r="I22">
        <f t="shared" si="1"/>
        <v>512</v>
      </c>
      <c r="J22" s="1" t="str">
        <f t="shared" si="4"/>
        <v>NIE</v>
      </c>
    </row>
    <row r="23" spans="1:16" x14ac:dyDescent="0.25">
      <c r="A23" s="2">
        <v>6</v>
      </c>
      <c r="B23" s="2">
        <v>9</v>
      </c>
      <c r="C23" s="3" t="s">
        <v>21</v>
      </c>
      <c r="D23" s="2" t="str">
        <f>MID(myjnia[[#This Row],[Rejestracja]],1,2)</f>
        <v>HP</v>
      </c>
      <c r="E23">
        <f t="shared" si="2"/>
        <v>514</v>
      </c>
      <c r="F23" s="15">
        <f t="shared" si="0"/>
        <v>0.35694444444444445</v>
      </c>
      <c r="G23">
        <v>3</v>
      </c>
      <c r="H23">
        <f t="shared" si="3"/>
        <v>514</v>
      </c>
      <c r="I23">
        <f t="shared" si="1"/>
        <v>523</v>
      </c>
      <c r="J23" s="1" t="str">
        <f t="shared" si="4"/>
        <v>TAK</v>
      </c>
      <c r="L23" t="s">
        <v>151</v>
      </c>
    </row>
    <row r="24" spans="1:16" x14ac:dyDescent="0.25">
      <c r="A24" s="2">
        <v>5</v>
      </c>
      <c r="B24" s="2">
        <v>6</v>
      </c>
      <c r="C24" s="3" t="s">
        <v>22</v>
      </c>
      <c r="D24" s="2" t="str">
        <f>MID(myjnia[[#This Row],[Rejestracja]],1,2)</f>
        <v>BM</v>
      </c>
      <c r="E24">
        <f t="shared" si="2"/>
        <v>519</v>
      </c>
      <c r="F24" s="15">
        <f t="shared" si="0"/>
        <v>0.36041666666666666</v>
      </c>
      <c r="G24">
        <v>3</v>
      </c>
      <c r="H24">
        <f t="shared" si="3"/>
        <v>519</v>
      </c>
      <c r="I24">
        <f t="shared" si="1"/>
        <v>523</v>
      </c>
      <c r="J24" s="1" t="str">
        <f t="shared" si="4"/>
        <v>NIE</v>
      </c>
    </row>
    <row r="25" spans="1:16" x14ac:dyDescent="0.25">
      <c r="A25" s="2">
        <v>13</v>
      </c>
      <c r="B25" s="2">
        <v>13</v>
      </c>
      <c r="C25" s="3" t="s">
        <v>23</v>
      </c>
      <c r="D25" s="2" t="str">
        <f>MID(myjnia[[#This Row],[Rejestracja]],1,2)</f>
        <v>NH</v>
      </c>
      <c r="E25">
        <f t="shared" si="2"/>
        <v>532</v>
      </c>
      <c r="F25" s="15">
        <f t="shared" si="0"/>
        <v>0.36944444444444446</v>
      </c>
      <c r="G25">
        <v>3</v>
      </c>
      <c r="H25">
        <f t="shared" si="3"/>
        <v>532</v>
      </c>
      <c r="I25">
        <f t="shared" si="1"/>
        <v>545</v>
      </c>
      <c r="J25" s="1" t="str">
        <f t="shared" si="4"/>
        <v>TAK</v>
      </c>
      <c r="L25" s="13" t="s">
        <v>148</v>
      </c>
      <c r="M25" t="s">
        <v>150</v>
      </c>
    </row>
    <row r="26" spans="1:16" x14ac:dyDescent="0.25">
      <c r="A26" s="2">
        <v>11</v>
      </c>
      <c r="B26" s="2">
        <v>1</v>
      </c>
      <c r="C26" s="3" t="s">
        <v>24</v>
      </c>
      <c r="D26" s="2" t="str">
        <f>MID(myjnia[[#This Row],[Rejestracja]],1,2)</f>
        <v>LJ</v>
      </c>
      <c r="E26">
        <f t="shared" si="2"/>
        <v>543</v>
      </c>
      <c r="F26" s="15">
        <f t="shared" si="0"/>
        <v>0.37708333333333333</v>
      </c>
      <c r="G26">
        <v>4</v>
      </c>
      <c r="H26">
        <f t="shared" si="3"/>
        <v>543</v>
      </c>
      <c r="I26">
        <f t="shared" si="1"/>
        <v>545</v>
      </c>
      <c r="J26" s="1" t="str">
        <f t="shared" si="4"/>
        <v>NIE</v>
      </c>
      <c r="L26" s="14" t="s">
        <v>243</v>
      </c>
      <c r="M26" s="1">
        <v>3</v>
      </c>
    </row>
    <row r="27" spans="1:16" x14ac:dyDescent="0.25">
      <c r="A27" s="2">
        <v>10</v>
      </c>
      <c r="B27" s="2">
        <v>6</v>
      </c>
      <c r="C27" s="3" t="s">
        <v>25</v>
      </c>
      <c r="D27" s="2" t="str">
        <f>MID(myjnia[[#This Row],[Rejestracja]],1,2)</f>
        <v>KE</v>
      </c>
      <c r="E27">
        <f t="shared" si="2"/>
        <v>553</v>
      </c>
      <c r="F27" s="15">
        <f t="shared" si="0"/>
        <v>0.3840277777777778</v>
      </c>
      <c r="G27">
        <v>4</v>
      </c>
      <c r="H27">
        <f t="shared" si="3"/>
        <v>553</v>
      </c>
      <c r="I27">
        <f t="shared" si="1"/>
        <v>559</v>
      </c>
      <c r="J27" s="1" t="str">
        <f t="shared" si="4"/>
        <v>TAK</v>
      </c>
      <c r="L27" s="14" t="s">
        <v>226</v>
      </c>
      <c r="M27" s="1">
        <v>3</v>
      </c>
    </row>
    <row r="28" spans="1:16" x14ac:dyDescent="0.25">
      <c r="A28" s="2">
        <v>11</v>
      </c>
      <c r="B28" s="2">
        <v>12</v>
      </c>
      <c r="C28" s="3" t="s">
        <v>26</v>
      </c>
      <c r="D28" s="2" t="str">
        <f>MID(myjnia[[#This Row],[Rejestracja]],1,2)</f>
        <v>DA</v>
      </c>
      <c r="E28">
        <f t="shared" si="2"/>
        <v>564</v>
      </c>
      <c r="F28" s="15">
        <f t="shared" si="0"/>
        <v>0.39166666666666666</v>
      </c>
      <c r="G28">
        <v>4</v>
      </c>
      <c r="H28">
        <f t="shared" si="3"/>
        <v>564</v>
      </c>
      <c r="I28">
        <f t="shared" si="1"/>
        <v>576</v>
      </c>
      <c r="J28" s="1" t="str">
        <f t="shared" si="4"/>
        <v>TAK</v>
      </c>
      <c r="L28" s="14" t="s">
        <v>220</v>
      </c>
      <c r="M28" s="1">
        <v>3</v>
      </c>
    </row>
    <row r="29" spans="1:16" x14ac:dyDescent="0.25">
      <c r="A29" s="2">
        <v>4</v>
      </c>
      <c r="B29" s="2">
        <v>9</v>
      </c>
      <c r="C29" s="3" t="s">
        <v>27</v>
      </c>
      <c r="D29" s="2" t="str">
        <f>MID(myjnia[[#This Row],[Rejestracja]],1,2)</f>
        <v>BF</v>
      </c>
      <c r="E29">
        <f t="shared" si="2"/>
        <v>568</v>
      </c>
      <c r="F29" s="15">
        <f t="shared" si="0"/>
        <v>0.39444444444444443</v>
      </c>
      <c r="G29">
        <v>4</v>
      </c>
      <c r="H29">
        <f t="shared" si="3"/>
        <v>568</v>
      </c>
      <c r="I29">
        <f t="shared" si="1"/>
        <v>576</v>
      </c>
      <c r="J29" s="1" t="str">
        <f t="shared" si="4"/>
        <v>NIE</v>
      </c>
      <c r="L29" s="14" t="s">
        <v>180</v>
      </c>
      <c r="M29" s="1">
        <v>3</v>
      </c>
    </row>
    <row r="30" spans="1:16" x14ac:dyDescent="0.25">
      <c r="A30" s="2">
        <v>4</v>
      </c>
      <c r="B30" s="2">
        <v>1</v>
      </c>
      <c r="C30" s="3" t="s">
        <v>28</v>
      </c>
      <c r="D30" s="2" t="str">
        <f>MID(myjnia[[#This Row],[Rejestracja]],1,2)</f>
        <v>AE</v>
      </c>
      <c r="E30">
        <f t="shared" si="2"/>
        <v>572</v>
      </c>
      <c r="F30" s="15">
        <f t="shared" si="0"/>
        <v>0.3972222222222222</v>
      </c>
      <c r="G30">
        <v>4</v>
      </c>
      <c r="H30">
        <f t="shared" si="3"/>
        <v>572</v>
      </c>
      <c r="I30">
        <f t="shared" si="1"/>
        <v>576</v>
      </c>
      <c r="J30" s="1" t="str">
        <f t="shared" si="4"/>
        <v>NIE</v>
      </c>
      <c r="L30" s="14" t="s">
        <v>234</v>
      </c>
      <c r="M30" s="1">
        <v>3</v>
      </c>
    </row>
    <row r="31" spans="1:16" x14ac:dyDescent="0.25">
      <c r="A31" s="2">
        <v>2</v>
      </c>
      <c r="B31" s="2">
        <v>11</v>
      </c>
      <c r="C31" s="3" t="s">
        <v>29</v>
      </c>
      <c r="D31" s="2" t="str">
        <f>MID(myjnia[[#This Row],[Rejestracja]],1,2)</f>
        <v>AK</v>
      </c>
      <c r="E31">
        <f t="shared" si="2"/>
        <v>574</v>
      </c>
      <c r="F31" s="15">
        <f t="shared" si="0"/>
        <v>0.39861111111111114</v>
      </c>
      <c r="G31">
        <v>4</v>
      </c>
      <c r="H31">
        <f t="shared" si="3"/>
        <v>574</v>
      </c>
      <c r="I31">
        <f t="shared" si="1"/>
        <v>576</v>
      </c>
      <c r="J31" s="1" t="str">
        <f t="shared" si="4"/>
        <v>NIE</v>
      </c>
      <c r="L31" s="14" t="s">
        <v>189</v>
      </c>
      <c r="M31" s="1">
        <v>3</v>
      </c>
    </row>
    <row r="32" spans="1:16" x14ac:dyDescent="0.25">
      <c r="A32" s="2">
        <v>7</v>
      </c>
      <c r="B32" s="2">
        <v>2</v>
      </c>
      <c r="C32" s="3" t="s">
        <v>30</v>
      </c>
      <c r="D32" s="2" t="str">
        <f>MID(myjnia[[#This Row],[Rejestracja]],1,2)</f>
        <v>GH</v>
      </c>
      <c r="E32">
        <f t="shared" si="2"/>
        <v>581</v>
      </c>
      <c r="F32" s="15">
        <f t="shared" si="0"/>
        <v>0.40347222222222223</v>
      </c>
      <c r="G32">
        <v>4</v>
      </c>
      <c r="H32">
        <f t="shared" si="3"/>
        <v>581</v>
      </c>
      <c r="I32">
        <f t="shared" si="1"/>
        <v>583</v>
      </c>
      <c r="J32" s="1" t="str">
        <f t="shared" si="4"/>
        <v>TAK</v>
      </c>
      <c r="L32" s="14" t="s">
        <v>190</v>
      </c>
      <c r="M32" s="1">
        <v>3</v>
      </c>
    </row>
    <row r="33" spans="1:15" x14ac:dyDescent="0.25">
      <c r="A33" s="2">
        <v>11</v>
      </c>
      <c r="B33" s="2">
        <v>14</v>
      </c>
      <c r="C33" s="3" t="s">
        <v>31</v>
      </c>
      <c r="D33" s="2" t="str">
        <f>MID(myjnia[[#This Row],[Rejestracja]],1,2)</f>
        <v>HE</v>
      </c>
      <c r="E33">
        <f t="shared" si="2"/>
        <v>592</v>
      </c>
      <c r="F33" s="15">
        <f t="shared" si="0"/>
        <v>0.41111111111111109</v>
      </c>
      <c r="G33">
        <v>4</v>
      </c>
      <c r="H33">
        <f t="shared" si="3"/>
        <v>592</v>
      </c>
      <c r="I33">
        <f t="shared" si="1"/>
        <v>606</v>
      </c>
      <c r="J33" s="1" t="str">
        <f t="shared" si="4"/>
        <v>TAK</v>
      </c>
      <c r="L33" s="14" t="s">
        <v>245</v>
      </c>
      <c r="M33" s="1">
        <v>3</v>
      </c>
    </row>
    <row r="34" spans="1:15" x14ac:dyDescent="0.25">
      <c r="A34" s="2">
        <v>6</v>
      </c>
      <c r="B34" s="2">
        <v>3</v>
      </c>
      <c r="C34" s="3" t="s">
        <v>32</v>
      </c>
      <c r="D34" s="2" t="str">
        <f>MID(myjnia[[#This Row],[Rejestracja]],1,2)</f>
        <v>JP</v>
      </c>
      <c r="E34">
        <f t="shared" ref="E34:E65" si="5">E33+A34</f>
        <v>598</v>
      </c>
      <c r="F34" s="15">
        <f t="shared" ref="F34:F65" si="6">E34/1440</f>
        <v>0.4152777777777778</v>
      </c>
      <c r="G34">
        <v>4</v>
      </c>
      <c r="H34">
        <f t="shared" si="3"/>
        <v>598</v>
      </c>
      <c r="I34">
        <f t="shared" ref="I34:I65" si="7">IF(J34 = "NIE",I33, H34+B34)</f>
        <v>606</v>
      </c>
      <c r="J34" s="1" t="str">
        <f t="shared" si="4"/>
        <v>NIE</v>
      </c>
      <c r="L34" s="14" t="s">
        <v>168</v>
      </c>
      <c r="M34" s="1">
        <v>2</v>
      </c>
    </row>
    <row r="35" spans="1:15" x14ac:dyDescent="0.25">
      <c r="A35" s="2">
        <v>11</v>
      </c>
      <c r="B35" s="2">
        <v>5</v>
      </c>
      <c r="C35" s="3" t="s">
        <v>33</v>
      </c>
      <c r="D35" s="2" t="str">
        <f>MID(myjnia[[#This Row],[Rejestracja]],1,2)</f>
        <v>EL</v>
      </c>
      <c r="E35">
        <f t="shared" si="5"/>
        <v>609</v>
      </c>
      <c r="F35" s="15">
        <f t="shared" si="6"/>
        <v>0.42291666666666666</v>
      </c>
      <c r="G35">
        <v>5</v>
      </c>
      <c r="H35">
        <f t="shared" si="3"/>
        <v>609</v>
      </c>
      <c r="I35">
        <f t="shared" si="7"/>
        <v>614</v>
      </c>
      <c r="J35" s="1" t="str">
        <f t="shared" si="4"/>
        <v>TAK</v>
      </c>
      <c r="L35" s="14" t="s">
        <v>162</v>
      </c>
      <c r="M35" s="1">
        <v>2</v>
      </c>
    </row>
    <row r="36" spans="1:15" x14ac:dyDescent="0.25">
      <c r="A36" s="2">
        <v>5</v>
      </c>
      <c r="B36" s="2">
        <v>9</v>
      </c>
      <c r="C36" s="3" t="s">
        <v>34</v>
      </c>
      <c r="D36" s="2" t="str">
        <f>MID(myjnia[[#This Row],[Rejestracja]],1,2)</f>
        <v>NO</v>
      </c>
      <c r="E36">
        <f t="shared" si="5"/>
        <v>614</v>
      </c>
      <c r="F36" s="15">
        <f t="shared" si="6"/>
        <v>0.42638888888888887</v>
      </c>
      <c r="G36">
        <v>5</v>
      </c>
      <c r="H36">
        <f t="shared" si="3"/>
        <v>614</v>
      </c>
      <c r="I36">
        <f t="shared" si="7"/>
        <v>623</v>
      </c>
      <c r="J36" s="1" t="str">
        <f t="shared" si="4"/>
        <v>TAK</v>
      </c>
      <c r="L36" s="14" t="s">
        <v>178</v>
      </c>
      <c r="M36" s="1">
        <v>2</v>
      </c>
    </row>
    <row r="37" spans="1:15" x14ac:dyDescent="0.25">
      <c r="A37" s="2">
        <v>9</v>
      </c>
      <c r="B37" s="2">
        <v>5</v>
      </c>
      <c r="C37" s="3" t="s">
        <v>35</v>
      </c>
      <c r="D37" s="2" t="str">
        <f>MID(myjnia[[#This Row],[Rejestracja]],1,2)</f>
        <v>HA</v>
      </c>
      <c r="E37">
        <f t="shared" si="5"/>
        <v>623</v>
      </c>
      <c r="F37" s="15">
        <f t="shared" si="6"/>
        <v>0.43263888888888891</v>
      </c>
      <c r="G37">
        <v>5</v>
      </c>
      <c r="H37">
        <f t="shared" si="3"/>
        <v>623</v>
      </c>
      <c r="I37">
        <f t="shared" si="7"/>
        <v>628</v>
      </c>
      <c r="J37" s="1" t="str">
        <f t="shared" si="4"/>
        <v>TAK</v>
      </c>
      <c r="L37" s="14" t="s">
        <v>155</v>
      </c>
      <c r="M37" s="1">
        <v>2</v>
      </c>
    </row>
    <row r="38" spans="1:15" x14ac:dyDescent="0.25">
      <c r="A38" s="2">
        <v>11</v>
      </c>
      <c r="B38" s="2">
        <v>4</v>
      </c>
      <c r="C38" s="3" t="s">
        <v>36</v>
      </c>
      <c r="D38" s="2" t="str">
        <f>MID(myjnia[[#This Row],[Rejestracja]],1,2)</f>
        <v>BD</v>
      </c>
      <c r="E38">
        <f t="shared" si="5"/>
        <v>634</v>
      </c>
      <c r="F38" s="15">
        <f t="shared" si="6"/>
        <v>0.44027777777777777</v>
      </c>
      <c r="G38">
        <v>5</v>
      </c>
      <c r="H38">
        <f t="shared" si="3"/>
        <v>634</v>
      </c>
      <c r="I38">
        <f t="shared" si="7"/>
        <v>638</v>
      </c>
      <c r="J38" s="1" t="str">
        <f t="shared" si="4"/>
        <v>TAK</v>
      </c>
      <c r="L38" s="14" t="s">
        <v>225</v>
      </c>
      <c r="M38" s="1">
        <v>2</v>
      </c>
    </row>
    <row r="39" spans="1:15" x14ac:dyDescent="0.25">
      <c r="A39" s="2">
        <v>15</v>
      </c>
      <c r="B39" s="2">
        <v>5</v>
      </c>
      <c r="C39" s="3" t="s">
        <v>37</v>
      </c>
      <c r="D39" s="2" t="str">
        <f>MID(myjnia[[#This Row],[Rejestracja]],1,2)</f>
        <v>AC</v>
      </c>
      <c r="E39">
        <f t="shared" si="5"/>
        <v>649</v>
      </c>
      <c r="F39" s="15">
        <f t="shared" si="6"/>
        <v>0.45069444444444445</v>
      </c>
      <c r="G39">
        <v>5</v>
      </c>
      <c r="H39">
        <f t="shared" si="3"/>
        <v>649</v>
      </c>
      <c r="I39">
        <f t="shared" si="7"/>
        <v>654</v>
      </c>
      <c r="J39" s="1" t="str">
        <f t="shared" si="4"/>
        <v>TAK</v>
      </c>
      <c r="L39" s="14" t="s">
        <v>187</v>
      </c>
      <c r="M39" s="1">
        <v>2</v>
      </c>
      <c r="O39" t="s">
        <v>270</v>
      </c>
    </row>
    <row r="40" spans="1:15" x14ac:dyDescent="0.25">
      <c r="A40" s="2">
        <v>12</v>
      </c>
      <c r="B40" s="2">
        <v>1</v>
      </c>
      <c r="C40" s="3" t="s">
        <v>38</v>
      </c>
      <c r="D40" s="2" t="str">
        <f>MID(myjnia[[#This Row],[Rejestracja]],1,2)</f>
        <v>EB</v>
      </c>
      <c r="E40">
        <f t="shared" si="5"/>
        <v>661</v>
      </c>
      <c r="F40" s="15">
        <f t="shared" si="6"/>
        <v>0.45902777777777776</v>
      </c>
      <c r="G40">
        <v>6</v>
      </c>
      <c r="H40">
        <f t="shared" si="3"/>
        <v>661</v>
      </c>
      <c r="I40">
        <f t="shared" si="7"/>
        <v>662</v>
      </c>
      <c r="J40" s="1" t="str">
        <f t="shared" si="4"/>
        <v>TAK</v>
      </c>
      <c r="L40" s="14" t="s">
        <v>241</v>
      </c>
      <c r="M40" s="1">
        <v>2</v>
      </c>
    </row>
    <row r="41" spans="1:15" x14ac:dyDescent="0.25">
      <c r="A41" s="2">
        <v>2</v>
      </c>
      <c r="B41" s="2">
        <v>5</v>
      </c>
      <c r="C41" s="3" t="s">
        <v>39</v>
      </c>
      <c r="D41" s="2" t="str">
        <f>MID(myjnia[[#This Row],[Rejestracja]],1,2)</f>
        <v>CJ</v>
      </c>
      <c r="E41">
        <f t="shared" si="5"/>
        <v>663</v>
      </c>
      <c r="F41" s="15">
        <f t="shared" si="6"/>
        <v>0.46041666666666664</v>
      </c>
      <c r="G41">
        <v>6</v>
      </c>
      <c r="H41">
        <f t="shared" si="3"/>
        <v>663</v>
      </c>
      <c r="I41">
        <f t="shared" si="7"/>
        <v>668</v>
      </c>
      <c r="J41" s="1" t="str">
        <f t="shared" si="4"/>
        <v>TAK</v>
      </c>
      <c r="L41" s="14" t="s">
        <v>157</v>
      </c>
      <c r="M41" s="1">
        <v>2</v>
      </c>
    </row>
    <row r="42" spans="1:15" x14ac:dyDescent="0.25">
      <c r="A42" s="2">
        <v>11</v>
      </c>
      <c r="B42" s="2">
        <v>11</v>
      </c>
      <c r="C42" s="3" t="s">
        <v>40</v>
      </c>
      <c r="D42" s="2" t="str">
        <f>MID(myjnia[[#This Row],[Rejestracja]],1,2)</f>
        <v>MI</v>
      </c>
      <c r="E42">
        <f t="shared" si="5"/>
        <v>674</v>
      </c>
      <c r="F42" s="15">
        <f t="shared" si="6"/>
        <v>0.46805555555555556</v>
      </c>
      <c r="G42">
        <v>6</v>
      </c>
      <c r="H42">
        <f t="shared" si="3"/>
        <v>674</v>
      </c>
      <c r="I42">
        <f t="shared" si="7"/>
        <v>685</v>
      </c>
      <c r="J42" s="1" t="str">
        <f t="shared" si="4"/>
        <v>TAK</v>
      </c>
      <c r="L42" s="14" t="s">
        <v>216</v>
      </c>
      <c r="M42" s="1">
        <v>2</v>
      </c>
    </row>
    <row r="43" spans="1:15" x14ac:dyDescent="0.25">
      <c r="A43" s="2">
        <v>2</v>
      </c>
      <c r="B43" s="2">
        <v>3</v>
      </c>
      <c r="C43" s="3" t="s">
        <v>41</v>
      </c>
      <c r="D43" s="2" t="str">
        <f>MID(myjnia[[#This Row],[Rejestracja]],1,2)</f>
        <v>KK</v>
      </c>
      <c r="E43">
        <f t="shared" si="5"/>
        <v>676</v>
      </c>
      <c r="F43" s="15">
        <f t="shared" si="6"/>
        <v>0.46944444444444444</v>
      </c>
      <c r="G43">
        <v>6</v>
      </c>
      <c r="H43">
        <f t="shared" si="3"/>
        <v>676</v>
      </c>
      <c r="I43">
        <f t="shared" si="7"/>
        <v>685</v>
      </c>
      <c r="J43" s="1" t="str">
        <f t="shared" si="4"/>
        <v>NIE</v>
      </c>
      <c r="L43" s="14" t="s">
        <v>158</v>
      </c>
      <c r="M43" s="1">
        <v>2</v>
      </c>
    </row>
    <row r="44" spans="1:15" x14ac:dyDescent="0.25">
      <c r="A44" s="2">
        <v>6</v>
      </c>
      <c r="B44" s="2">
        <v>13</v>
      </c>
      <c r="C44" s="3" t="s">
        <v>42</v>
      </c>
      <c r="D44" s="2" t="str">
        <f>MID(myjnia[[#This Row],[Rejestracja]],1,2)</f>
        <v>MN</v>
      </c>
      <c r="E44">
        <f t="shared" si="5"/>
        <v>682</v>
      </c>
      <c r="F44" s="15">
        <f t="shared" si="6"/>
        <v>0.47361111111111109</v>
      </c>
      <c r="G44">
        <v>6</v>
      </c>
      <c r="H44">
        <f t="shared" si="3"/>
        <v>682</v>
      </c>
      <c r="I44">
        <f t="shared" si="7"/>
        <v>685</v>
      </c>
      <c r="J44" s="1" t="str">
        <f t="shared" si="4"/>
        <v>NIE</v>
      </c>
      <c r="L44" s="14" t="s">
        <v>224</v>
      </c>
      <c r="M44" s="1">
        <v>2</v>
      </c>
    </row>
    <row r="45" spans="1:15" x14ac:dyDescent="0.25">
      <c r="A45" s="2">
        <v>4</v>
      </c>
      <c r="B45" s="2">
        <v>11</v>
      </c>
      <c r="C45" s="3" t="s">
        <v>43</v>
      </c>
      <c r="D45" s="2" t="str">
        <f>MID(myjnia[[#This Row],[Rejestracja]],1,2)</f>
        <v>GL</v>
      </c>
      <c r="E45">
        <f t="shared" si="5"/>
        <v>686</v>
      </c>
      <c r="F45" s="15">
        <f t="shared" si="6"/>
        <v>0.47638888888888886</v>
      </c>
      <c r="G45">
        <v>6</v>
      </c>
      <c r="H45">
        <f t="shared" si="3"/>
        <v>686</v>
      </c>
      <c r="I45">
        <f t="shared" si="7"/>
        <v>697</v>
      </c>
      <c r="J45" s="1" t="str">
        <f t="shared" si="4"/>
        <v>TAK</v>
      </c>
      <c r="L45" s="14" t="s">
        <v>244</v>
      </c>
      <c r="M45" s="1">
        <v>2</v>
      </c>
    </row>
    <row r="46" spans="1:15" x14ac:dyDescent="0.25">
      <c r="A46" s="2">
        <v>7</v>
      </c>
      <c r="B46" s="2">
        <v>10</v>
      </c>
      <c r="C46" s="3" t="s">
        <v>44</v>
      </c>
      <c r="D46" s="2" t="str">
        <f>MID(myjnia[[#This Row],[Rejestracja]],1,2)</f>
        <v>DA</v>
      </c>
      <c r="E46">
        <f t="shared" si="5"/>
        <v>693</v>
      </c>
      <c r="F46" s="15">
        <f t="shared" si="6"/>
        <v>0.48125000000000001</v>
      </c>
      <c r="G46">
        <v>6</v>
      </c>
      <c r="H46">
        <f t="shared" si="3"/>
        <v>693</v>
      </c>
      <c r="I46">
        <f t="shared" si="7"/>
        <v>697</v>
      </c>
      <c r="J46" s="1" t="str">
        <f t="shared" si="4"/>
        <v>NIE</v>
      </c>
      <c r="L46" s="14" t="s">
        <v>164</v>
      </c>
      <c r="M46" s="1">
        <v>2</v>
      </c>
    </row>
    <row r="47" spans="1:15" x14ac:dyDescent="0.25">
      <c r="A47" s="2">
        <v>8</v>
      </c>
      <c r="B47" s="2">
        <v>6</v>
      </c>
      <c r="C47" s="3" t="s">
        <v>45</v>
      </c>
      <c r="D47" s="2" t="str">
        <f>MID(myjnia[[#This Row],[Rejestracja]],1,2)</f>
        <v>MK</v>
      </c>
      <c r="E47">
        <f t="shared" si="5"/>
        <v>701</v>
      </c>
      <c r="F47" s="15">
        <f t="shared" si="6"/>
        <v>0.48680555555555555</v>
      </c>
      <c r="G47">
        <v>6</v>
      </c>
      <c r="H47">
        <f t="shared" si="3"/>
        <v>701</v>
      </c>
      <c r="I47">
        <f t="shared" si="7"/>
        <v>707</v>
      </c>
      <c r="J47" s="1" t="str">
        <f t="shared" si="4"/>
        <v>TAK</v>
      </c>
      <c r="L47" s="14" t="s">
        <v>201</v>
      </c>
      <c r="M47" s="1">
        <v>2</v>
      </c>
    </row>
    <row r="48" spans="1:15" x14ac:dyDescent="0.25">
      <c r="A48" s="2">
        <v>3</v>
      </c>
      <c r="B48" s="2">
        <v>14</v>
      </c>
      <c r="C48" s="3" t="s">
        <v>46</v>
      </c>
      <c r="D48" s="2" t="str">
        <f>MID(myjnia[[#This Row],[Rejestracja]],1,2)</f>
        <v>NM</v>
      </c>
      <c r="E48">
        <f t="shared" si="5"/>
        <v>704</v>
      </c>
      <c r="F48" s="15">
        <f t="shared" si="6"/>
        <v>0.48888888888888887</v>
      </c>
      <c r="G48">
        <v>6</v>
      </c>
      <c r="H48">
        <f t="shared" si="3"/>
        <v>704</v>
      </c>
      <c r="I48">
        <f t="shared" si="7"/>
        <v>707</v>
      </c>
      <c r="J48" s="1" t="str">
        <f t="shared" si="4"/>
        <v>NIE</v>
      </c>
      <c r="L48" s="14" t="s">
        <v>235</v>
      </c>
      <c r="M48" s="1">
        <v>2</v>
      </c>
    </row>
    <row r="49" spans="1:13" x14ac:dyDescent="0.25">
      <c r="A49" s="2">
        <v>7</v>
      </c>
      <c r="B49" s="2">
        <v>13</v>
      </c>
      <c r="C49" s="3" t="s">
        <v>47</v>
      </c>
      <c r="D49" s="2" t="str">
        <f>MID(myjnia[[#This Row],[Rejestracja]],1,2)</f>
        <v>JM</v>
      </c>
      <c r="E49">
        <f t="shared" si="5"/>
        <v>711</v>
      </c>
      <c r="F49" s="15">
        <f t="shared" si="6"/>
        <v>0.49375000000000002</v>
      </c>
      <c r="G49">
        <v>6</v>
      </c>
      <c r="H49">
        <f t="shared" si="3"/>
        <v>711</v>
      </c>
      <c r="I49">
        <f t="shared" si="7"/>
        <v>724</v>
      </c>
      <c r="J49" s="1" t="str">
        <f t="shared" si="4"/>
        <v>TAK</v>
      </c>
      <c r="L49" s="14" t="s">
        <v>258</v>
      </c>
      <c r="M49" s="1">
        <v>2</v>
      </c>
    </row>
    <row r="50" spans="1:13" x14ac:dyDescent="0.25">
      <c r="A50" s="2">
        <v>15</v>
      </c>
      <c r="B50" s="2">
        <v>11</v>
      </c>
      <c r="C50" s="3" t="s">
        <v>48</v>
      </c>
      <c r="D50" s="2" t="str">
        <f>MID(myjnia[[#This Row],[Rejestracja]],1,2)</f>
        <v>BA</v>
      </c>
      <c r="E50">
        <f t="shared" si="5"/>
        <v>726</v>
      </c>
      <c r="F50" s="15">
        <f t="shared" si="6"/>
        <v>0.50416666666666665</v>
      </c>
      <c r="H50">
        <f t="shared" si="3"/>
        <v>726</v>
      </c>
      <c r="I50">
        <f t="shared" si="7"/>
        <v>737</v>
      </c>
      <c r="J50" s="1" t="str">
        <f t="shared" si="4"/>
        <v>TAK</v>
      </c>
      <c r="L50" s="14" t="s">
        <v>171</v>
      </c>
      <c r="M50" s="1">
        <v>2</v>
      </c>
    </row>
    <row r="51" spans="1:13" x14ac:dyDescent="0.25">
      <c r="A51" s="2">
        <v>11</v>
      </c>
      <c r="B51" s="2">
        <v>8</v>
      </c>
      <c r="C51" s="3" t="s">
        <v>49</v>
      </c>
      <c r="D51" s="2" t="str">
        <f>MID(myjnia[[#This Row],[Rejestracja]],1,2)</f>
        <v>DE</v>
      </c>
      <c r="E51">
        <f t="shared" si="5"/>
        <v>737</v>
      </c>
      <c r="F51" s="15">
        <f t="shared" si="6"/>
        <v>0.51180555555555551</v>
      </c>
      <c r="G51" t="s">
        <v>268</v>
      </c>
      <c r="H51">
        <f t="shared" si="3"/>
        <v>737</v>
      </c>
      <c r="I51">
        <f t="shared" si="7"/>
        <v>745</v>
      </c>
      <c r="J51" s="1" t="str">
        <f t="shared" si="4"/>
        <v>TAK</v>
      </c>
      <c r="L51" s="14" t="s">
        <v>209</v>
      </c>
      <c r="M51" s="1">
        <v>2</v>
      </c>
    </row>
    <row r="52" spans="1:13" x14ac:dyDescent="0.25">
      <c r="A52" s="2">
        <v>6</v>
      </c>
      <c r="B52" s="2">
        <v>10</v>
      </c>
      <c r="C52" s="3" t="s">
        <v>50</v>
      </c>
      <c r="D52" s="2" t="str">
        <f>MID(myjnia[[#This Row],[Rejestracja]],1,2)</f>
        <v>AG</v>
      </c>
      <c r="E52">
        <f t="shared" si="5"/>
        <v>743</v>
      </c>
      <c r="F52" s="15">
        <f t="shared" si="6"/>
        <v>0.51597222222222228</v>
      </c>
      <c r="H52">
        <f t="shared" si="3"/>
        <v>743</v>
      </c>
      <c r="I52">
        <f t="shared" si="7"/>
        <v>745</v>
      </c>
      <c r="J52" s="1" t="str">
        <f t="shared" si="4"/>
        <v>NIE</v>
      </c>
      <c r="L52" s="14" t="s">
        <v>214</v>
      </c>
      <c r="M52" s="1">
        <v>2</v>
      </c>
    </row>
    <row r="53" spans="1:13" x14ac:dyDescent="0.25">
      <c r="A53" s="2">
        <v>3</v>
      </c>
      <c r="B53" s="2">
        <v>12</v>
      </c>
      <c r="C53" s="3" t="s">
        <v>51</v>
      </c>
      <c r="D53" s="2" t="str">
        <f>MID(myjnia[[#This Row],[Rejestracja]],1,2)</f>
        <v>FC</v>
      </c>
      <c r="E53">
        <f t="shared" si="5"/>
        <v>746</v>
      </c>
      <c r="F53" s="15">
        <f t="shared" si="6"/>
        <v>0.5180555555555556</v>
      </c>
      <c r="H53">
        <f t="shared" si="3"/>
        <v>746</v>
      </c>
      <c r="I53">
        <f t="shared" si="7"/>
        <v>758</v>
      </c>
      <c r="J53" s="1" t="str">
        <f t="shared" si="4"/>
        <v>TAK</v>
      </c>
      <c r="L53" s="14" t="s">
        <v>200</v>
      </c>
      <c r="M53" s="1">
        <v>2</v>
      </c>
    </row>
    <row r="54" spans="1:13" x14ac:dyDescent="0.25">
      <c r="A54" s="2">
        <v>13</v>
      </c>
      <c r="B54" s="2">
        <v>11</v>
      </c>
      <c r="C54" s="3" t="s">
        <v>52</v>
      </c>
      <c r="D54" s="2" t="str">
        <f>MID(myjnia[[#This Row],[Rejestracja]],1,2)</f>
        <v>DE</v>
      </c>
      <c r="E54">
        <f t="shared" si="5"/>
        <v>759</v>
      </c>
      <c r="F54" s="15">
        <f t="shared" si="6"/>
        <v>0.52708333333333335</v>
      </c>
      <c r="H54">
        <f t="shared" si="3"/>
        <v>759</v>
      </c>
      <c r="I54">
        <f t="shared" si="7"/>
        <v>770</v>
      </c>
      <c r="J54" s="1" t="str">
        <f t="shared" si="4"/>
        <v>TAK</v>
      </c>
      <c r="L54" s="14" t="s">
        <v>204</v>
      </c>
      <c r="M54" s="1">
        <v>2</v>
      </c>
    </row>
    <row r="55" spans="1:13" x14ac:dyDescent="0.25">
      <c r="A55" s="2">
        <v>15</v>
      </c>
      <c r="B55" s="2">
        <v>12</v>
      </c>
      <c r="C55" s="3" t="s">
        <v>53</v>
      </c>
      <c r="D55" s="2" t="str">
        <f>MID(myjnia[[#This Row],[Rejestracja]],1,2)</f>
        <v>PJ</v>
      </c>
      <c r="E55">
        <f t="shared" si="5"/>
        <v>774</v>
      </c>
      <c r="F55" s="15">
        <f t="shared" si="6"/>
        <v>0.53749999999999998</v>
      </c>
      <c r="H55">
        <f t="shared" si="3"/>
        <v>774</v>
      </c>
      <c r="I55">
        <f t="shared" si="7"/>
        <v>786</v>
      </c>
      <c r="J55" s="1" t="str">
        <f t="shared" si="4"/>
        <v>TAK</v>
      </c>
      <c r="L55" s="14" t="s">
        <v>181</v>
      </c>
      <c r="M55" s="1">
        <v>1</v>
      </c>
    </row>
    <row r="56" spans="1:13" x14ac:dyDescent="0.25">
      <c r="A56" s="2">
        <v>1</v>
      </c>
      <c r="B56" s="2">
        <v>13</v>
      </c>
      <c r="C56" s="3" t="s">
        <v>54</v>
      </c>
      <c r="D56" s="2" t="str">
        <f>MID(myjnia[[#This Row],[Rejestracja]],1,2)</f>
        <v>GK</v>
      </c>
      <c r="E56">
        <f t="shared" si="5"/>
        <v>775</v>
      </c>
      <c r="F56" s="15">
        <f t="shared" si="6"/>
        <v>0.53819444444444442</v>
      </c>
      <c r="H56">
        <f t="shared" si="3"/>
        <v>775</v>
      </c>
      <c r="I56">
        <f t="shared" si="7"/>
        <v>786</v>
      </c>
      <c r="J56" s="1" t="str">
        <f t="shared" si="4"/>
        <v>NIE</v>
      </c>
      <c r="L56" s="14" t="s">
        <v>229</v>
      </c>
      <c r="M56" s="1">
        <v>1</v>
      </c>
    </row>
    <row r="57" spans="1:13" x14ac:dyDescent="0.25">
      <c r="A57" s="2">
        <v>15</v>
      </c>
      <c r="B57" s="2">
        <v>7</v>
      </c>
      <c r="C57" s="3" t="s">
        <v>55</v>
      </c>
      <c r="D57" s="2" t="str">
        <f>MID(myjnia[[#This Row],[Rejestracja]],1,2)</f>
        <v>BO</v>
      </c>
      <c r="E57">
        <f t="shared" si="5"/>
        <v>790</v>
      </c>
      <c r="F57" s="15">
        <f t="shared" si="6"/>
        <v>0.54861111111111116</v>
      </c>
      <c r="H57">
        <f t="shared" si="3"/>
        <v>790</v>
      </c>
      <c r="I57">
        <f t="shared" si="7"/>
        <v>797</v>
      </c>
      <c r="J57" s="1" t="str">
        <f t="shared" si="4"/>
        <v>TAK</v>
      </c>
      <c r="L57" s="14" t="s">
        <v>221</v>
      </c>
      <c r="M57" s="1">
        <v>1</v>
      </c>
    </row>
    <row r="58" spans="1:13" x14ac:dyDescent="0.25">
      <c r="A58" s="2">
        <v>14</v>
      </c>
      <c r="B58" s="2">
        <v>10</v>
      </c>
      <c r="C58" s="3" t="s">
        <v>56</v>
      </c>
      <c r="D58" s="2" t="str">
        <f>MID(myjnia[[#This Row],[Rejestracja]],1,2)</f>
        <v>KK</v>
      </c>
      <c r="E58">
        <f t="shared" si="5"/>
        <v>804</v>
      </c>
      <c r="F58" s="15">
        <f t="shared" si="6"/>
        <v>0.55833333333333335</v>
      </c>
      <c r="H58">
        <f t="shared" si="3"/>
        <v>804</v>
      </c>
      <c r="I58">
        <f t="shared" si="7"/>
        <v>814</v>
      </c>
      <c r="J58" s="1" t="str">
        <f t="shared" si="4"/>
        <v>TAK</v>
      </c>
      <c r="L58" s="14" t="s">
        <v>183</v>
      </c>
      <c r="M58" s="1">
        <v>1</v>
      </c>
    </row>
    <row r="59" spans="1:13" x14ac:dyDescent="0.25">
      <c r="A59" s="2">
        <v>7</v>
      </c>
      <c r="B59" s="2">
        <v>1</v>
      </c>
      <c r="C59" s="3" t="s">
        <v>57</v>
      </c>
      <c r="D59" s="2" t="str">
        <f>MID(myjnia[[#This Row],[Rejestracja]],1,2)</f>
        <v>AI</v>
      </c>
      <c r="E59">
        <f t="shared" si="5"/>
        <v>811</v>
      </c>
      <c r="F59" s="15">
        <f t="shared" si="6"/>
        <v>0.56319444444444444</v>
      </c>
      <c r="H59">
        <f t="shared" si="3"/>
        <v>811</v>
      </c>
      <c r="I59">
        <f t="shared" si="7"/>
        <v>814</v>
      </c>
      <c r="J59" s="1" t="str">
        <f t="shared" si="4"/>
        <v>NIE</v>
      </c>
      <c r="L59" s="14" t="s">
        <v>237</v>
      </c>
      <c r="M59" s="1">
        <v>1</v>
      </c>
    </row>
    <row r="60" spans="1:13" x14ac:dyDescent="0.25">
      <c r="A60" s="2">
        <v>7</v>
      </c>
      <c r="B60" s="2">
        <v>5</v>
      </c>
      <c r="C60" s="3" t="s">
        <v>58</v>
      </c>
      <c r="D60" s="2" t="str">
        <f>MID(myjnia[[#This Row],[Rejestracja]],1,2)</f>
        <v>KJ</v>
      </c>
      <c r="E60">
        <f t="shared" si="5"/>
        <v>818</v>
      </c>
      <c r="F60" s="15">
        <f t="shared" si="6"/>
        <v>0.56805555555555554</v>
      </c>
      <c r="H60">
        <f t="shared" si="3"/>
        <v>818</v>
      </c>
      <c r="I60">
        <f t="shared" si="7"/>
        <v>823</v>
      </c>
      <c r="J60" s="1" t="str">
        <f t="shared" si="4"/>
        <v>TAK</v>
      </c>
      <c r="L60" s="14" t="s">
        <v>184</v>
      </c>
      <c r="M60" s="1">
        <v>1</v>
      </c>
    </row>
    <row r="61" spans="1:13" x14ac:dyDescent="0.25">
      <c r="A61" s="2">
        <v>6</v>
      </c>
      <c r="B61" s="2">
        <v>1</v>
      </c>
      <c r="C61" s="3" t="s">
        <v>59</v>
      </c>
      <c r="D61" s="2" t="str">
        <f>MID(myjnia[[#This Row],[Rejestracja]],1,2)</f>
        <v>DL</v>
      </c>
      <c r="E61">
        <f t="shared" si="5"/>
        <v>824</v>
      </c>
      <c r="F61" s="15">
        <f t="shared" si="6"/>
        <v>0.57222222222222219</v>
      </c>
      <c r="H61">
        <f t="shared" si="3"/>
        <v>824</v>
      </c>
      <c r="I61">
        <f t="shared" si="7"/>
        <v>825</v>
      </c>
      <c r="J61" s="1" t="str">
        <f t="shared" si="4"/>
        <v>TAK</v>
      </c>
      <c r="L61" s="14" t="s">
        <v>253</v>
      </c>
      <c r="M61" s="1">
        <v>1</v>
      </c>
    </row>
    <row r="62" spans="1:13" x14ac:dyDescent="0.25">
      <c r="A62" s="2">
        <v>3</v>
      </c>
      <c r="B62" s="2">
        <v>12</v>
      </c>
      <c r="C62" s="3" t="s">
        <v>60</v>
      </c>
      <c r="D62" s="2" t="str">
        <f>MID(myjnia[[#This Row],[Rejestracja]],1,2)</f>
        <v>JI</v>
      </c>
      <c r="E62">
        <f t="shared" si="5"/>
        <v>827</v>
      </c>
      <c r="F62" s="15">
        <f t="shared" si="6"/>
        <v>0.57430555555555551</v>
      </c>
      <c r="H62">
        <f t="shared" si="3"/>
        <v>827</v>
      </c>
      <c r="I62">
        <f t="shared" si="7"/>
        <v>839</v>
      </c>
      <c r="J62" s="1" t="str">
        <f t="shared" si="4"/>
        <v>TAK</v>
      </c>
      <c r="L62" s="14" t="s">
        <v>185</v>
      </c>
      <c r="M62" s="1">
        <v>1</v>
      </c>
    </row>
    <row r="63" spans="1:13" x14ac:dyDescent="0.25">
      <c r="A63" s="2">
        <v>15</v>
      </c>
      <c r="B63" s="2">
        <v>14</v>
      </c>
      <c r="C63" s="3" t="s">
        <v>61</v>
      </c>
      <c r="D63" s="2" t="str">
        <f>MID(myjnia[[#This Row],[Rejestracja]],1,2)</f>
        <v>KK</v>
      </c>
      <c r="E63">
        <f t="shared" si="5"/>
        <v>842</v>
      </c>
      <c r="F63" s="15">
        <f t="shared" si="6"/>
        <v>0.58472222222222225</v>
      </c>
      <c r="H63">
        <f t="shared" si="3"/>
        <v>842</v>
      </c>
      <c r="I63">
        <f t="shared" si="7"/>
        <v>856</v>
      </c>
      <c r="J63" s="1" t="str">
        <f t="shared" si="4"/>
        <v>TAK</v>
      </c>
      <c r="L63" s="14" t="s">
        <v>174</v>
      </c>
      <c r="M63" s="1">
        <v>1</v>
      </c>
    </row>
    <row r="64" spans="1:13" x14ac:dyDescent="0.25">
      <c r="A64" s="2">
        <v>3</v>
      </c>
      <c r="B64" s="2">
        <v>9</v>
      </c>
      <c r="C64" s="3" t="s">
        <v>62</v>
      </c>
      <c r="D64" s="2" t="str">
        <f>MID(myjnia[[#This Row],[Rejestracja]],1,2)</f>
        <v>HP</v>
      </c>
      <c r="E64">
        <f t="shared" si="5"/>
        <v>845</v>
      </c>
      <c r="F64" s="15">
        <f t="shared" si="6"/>
        <v>0.58680555555555558</v>
      </c>
      <c r="H64">
        <f t="shared" si="3"/>
        <v>845</v>
      </c>
      <c r="I64">
        <f t="shared" si="7"/>
        <v>856</v>
      </c>
      <c r="J64" s="1" t="str">
        <f t="shared" si="4"/>
        <v>NIE</v>
      </c>
      <c r="L64" s="14" t="s">
        <v>186</v>
      </c>
      <c r="M64" s="1">
        <v>1</v>
      </c>
    </row>
    <row r="65" spans="1:13" x14ac:dyDescent="0.25">
      <c r="A65" s="2">
        <v>8</v>
      </c>
      <c r="B65" s="2">
        <v>11</v>
      </c>
      <c r="C65" s="3" t="s">
        <v>63</v>
      </c>
      <c r="D65" s="2" t="str">
        <f>MID(myjnia[[#This Row],[Rejestracja]],1,2)</f>
        <v>FI</v>
      </c>
      <c r="E65">
        <f t="shared" si="5"/>
        <v>853</v>
      </c>
      <c r="F65" s="15">
        <f t="shared" si="6"/>
        <v>0.59236111111111112</v>
      </c>
      <c r="H65">
        <f t="shared" si="3"/>
        <v>853</v>
      </c>
      <c r="I65">
        <f t="shared" si="7"/>
        <v>856</v>
      </c>
      <c r="J65" s="1" t="str">
        <f t="shared" si="4"/>
        <v>NIE</v>
      </c>
      <c r="L65" s="14" t="s">
        <v>233</v>
      </c>
      <c r="M65" s="1">
        <v>1</v>
      </c>
    </row>
    <row r="66" spans="1:13" x14ac:dyDescent="0.25">
      <c r="A66" s="2">
        <v>5</v>
      </c>
      <c r="B66" s="2">
        <v>15</v>
      </c>
      <c r="C66" s="3" t="s">
        <v>64</v>
      </c>
      <c r="D66" s="2" t="str">
        <f>MID(myjnia[[#This Row],[Rejestracja]],1,2)</f>
        <v>NM</v>
      </c>
      <c r="E66">
        <f t="shared" ref="E66:E97" si="8">E65+A66</f>
        <v>858</v>
      </c>
      <c r="F66" s="15">
        <f t="shared" ref="F66:F97" si="9">E66/1440</f>
        <v>0.59583333333333333</v>
      </c>
      <c r="H66">
        <f t="shared" si="3"/>
        <v>858</v>
      </c>
      <c r="I66">
        <f t="shared" ref="I66:I97" si="10">IF(J66 = "NIE",I65, H66+B66)</f>
        <v>873</v>
      </c>
      <c r="J66" s="1" t="str">
        <f t="shared" si="4"/>
        <v>TAK</v>
      </c>
      <c r="L66" s="14" t="s">
        <v>163</v>
      </c>
      <c r="M66" s="1">
        <v>1</v>
      </c>
    </row>
    <row r="67" spans="1:13" x14ac:dyDescent="0.25">
      <c r="A67" s="2">
        <v>2</v>
      </c>
      <c r="B67" s="2">
        <v>4</v>
      </c>
      <c r="C67" s="3" t="s">
        <v>65</v>
      </c>
      <c r="D67" s="2" t="str">
        <f>MID(myjnia[[#This Row],[Rejestracja]],1,2)</f>
        <v>PM</v>
      </c>
      <c r="E67">
        <f t="shared" si="8"/>
        <v>860</v>
      </c>
      <c r="F67" s="15">
        <f t="shared" si="9"/>
        <v>0.59722222222222221</v>
      </c>
      <c r="H67">
        <f t="shared" si="3"/>
        <v>860</v>
      </c>
      <c r="I67">
        <f t="shared" si="10"/>
        <v>873</v>
      </c>
      <c r="J67" s="1" t="str">
        <f t="shared" si="4"/>
        <v>NIE</v>
      </c>
      <c r="L67" s="14" t="s">
        <v>161</v>
      </c>
      <c r="M67" s="1">
        <v>1</v>
      </c>
    </row>
    <row r="68" spans="1:13" x14ac:dyDescent="0.25">
      <c r="A68" s="2">
        <v>14</v>
      </c>
      <c r="B68" s="2">
        <v>9</v>
      </c>
      <c r="C68" s="3" t="s">
        <v>66</v>
      </c>
      <c r="D68" s="2" t="str">
        <f>MID(myjnia[[#This Row],[Rejestracja]],1,2)</f>
        <v>JM</v>
      </c>
      <c r="E68">
        <f t="shared" si="8"/>
        <v>874</v>
      </c>
      <c r="F68" s="15">
        <f t="shared" si="9"/>
        <v>0.6069444444444444</v>
      </c>
      <c r="H68">
        <f t="shared" ref="H68:H131" si="11">H67+A68</f>
        <v>874</v>
      </c>
      <c r="I68">
        <f t="shared" si="10"/>
        <v>883</v>
      </c>
      <c r="J68" s="1" t="str">
        <f t="shared" ref="J68:J131" si="12">IF(I67&gt;E68, "NIE", "TAK")</f>
        <v>TAK</v>
      </c>
      <c r="L68" s="14" t="s">
        <v>188</v>
      </c>
      <c r="M68" s="1">
        <v>1</v>
      </c>
    </row>
    <row r="69" spans="1:13" x14ac:dyDescent="0.25">
      <c r="A69" s="2">
        <v>7</v>
      </c>
      <c r="B69" s="2">
        <v>7</v>
      </c>
      <c r="C69" s="3" t="s">
        <v>67</v>
      </c>
      <c r="D69" s="2" t="str">
        <f>MID(myjnia[[#This Row],[Rejestracja]],1,2)</f>
        <v>PK</v>
      </c>
      <c r="E69">
        <f t="shared" si="8"/>
        <v>881</v>
      </c>
      <c r="F69" s="15">
        <f t="shared" si="9"/>
        <v>0.6118055555555556</v>
      </c>
      <c r="H69">
        <f t="shared" si="11"/>
        <v>881</v>
      </c>
      <c r="I69">
        <f t="shared" si="10"/>
        <v>883</v>
      </c>
      <c r="J69" s="1" t="str">
        <f t="shared" si="12"/>
        <v>NIE</v>
      </c>
      <c r="L69" s="14" t="s">
        <v>249</v>
      </c>
      <c r="M69" s="1">
        <v>1</v>
      </c>
    </row>
    <row r="70" spans="1:13" x14ac:dyDescent="0.25">
      <c r="A70" s="2">
        <v>14</v>
      </c>
      <c r="B70" s="2">
        <v>6</v>
      </c>
      <c r="C70" s="3" t="s">
        <v>68</v>
      </c>
      <c r="D70" s="2" t="str">
        <f>MID(myjnia[[#This Row],[Rejestracja]],1,2)</f>
        <v>PM</v>
      </c>
      <c r="E70">
        <f t="shared" si="8"/>
        <v>895</v>
      </c>
      <c r="F70" s="15">
        <f t="shared" si="9"/>
        <v>0.62152777777777779</v>
      </c>
      <c r="H70">
        <f t="shared" si="11"/>
        <v>895</v>
      </c>
      <c r="I70">
        <f t="shared" si="10"/>
        <v>901</v>
      </c>
      <c r="J70" s="1" t="str">
        <f t="shared" si="12"/>
        <v>TAK</v>
      </c>
      <c r="L70" s="14" t="s">
        <v>156</v>
      </c>
      <c r="M70" s="1">
        <v>1</v>
      </c>
    </row>
    <row r="71" spans="1:13" x14ac:dyDescent="0.25">
      <c r="A71" s="2">
        <v>11</v>
      </c>
      <c r="B71" s="2">
        <v>12</v>
      </c>
      <c r="C71" s="3" t="s">
        <v>69</v>
      </c>
      <c r="D71" s="2" t="str">
        <f>MID(myjnia[[#This Row],[Rejestracja]],1,2)</f>
        <v>BC</v>
      </c>
      <c r="E71">
        <f t="shared" si="8"/>
        <v>906</v>
      </c>
      <c r="F71" s="15">
        <f t="shared" si="9"/>
        <v>0.62916666666666665</v>
      </c>
      <c r="H71">
        <f t="shared" si="11"/>
        <v>906</v>
      </c>
      <c r="I71">
        <f t="shared" si="10"/>
        <v>918</v>
      </c>
      <c r="J71" s="1" t="str">
        <f t="shared" si="12"/>
        <v>TAK</v>
      </c>
      <c r="L71" s="14" t="s">
        <v>182</v>
      </c>
      <c r="M71" s="1">
        <v>1</v>
      </c>
    </row>
    <row r="72" spans="1:13" x14ac:dyDescent="0.25">
      <c r="A72" s="2">
        <v>2</v>
      </c>
      <c r="B72" s="2">
        <v>4</v>
      </c>
      <c r="C72" s="3" t="s">
        <v>70</v>
      </c>
      <c r="D72" s="2" t="str">
        <f>MID(myjnia[[#This Row],[Rejestracja]],1,2)</f>
        <v>OJ</v>
      </c>
      <c r="E72">
        <f t="shared" si="8"/>
        <v>908</v>
      </c>
      <c r="F72" s="15">
        <f t="shared" si="9"/>
        <v>0.63055555555555554</v>
      </c>
      <c r="H72">
        <f t="shared" si="11"/>
        <v>908</v>
      </c>
      <c r="I72">
        <f t="shared" si="10"/>
        <v>918</v>
      </c>
      <c r="J72" s="1" t="str">
        <f t="shared" si="12"/>
        <v>NIE</v>
      </c>
      <c r="L72" s="14" t="s">
        <v>165</v>
      </c>
      <c r="M72" s="1">
        <v>1</v>
      </c>
    </row>
    <row r="73" spans="1:13" x14ac:dyDescent="0.25">
      <c r="A73" s="2">
        <v>11</v>
      </c>
      <c r="B73" s="2">
        <v>15</v>
      </c>
      <c r="C73" s="3" t="s">
        <v>71</v>
      </c>
      <c r="D73" s="2" t="str">
        <f>MID(myjnia[[#This Row],[Rejestracja]],1,2)</f>
        <v>EH</v>
      </c>
      <c r="E73">
        <f t="shared" si="8"/>
        <v>919</v>
      </c>
      <c r="F73" s="15">
        <f t="shared" si="9"/>
        <v>0.6381944444444444</v>
      </c>
      <c r="H73">
        <f t="shared" si="11"/>
        <v>919</v>
      </c>
      <c r="I73">
        <f t="shared" si="10"/>
        <v>934</v>
      </c>
      <c r="J73" s="1" t="str">
        <f t="shared" si="12"/>
        <v>TAK</v>
      </c>
      <c r="L73" s="14" t="s">
        <v>223</v>
      </c>
      <c r="M73" s="1">
        <v>1</v>
      </c>
    </row>
    <row r="74" spans="1:13" x14ac:dyDescent="0.25">
      <c r="A74" s="2">
        <v>4</v>
      </c>
      <c r="B74" s="2">
        <v>3</v>
      </c>
      <c r="C74" s="3" t="s">
        <v>72</v>
      </c>
      <c r="D74" s="2" t="str">
        <f>MID(myjnia[[#This Row],[Rejestracja]],1,2)</f>
        <v>JN</v>
      </c>
      <c r="E74">
        <f t="shared" si="8"/>
        <v>923</v>
      </c>
      <c r="F74" s="15">
        <f t="shared" si="9"/>
        <v>0.64097222222222228</v>
      </c>
      <c r="H74">
        <f t="shared" si="11"/>
        <v>923</v>
      </c>
      <c r="I74">
        <f t="shared" si="10"/>
        <v>934</v>
      </c>
      <c r="J74" s="1" t="str">
        <f t="shared" si="12"/>
        <v>NIE</v>
      </c>
      <c r="L74" s="14" t="s">
        <v>191</v>
      </c>
      <c r="M74" s="1">
        <v>1</v>
      </c>
    </row>
    <row r="75" spans="1:13" x14ac:dyDescent="0.25">
      <c r="A75" s="2">
        <v>3</v>
      </c>
      <c r="B75" s="2">
        <v>12</v>
      </c>
      <c r="C75" s="3" t="s">
        <v>73</v>
      </c>
      <c r="D75" s="2" t="str">
        <f>MID(myjnia[[#This Row],[Rejestracja]],1,2)</f>
        <v>KI</v>
      </c>
      <c r="E75">
        <f t="shared" si="8"/>
        <v>926</v>
      </c>
      <c r="F75" s="15">
        <f t="shared" si="9"/>
        <v>0.6430555555555556</v>
      </c>
      <c r="H75">
        <f t="shared" si="11"/>
        <v>926</v>
      </c>
      <c r="I75">
        <f t="shared" si="10"/>
        <v>934</v>
      </c>
      <c r="J75" s="1" t="str">
        <f t="shared" si="12"/>
        <v>NIE</v>
      </c>
      <c r="L75" s="14" t="s">
        <v>227</v>
      </c>
      <c r="M75" s="1">
        <v>1</v>
      </c>
    </row>
    <row r="76" spans="1:13" x14ac:dyDescent="0.25">
      <c r="A76" s="2">
        <v>2</v>
      </c>
      <c r="B76" s="2">
        <v>7</v>
      </c>
      <c r="C76" s="3" t="s">
        <v>74</v>
      </c>
      <c r="D76" s="2" t="str">
        <f>MID(myjnia[[#This Row],[Rejestracja]],1,2)</f>
        <v>MF</v>
      </c>
      <c r="E76">
        <f t="shared" si="8"/>
        <v>928</v>
      </c>
      <c r="F76" s="15">
        <f t="shared" si="9"/>
        <v>0.64444444444444449</v>
      </c>
      <c r="H76">
        <f t="shared" si="11"/>
        <v>928</v>
      </c>
      <c r="I76">
        <f t="shared" si="10"/>
        <v>934</v>
      </c>
      <c r="J76" s="1" t="str">
        <f t="shared" si="12"/>
        <v>NIE</v>
      </c>
      <c r="L76" s="14" t="s">
        <v>192</v>
      </c>
      <c r="M76" s="1">
        <v>1</v>
      </c>
    </row>
    <row r="77" spans="1:13" x14ac:dyDescent="0.25">
      <c r="A77" s="2">
        <v>13</v>
      </c>
      <c r="B77" s="2">
        <v>7</v>
      </c>
      <c r="C77" s="3" t="s">
        <v>75</v>
      </c>
      <c r="D77" s="2" t="str">
        <f>MID(myjnia[[#This Row],[Rejestracja]],1,2)</f>
        <v>LN</v>
      </c>
      <c r="E77">
        <f t="shared" si="8"/>
        <v>941</v>
      </c>
      <c r="F77" s="15">
        <f t="shared" si="9"/>
        <v>0.65347222222222223</v>
      </c>
      <c r="H77">
        <f t="shared" si="11"/>
        <v>941</v>
      </c>
      <c r="I77">
        <f t="shared" si="10"/>
        <v>948</v>
      </c>
      <c r="J77" s="1" t="str">
        <f t="shared" si="12"/>
        <v>TAK</v>
      </c>
      <c r="L77" s="14" t="s">
        <v>231</v>
      </c>
      <c r="M77" s="1">
        <v>1</v>
      </c>
    </row>
    <row r="78" spans="1:13" x14ac:dyDescent="0.25">
      <c r="A78" s="2">
        <v>3</v>
      </c>
      <c r="B78" s="2">
        <v>12</v>
      </c>
      <c r="C78" s="3" t="s">
        <v>76</v>
      </c>
      <c r="D78" s="2" t="str">
        <f>MID(myjnia[[#This Row],[Rejestracja]],1,2)</f>
        <v>CN</v>
      </c>
      <c r="E78">
        <f t="shared" si="8"/>
        <v>944</v>
      </c>
      <c r="F78" s="15">
        <f t="shared" si="9"/>
        <v>0.65555555555555556</v>
      </c>
      <c r="H78">
        <f t="shared" si="11"/>
        <v>944</v>
      </c>
      <c r="I78">
        <f t="shared" si="10"/>
        <v>948</v>
      </c>
      <c r="J78" s="1" t="str">
        <f t="shared" si="12"/>
        <v>NIE</v>
      </c>
      <c r="L78" s="14" t="s">
        <v>193</v>
      </c>
      <c r="M78" s="1">
        <v>1</v>
      </c>
    </row>
    <row r="79" spans="1:13" x14ac:dyDescent="0.25">
      <c r="A79" s="2">
        <v>9</v>
      </c>
      <c r="B79" s="2">
        <v>9</v>
      </c>
      <c r="C79" s="3" t="s">
        <v>77</v>
      </c>
      <c r="D79" s="2" t="str">
        <f>MID(myjnia[[#This Row],[Rejestracja]],1,2)</f>
        <v>JM</v>
      </c>
      <c r="E79">
        <f t="shared" si="8"/>
        <v>953</v>
      </c>
      <c r="F79" s="15">
        <f t="shared" si="9"/>
        <v>0.66180555555555554</v>
      </c>
      <c r="H79">
        <f t="shared" si="11"/>
        <v>953</v>
      </c>
      <c r="I79">
        <f t="shared" si="10"/>
        <v>962</v>
      </c>
      <c r="J79" s="1" t="str">
        <f t="shared" si="12"/>
        <v>TAK</v>
      </c>
      <c r="L79" s="14" t="s">
        <v>177</v>
      </c>
      <c r="M79" s="1">
        <v>1</v>
      </c>
    </row>
    <row r="80" spans="1:13" x14ac:dyDescent="0.25">
      <c r="A80" s="2">
        <v>13</v>
      </c>
      <c r="B80" s="2">
        <v>3</v>
      </c>
      <c r="C80" s="3" t="s">
        <v>78</v>
      </c>
      <c r="D80" s="2" t="str">
        <f>MID(myjnia[[#This Row],[Rejestracja]],1,2)</f>
        <v>AA</v>
      </c>
      <c r="E80">
        <f t="shared" si="8"/>
        <v>966</v>
      </c>
      <c r="F80" s="15">
        <f t="shared" si="9"/>
        <v>0.67083333333333328</v>
      </c>
      <c r="H80">
        <f t="shared" si="11"/>
        <v>966</v>
      </c>
      <c r="I80">
        <f t="shared" si="10"/>
        <v>969</v>
      </c>
      <c r="J80" s="1" t="str">
        <f t="shared" si="12"/>
        <v>TAK</v>
      </c>
      <c r="L80" s="14" t="s">
        <v>194</v>
      </c>
      <c r="M80" s="1">
        <v>1</v>
      </c>
    </row>
    <row r="81" spans="1:13" x14ac:dyDescent="0.25">
      <c r="A81" s="2">
        <v>7</v>
      </c>
      <c r="B81" s="2">
        <v>2</v>
      </c>
      <c r="C81" s="3" t="s">
        <v>79</v>
      </c>
      <c r="D81" s="2" t="str">
        <f>MID(myjnia[[#This Row],[Rejestracja]],1,2)</f>
        <v>OI</v>
      </c>
      <c r="E81">
        <f t="shared" si="8"/>
        <v>973</v>
      </c>
      <c r="F81" s="15">
        <f t="shared" si="9"/>
        <v>0.67569444444444449</v>
      </c>
      <c r="H81">
        <f t="shared" si="11"/>
        <v>973</v>
      </c>
      <c r="I81">
        <f t="shared" si="10"/>
        <v>975</v>
      </c>
      <c r="J81" s="1" t="str">
        <f t="shared" si="12"/>
        <v>TAK</v>
      </c>
      <c r="L81" s="14" t="s">
        <v>239</v>
      </c>
      <c r="M81" s="1">
        <v>1</v>
      </c>
    </row>
    <row r="82" spans="1:13" x14ac:dyDescent="0.25">
      <c r="A82" s="2">
        <v>13</v>
      </c>
      <c r="B82" s="2">
        <v>4</v>
      </c>
      <c r="C82" s="3" t="s">
        <v>80</v>
      </c>
      <c r="D82" s="2" t="str">
        <f>MID(myjnia[[#This Row],[Rejestracja]],1,2)</f>
        <v>HA</v>
      </c>
      <c r="E82">
        <f t="shared" si="8"/>
        <v>986</v>
      </c>
      <c r="F82" s="15">
        <f t="shared" si="9"/>
        <v>0.68472222222222223</v>
      </c>
      <c r="H82">
        <f t="shared" si="11"/>
        <v>986</v>
      </c>
      <c r="I82">
        <f t="shared" si="10"/>
        <v>990</v>
      </c>
      <c r="J82" s="1" t="str">
        <f t="shared" si="12"/>
        <v>TAK</v>
      </c>
      <c r="L82" s="14" t="s">
        <v>195</v>
      </c>
      <c r="M82" s="1">
        <v>1</v>
      </c>
    </row>
    <row r="83" spans="1:13" x14ac:dyDescent="0.25">
      <c r="A83" s="2">
        <v>4</v>
      </c>
      <c r="B83" s="2">
        <v>12</v>
      </c>
      <c r="C83" s="3" t="s">
        <v>81</v>
      </c>
      <c r="D83" s="2" t="str">
        <f>MID(myjnia[[#This Row],[Rejestracja]],1,2)</f>
        <v>GA</v>
      </c>
      <c r="E83">
        <f t="shared" si="8"/>
        <v>990</v>
      </c>
      <c r="F83" s="15">
        <f t="shared" si="9"/>
        <v>0.6875</v>
      </c>
      <c r="H83">
        <f t="shared" si="11"/>
        <v>990</v>
      </c>
      <c r="I83">
        <f t="shared" si="10"/>
        <v>1002</v>
      </c>
      <c r="J83" s="1" t="str">
        <f t="shared" si="12"/>
        <v>TAK</v>
      </c>
      <c r="L83" s="14" t="s">
        <v>179</v>
      </c>
      <c r="M83" s="1">
        <v>1</v>
      </c>
    </row>
    <row r="84" spans="1:13" x14ac:dyDescent="0.25">
      <c r="A84" s="2">
        <v>7</v>
      </c>
      <c r="B84" s="2">
        <v>8</v>
      </c>
      <c r="C84" s="3" t="s">
        <v>82</v>
      </c>
      <c r="D84" s="2" t="str">
        <f>MID(myjnia[[#This Row],[Rejestracja]],1,2)</f>
        <v>LM</v>
      </c>
      <c r="E84">
        <f t="shared" si="8"/>
        <v>997</v>
      </c>
      <c r="F84" s="15">
        <f t="shared" si="9"/>
        <v>0.69236111111111109</v>
      </c>
      <c r="H84">
        <f t="shared" si="11"/>
        <v>997</v>
      </c>
      <c r="I84">
        <f t="shared" si="10"/>
        <v>1002</v>
      </c>
      <c r="J84" s="1" t="str">
        <f t="shared" si="12"/>
        <v>NIE</v>
      </c>
      <c r="L84" s="14" t="s">
        <v>196</v>
      </c>
      <c r="M84" s="1">
        <v>1</v>
      </c>
    </row>
    <row r="85" spans="1:13" x14ac:dyDescent="0.25">
      <c r="A85" s="2">
        <v>3</v>
      </c>
      <c r="B85" s="2">
        <v>12</v>
      </c>
      <c r="C85" s="3" t="s">
        <v>83</v>
      </c>
      <c r="D85" s="2" t="str">
        <f>MID(myjnia[[#This Row],[Rejestracja]],1,2)</f>
        <v>AE</v>
      </c>
      <c r="E85">
        <f t="shared" si="8"/>
        <v>1000</v>
      </c>
      <c r="F85" s="15">
        <f t="shared" si="9"/>
        <v>0.69444444444444442</v>
      </c>
      <c r="H85">
        <f t="shared" si="11"/>
        <v>1000</v>
      </c>
      <c r="I85">
        <f t="shared" si="10"/>
        <v>1002</v>
      </c>
      <c r="J85" s="1" t="str">
        <f t="shared" si="12"/>
        <v>NIE</v>
      </c>
      <c r="L85" s="14" t="s">
        <v>247</v>
      </c>
      <c r="M85" s="1">
        <v>1</v>
      </c>
    </row>
    <row r="86" spans="1:13" x14ac:dyDescent="0.25">
      <c r="A86" s="2">
        <v>4</v>
      </c>
      <c r="B86" s="2">
        <v>11</v>
      </c>
      <c r="C86" s="3" t="s">
        <v>84</v>
      </c>
      <c r="D86" s="2" t="str">
        <f>MID(myjnia[[#This Row],[Rejestracja]],1,2)</f>
        <v>GF</v>
      </c>
      <c r="E86">
        <f t="shared" si="8"/>
        <v>1004</v>
      </c>
      <c r="F86" s="15">
        <f t="shared" si="9"/>
        <v>0.69722222222222219</v>
      </c>
      <c r="H86">
        <f t="shared" si="11"/>
        <v>1004</v>
      </c>
      <c r="I86">
        <f t="shared" si="10"/>
        <v>1015</v>
      </c>
      <c r="J86" s="1" t="str">
        <f t="shared" si="12"/>
        <v>TAK</v>
      </c>
      <c r="L86" s="14" t="s">
        <v>197</v>
      </c>
      <c r="M86" s="1">
        <v>1</v>
      </c>
    </row>
    <row r="87" spans="1:13" x14ac:dyDescent="0.25">
      <c r="A87" s="2">
        <v>7</v>
      </c>
      <c r="B87" s="2">
        <v>1</v>
      </c>
      <c r="C87" s="3" t="s">
        <v>85</v>
      </c>
      <c r="D87" s="2" t="str">
        <f>MID(myjnia[[#This Row],[Rejestracja]],1,2)</f>
        <v>EF</v>
      </c>
      <c r="E87">
        <f t="shared" si="8"/>
        <v>1011</v>
      </c>
      <c r="F87" s="15">
        <f t="shared" si="9"/>
        <v>0.70208333333333328</v>
      </c>
      <c r="H87">
        <f t="shared" si="11"/>
        <v>1011</v>
      </c>
      <c r="I87">
        <f t="shared" si="10"/>
        <v>1015</v>
      </c>
      <c r="J87" s="1" t="str">
        <f t="shared" si="12"/>
        <v>NIE</v>
      </c>
      <c r="L87" s="14" t="s">
        <v>251</v>
      </c>
      <c r="M87" s="1">
        <v>1</v>
      </c>
    </row>
    <row r="88" spans="1:13" x14ac:dyDescent="0.25">
      <c r="A88" s="2">
        <v>3</v>
      </c>
      <c r="B88" s="2">
        <v>9</v>
      </c>
      <c r="C88" s="3" t="s">
        <v>86</v>
      </c>
      <c r="D88" s="2" t="str">
        <f>MID(myjnia[[#This Row],[Rejestracja]],1,2)</f>
        <v>PO</v>
      </c>
      <c r="E88">
        <f t="shared" si="8"/>
        <v>1014</v>
      </c>
      <c r="F88" s="15">
        <f t="shared" si="9"/>
        <v>0.70416666666666672</v>
      </c>
      <c r="H88">
        <f t="shared" si="11"/>
        <v>1014</v>
      </c>
      <c r="I88">
        <f t="shared" si="10"/>
        <v>1015</v>
      </c>
      <c r="J88" s="1" t="str">
        <f t="shared" si="12"/>
        <v>NIE</v>
      </c>
      <c r="L88" s="14" t="s">
        <v>198</v>
      </c>
      <c r="M88" s="1">
        <v>1</v>
      </c>
    </row>
    <row r="89" spans="1:13" x14ac:dyDescent="0.25">
      <c r="A89" s="2">
        <v>1</v>
      </c>
      <c r="B89" s="2">
        <v>4</v>
      </c>
      <c r="C89" s="3" t="s">
        <v>87</v>
      </c>
      <c r="D89" s="2" t="str">
        <f>MID(myjnia[[#This Row],[Rejestracja]],1,2)</f>
        <v>NH</v>
      </c>
      <c r="E89">
        <f t="shared" si="8"/>
        <v>1015</v>
      </c>
      <c r="F89" s="15">
        <f t="shared" si="9"/>
        <v>0.70486111111111116</v>
      </c>
      <c r="H89">
        <f t="shared" si="11"/>
        <v>1015</v>
      </c>
      <c r="I89">
        <f t="shared" si="10"/>
        <v>1019</v>
      </c>
      <c r="J89" s="1" t="str">
        <f t="shared" si="12"/>
        <v>TAK</v>
      </c>
      <c r="L89" s="14" t="s">
        <v>255</v>
      </c>
      <c r="M89" s="1">
        <v>1</v>
      </c>
    </row>
    <row r="90" spans="1:13" x14ac:dyDescent="0.25">
      <c r="A90" s="2">
        <v>14</v>
      </c>
      <c r="B90" s="2">
        <v>3</v>
      </c>
      <c r="C90" s="3" t="s">
        <v>88</v>
      </c>
      <c r="D90" s="2" t="str">
        <f>MID(myjnia[[#This Row],[Rejestracja]],1,2)</f>
        <v>AG</v>
      </c>
      <c r="E90">
        <f t="shared" si="8"/>
        <v>1029</v>
      </c>
      <c r="F90" s="15">
        <f t="shared" si="9"/>
        <v>0.71458333333333335</v>
      </c>
      <c r="H90">
        <f t="shared" si="11"/>
        <v>1029</v>
      </c>
      <c r="I90">
        <f t="shared" si="10"/>
        <v>1032</v>
      </c>
      <c r="J90" s="1" t="str">
        <f t="shared" si="12"/>
        <v>TAK</v>
      </c>
      <c r="L90" s="14" t="s">
        <v>199</v>
      </c>
      <c r="M90" s="1">
        <v>1</v>
      </c>
    </row>
    <row r="91" spans="1:13" x14ac:dyDescent="0.25">
      <c r="A91" s="2">
        <v>5</v>
      </c>
      <c r="B91" s="2">
        <v>12</v>
      </c>
      <c r="C91" s="3" t="s">
        <v>89</v>
      </c>
      <c r="D91" s="2" t="str">
        <f>MID(myjnia[[#This Row],[Rejestracja]],1,2)</f>
        <v>DM</v>
      </c>
      <c r="E91">
        <f t="shared" si="8"/>
        <v>1034</v>
      </c>
      <c r="F91" s="15">
        <f t="shared" si="9"/>
        <v>0.71805555555555556</v>
      </c>
      <c r="H91">
        <f t="shared" si="11"/>
        <v>1034</v>
      </c>
      <c r="I91">
        <f t="shared" si="10"/>
        <v>1046</v>
      </c>
      <c r="J91" s="1" t="str">
        <f t="shared" si="12"/>
        <v>TAK</v>
      </c>
      <c r="L91" s="14" t="s">
        <v>172</v>
      </c>
      <c r="M91" s="1">
        <v>1</v>
      </c>
    </row>
    <row r="92" spans="1:13" x14ac:dyDescent="0.25">
      <c r="A92" s="2">
        <v>4</v>
      </c>
      <c r="B92" s="2">
        <v>9</v>
      </c>
      <c r="C92" s="3" t="s">
        <v>90</v>
      </c>
      <c r="D92" s="2" t="str">
        <f>MID(myjnia[[#This Row],[Rejestracja]],1,2)</f>
        <v>LM</v>
      </c>
      <c r="E92">
        <f t="shared" si="8"/>
        <v>1038</v>
      </c>
      <c r="F92" s="15">
        <f t="shared" si="9"/>
        <v>0.72083333333333333</v>
      </c>
      <c r="H92">
        <f t="shared" si="11"/>
        <v>1038</v>
      </c>
      <c r="I92">
        <f t="shared" si="10"/>
        <v>1046</v>
      </c>
      <c r="J92" s="1" t="str">
        <f t="shared" si="12"/>
        <v>NIE</v>
      </c>
      <c r="L92" s="14" t="s">
        <v>166</v>
      </c>
      <c r="M92" s="1">
        <v>1</v>
      </c>
    </row>
    <row r="93" spans="1:13" x14ac:dyDescent="0.25">
      <c r="A93" s="2">
        <v>5</v>
      </c>
      <c r="B93" s="2">
        <v>4</v>
      </c>
      <c r="C93" s="3" t="s">
        <v>91</v>
      </c>
      <c r="D93" s="2" t="str">
        <f>MID(myjnia[[#This Row],[Rejestracja]],1,2)</f>
        <v>EH</v>
      </c>
      <c r="E93">
        <f t="shared" si="8"/>
        <v>1043</v>
      </c>
      <c r="F93" s="15">
        <f t="shared" si="9"/>
        <v>0.72430555555555554</v>
      </c>
      <c r="H93">
        <f t="shared" si="11"/>
        <v>1043</v>
      </c>
      <c r="I93">
        <f t="shared" si="10"/>
        <v>1046</v>
      </c>
      <c r="J93" s="1" t="str">
        <f t="shared" si="12"/>
        <v>NIE</v>
      </c>
      <c r="L93" s="14" t="s">
        <v>222</v>
      </c>
      <c r="M93" s="1">
        <v>1</v>
      </c>
    </row>
    <row r="94" spans="1:13" x14ac:dyDescent="0.25">
      <c r="A94" s="2">
        <v>6</v>
      </c>
      <c r="B94" s="2">
        <v>8</v>
      </c>
      <c r="C94" s="3" t="s">
        <v>92</v>
      </c>
      <c r="D94" s="2" t="str">
        <f>MID(myjnia[[#This Row],[Rejestracja]],1,2)</f>
        <v>HC</v>
      </c>
      <c r="E94">
        <f t="shared" si="8"/>
        <v>1049</v>
      </c>
      <c r="F94" s="15">
        <f t="shared" si="9"/>
        <v>0.72847222222222219</v>
      </c>
      <c r="H94">
        <f t="shared" si="11"/>
        <v>1049</v>
      </c>
      <c r="I94">
        <f t="shared" si="10"/>
        <v>1057</v>
      </c>
      <c r="J94" s="1" t="str">
        <f t="shared" si="12"/>
        <v>TAK</v>
      </c>
      <c r="L94" s="14" t="s">
        <v>167</v>
      </c>
      <c r="M94" s="1">
        <v>1</v>
      </c>
    </row>
    <row r="95" spans="1:13" x14ac:dyDescent="0.25">
      <c r="A95" s="2">
        <v>8</v>
      </c>
      <c r="B95" s="2">
        <v>14</v>
      </c>
      <c r="C95" s="3" t="s">
        <v>93</v>
      </c>
      <c r="D95" s="2" t="str">
        <f>MID(myjnia[[#This Row],[Rejestracja]],1,2)</f>
        <v>BL</v>
      </c>
      <c r="E95">
        <f t="shared" si="8"/>
        <v>1057</v>
      </c>
      <c r="F95" s="15">
        <f t="shared" si="9"/>
        <v>0.73402777777777772</v>
      </c>
      <c r="H95">
        <f t="shared" si="11"/>
        <v>1057</v>
      </c>
      <c r="I95">
        <f t="shared" si="10"/>
        <v>1071</v>
      </c>
      <c r="J95" s="1" t="str">
        <f t="shared" si="12"/>
        <v>TAK</v>
      </c>
      <c r="L95" s="14" t="s">
        <v>173</v>
      </c>
      <c r="M95" s="1">
        <v>1</v>
      </c>
    </row>
    <row r="96" spans="1:13" x14ac:dyDescent="0.25">
      <c r="A96" s="2">
        <v>15</v>
      </c>
      <c r="B96" s="2">
        <v>11</v>
      </c>
      <c r="C96" s="3" t="s">
        <v>94</v>
      </c>
      <c r="D96" s="2" t="str">
        <f>MID(myjnia[[#This Row],[Rejestracja]],1,2)</f>
        <v>FG</v>
      </c>
      <c r="E96">
        <f t="shared" si="8"/>
        <v>1072</v>
      </c>
      <c r="F96" s="15">
        <f t="shared" si="9"/>
        <v>0.74444444444444446</v>
      </c>
      <c r="H96">
        <f t="shared" si="11"/>
        <v>1072</v>
      </c>
      <c r="I96">
        <f t="shared" si="10"/>
        <v>1083</v>
      </c>
      <c r="J96" s="1" t="str">
        <f t="shared" si="12"/>
        <v>TAK</v>
      </c>
      <c r="L96" s="14" t="s">
        <v>202</v>
      </c>
      <c r="M96" s="1">
        <v>1</v>
      </c>
    </row>
    <row r="97" spans="1:13" x14ac:dyDescent="0.25">
      <c r="A97" s="2">
        <v>1</v>
      </c>
      <c r="B97" s="2">
        <v>1</v>
      </c>
      <c r="C97" s="3" t="s">
        <v>95</v>
      </c>
      <c r="D97" s="2" t="str">
        <f>MID(myjnia[[#This Row],[Rejestracja]],1,2)</f>
        <v>IC</v>
      </c>
      <c r="E97">
        <f t="shared" si="8"/>
        <v>1073</v>
      </c>
      <c r="F97" s="15">
        <f t="shared" si="9"/>
        <v>0.74513888888888891</v>
      </c>
      <c r="H97">
        <f t="shared" si="11"/>
        <v>1073</v>
      </c>
      <c r="I97">
        <f t="shared" si="10"/>
        <v>1083</v>
      </c>
      <c r="J97" s="1" t="str">
        <f t="shared" si="12"/>
        <v>NIE</v>
      </c>
      <c r="L97" s="14" t="s">
        <v>175</v>
      </c>
      <c r="M97" s="1">
        <v>1</v>
      </c>
    </row>
    <row r="98" spans="1:13" x14ac:dyDescent="0.25">
      <c r="A98" s="2">
        <v>14</v>
      </c>
      <c r="B98" s="2">
        <v>15</v>
      </c>
      <c r="C98" s="3" t="s">
        <v>96</v>
      </c>
      <c r="D98" s="2" t="str">
        <f>MID(myjnia[[#This Row],[Rejestracja]],1,2)</f>
        <v>JK</v>
      </c>
      <c r="E98">
        <f t="shared" ref="E98:E129" si="13">E97+A98</f>
        <v>1087</v>
      </c>
      <c r="F98" s="15">
        <f t="shared" ref="F98:F129" si="14">E98/1440</f>
        <v>0.75486111111111109</v>
      </c>
      <c r="H98">
        <f t="shared" si="11"/>
        <v>1087</v>
      </c>
      <c r="I98">
        <f t="shared" ref="I98:I129" si="15">IF(J98 = "NIE",I97, H98+B98)</f>
        <v>1102</v>
      </c>
      <c r="J98" s="1" t="str">
        <f t="shared" si="12"/>
        <v>TAK</v>
      </c>
      <c r="L98" s="14" t="s">
        <v>203</v>
      </c>
      <c r="M98" s="1">
        <v>1</v>
      </c>
    </row>
    <row r="99" spans="1:13" x14ac:dyDescent="0.25">
      <c r="A99" s="2">
        <v>6</v>
      </c>
      <c r="B99" s="2">
        <v>7</v>
      </c>
      <c r="C99" s="3" t="s">
        <v>97</v>
      </c>
      <c r="D99" s="2" t="str">
        <f>MID(myjnia[[#This Row],[Rejestracja]],1,2)</f>
        <v>CL</v>
      </c>
      <c r="E99">
        <f t="shared" si="13"/>
        <v>1093</v>
      </c>
      <c r="F99" s="15">
        <f t="shared" si="14"/>
        <v>0.75902777777777775</v>
      </c>
      <c r="H99">
        <f t="shared" si="11"/>
        <v>1093</v>
      </c>
      <c r="I99">
        <f t="shared" si="15"/>
        <v>1102</v>
      </c>
      <c r="J99" s="1" t="str">
        <f t="shared" si="12"/>
        <v>NIE</v>
      </c>
      <c r="L99" s="14" t="s">
        <v>228</v>
      </c>
      <c r="M99" s="1">
        <v>1</v>
      </c>
    </row>
    <row r="100" spans="1:13" x14ac:dyDescent="0.25">
      <c r="A100" s="2">
        <v>7</v>
      </c>
      <c r="B100" s="2">
        <v>11</v>
      </c>
      <c r="C100" s="3" t="s">
        <v>98</v>
      </c>
      <c r="D100" s="2" t="str">
        <f>MID(myjnia[[#This Row],[Rejestracja]],1,2)</f>
        <v>NP</v>
      </c>
      <c r="E100">
        <f t="shared" si="13"/>
        <v>1100</v>
      </c>
      <c r="F100" s="15">
        <f t="shared" si="14"/>
        <v>0.76388888888888884</v>
      </c>
      <c r="H100">
        <f t="shared" si="11"/>
        <v>1100</v>
      </c>
      <c r="I100">
        <f t="shared" si="15"/>
        <v>1102</v>
      </c>
      <c r="J100" s="1" t="str">
        <f t="shared" si="12"/>
        <v>NIE</v>
      </c>
      <c r="L100" s="14" t="s">
        <v>257</v>
      </c>
      <c r="M100" s="1">
        <v>1</v>
      </c>
    </row>
    <row r="101" spans="1:13" x14ac:dyDescent="0.25">
      <c r="A101" s="2">
        <v>10</v>
      </c>
      <c r="B101" s="2">
        <v>11</v>
      </c>
      <c r="C101" s="3" t="s">
        <v>99</v>
      </c>
      <c r="D101" s="2" t="str">
        <f>MID(myjnia[[#This Row],[Rejestracja]],1,2)</f>
        <v>PI</v>
      </c>
      <c r="E101">
        <f t="shared" si="13"/>
        <v>1110</v>
      </c>
      <c r="F101" s="15">
        <f t="shared" si="14"/>
        <v>0.77083333333333337</v>
      </c>
      <c r="H101">
        <f t="shared" si="11"/>
        <v>1110</v>
      </c>
      <c r="I101">
        <f t="shared" si="15"/>
        <v>1121</v>
      </c>
      <c r="J101" s="1" t="str">
        <f t="shared" si="12"/>
        <v>TAK</v>
      </c>
      <c r="L101" s="14" t="s">
        <v>230</v>
      </c>
      <c r="M101" s="1">
        <v>1</v>
      </c>
    </row>
    <row r="102" spans="1:13" x14ac:dyDescent="0.25">
      <c r="A102" s="2">
        <v>5</v>
      </c>
      <c r="B102" s="2">
        <v>6</v>
      </c>
      <c r="C102" s="3" t="s">
        <v>100</v>
      </c>
      <c r="D102" s="2" t="str">
        <f>MID(myjnia[[#This Row],[Rejestracja]],1,2)</f>
        <v>GA</v>
      </c>
      <c r="E102">
        <f t="shared" si="13"/>
        <v>1115</v>
      </c>
      <c r="F102" s="15">
        <f t="shared" si="14"/>
        <v>0.77430555555555558</v>
      </c>
      <c r="H102">
        <f t="shared" si="11"/>
        <v>1115</v>
      </c>
      <c r="I102">
        <f t="shared" si="15"/>
        <v>1121</v>
      </c>
      <c r="J102" s="1" t="str">
        <f t="shared" si="12"/>
        <v>NIE</v>
      </c>
      <c r="L102" s="14" t="s">
        <v>159</v>
      </c>
      <c r="M102" s="1">
        <v>1</v>
      </c>
    </row>
    <row r="103" spans="1:13" x14ac:dyDescent="0.25">
      <c r="A103" s="2">
        <v>13</v>
      </c>
      <c r="B103" s="2">
        <v>7</v>
      </c>
      <c r="C103" s="3" t="s">
        <v>101</v>
      </c>
      <c r="D103" s="2" t="str">
        <f>MID(myjnia[[#This Row],[Rejestracja]],1,2)</f>
        <v>AH</v>
      </c>
      <c r="E103">
        <f t="shared" si="13"/>
        <v>1128</v>
      </c>
      <c r="F103" s="15">
        <f t="shared" si="14"/>
        <v>0.78333333333333333</v>
      </c>
      <c r="H103">
        <f t="shared" si="11"/>
        <v>1128</v>
      </c>
      <c r="I103">
        <f t="shared" si="15"/>
        <v>1135</v>
      </c>
      <c r="J103" s="1" t="str">
        <f t="shared" si="12"/>
        <v>TAK</v>
      </c>
      <c r="L103" s="14" t="s">
        <v>232</v>
      </c>
      <c r="M103" s="1">
        <v>1</v>
      </c>
    </row>
    <row r="104" spans="1:13" x14ac:dyDescent="0.25">
      <c r="A104" s="2">
        <v>2</v>
      </c>
      <c r="B104" s="2">
        <v>9</v>
      </c>
      <c r="C104" s="3" t="s">
        <v>102</v>
      </c>
      <c r="D104" s="2" t="str">
        <f>MID(myjnia[[#This Row],[Rejestracja]],1,2)</f>
        <v>IJ</v>
      </c>
      <c r="E104">
        <f t="shared" si="13"/>
        <v>1130</v>
      </c>
      <c r="F104" s="15">
        <f t="shared" si="14"/>
        <v>0.78472222222222221</v>
      </c>
      <c r="H104">
        <f t="shared" si="11"/>
        <v>1130</v>
      </c>
      <c r="I104">
        <f t="shared" si="15"/>
        <v>1135</v>
      </c>
      <c r="J104" s="1" t="str">
        <f t="shared" si="12"/>
        <v>NIE</v>
      </c>
      <c r="L104" s="14" t="s">
        <v>153</v>
      </c>
      <c r="M104" s="1">
        <v>1</v>
      </c>
    </row>
    <row r="105" spans="1:13" x14ac:dyDescent="0.25">
      <c r="A105" s="2">
        <v>9</v>
      </c>
      <c r="B105" s="2">
        <v>11</v>
      </c>
      <c r="C105" s="3" t="s">
        <v>103</v>
      </c>
      <c r="D105" s="2" t="str">
        <f>MID(myjnia[[#This Row],[Rejestracja]],1,2)</f>
        <v>CC</v>
      </c>
      <c r="E105">
        <f t="shared" si="13"/>
        <v>1139</v>
      </c>
      <c r="F105" s="15">
        <f t="shared" si="14"/>
        <v>0.79097222222222219</v>
      </c>
      <c r="H105">
        <f t="shared" si="11"/>
        <v>1139</v>
      </c>
      <c r="I105">
        <f t="shared" si="15"/>
        <v>1150</v>
      </c>
      <c r="J105" s="1" t="str">
        <f t="shared" si="12"/>
        <v>TAK</v>
      </c>
      <c r="L105" s="14" t="s">
        <v>176</v>
      </c>
      <c r="M105" s="1">
        <v>1</v>
      </c>
    </row>
    <row r="106" spans="1:13" x14ac:dyDescent="0.25">
      <c r="A106" s="2">
        <v>8</v>
      </c>
      <c r="B106" s="2">
        <v>3</v>
      </c>
      <c r="C106" s="3" t="s">
        <v>104</v>
      </c>
      <c r="D106" s="2" t="str">
        <f>MID(myjnia[[#This Row],[Rejestracja]],1,2)</f>
        <v>AF</v>
      </c>
      <c r="E106">
        <f t="shared" si="13"/>
        <v>1147</v>
      </c>
      <c r="F106" s="15">
        <f t="shared" si="14"/>
        <v>0.79652777777777772</v>
      </c>
      <c r="H106">
        <f t="shared" si="11"/>
        <v>1147</v>
      </c>
      <c r="I106">
        <f t="shared" si="15"/>
        <v>1150</v>
      </c>
      <c r="J106" s="1" t="str">
        <f t="shared" si="12"/>
        <v>NIE</v>
      </c>
      <c r="L106" s="14" t="s">
        <v>207</v>
      </c>
      <c r="M106" s="1">
        <v>1</v>
      </c>
    </row>
    <row r="107" spans="1:13" x14ac:dyDescent="0.25">
      <c r="A107" s="2">
        <v>1</v>
      </c>
      <c r="B107" s="2">
        <v>6</v>
      </c>
      <c r="C107" s="3" t="s">
        <v>105</v>
      </c>
      <c r="D107" s="2" t="str">
        <f>MID(myjnia[[#This Row],[Rejestracja]],1,2)</f>
        <v>MN</v>
      </c>
      <c r="E107">
        <f t="shared" si="13"/>
        <v>1148</v>
      </c>
      <c r="F107" s="15">
        <f t="shared" si="14"/>
        <v>0.79722222222222228</v>
      </c>
      <c r="H107">
        <f t="shared" si="11"/>
        <v>1148</v>
      </c>
      <c r="I107">
        <f t="shared" si="15"/>
        <v>1150</v>
      </c>
      <c r="J107" s="1" t="str">
        <f t="shared" si="12"/>
        <v>NIE</v>
      </c>
      <c r="L107" s="14" t="s">
        <v>236</v>
      </c>
      <c r="M107" s="1">
        <v>1</v>
      </c>
    </row>
    <row r="108" spans="1:13" x14ac:dyDescent="0.25">
      <c r="A108" s="2">
        <v>10</v>
      </c>
      <c r="B108" s="2">
        <v>9</v>
      </c>
      <c r="C108" s="3" t="s">
        <v>106</v>
      </c>
      <c r="D108" s="2" t="str">
        <f>MID(myjnia[[#This Row],[Rejestracja]],1,2)</f>
        <v>LP</v>
      </c>
      <c r="E108">
        <f t="shared" si="13"/>
        <v>1158</v>
      </c>
      <c r="F108" s="15">
        <f t="shared" si="14"/>
        <v>0.8041666666666667</v>
      </c>
      <c r="H108">
        <f t="shared" si="11"/>
        <v>1158</v>
      </c>
      <c r="I108">
        <f t="shared" si="15"/>
        <v>1167</v>
      </c>
      <c r="J108" s="1" t="str">
        <f t="shared" si="12"/>
        <v>TAK</v>
      </c>
      <c r="L108" s="14" t="s">
        <v>208</v>
      </c>
      <c r="M108" s="1">
        <v>1</v>
      </c>
    </row>
    <row r="109" spans="1:13" x14ac:dyDescent="0.25">
      <c r="A109" s="2">
        <v>2</v>
      </c>
      <c r="B109" s="2">
        <v>11</v>
      </c>
      <c r="C109" s="3" t="s">
        <v>107</v>
      </c>
      <c r="D109" s="2" t="str">
        <f>MID(myjnia[[#This Row],[Rejestracja]],1,2)</f>
        <v>OD</v>
      </c>
      <c r="E109">
        <f t="shared" si="13"/>
        <v>1160</v>
      </c>
      <c r="F109" s="15">
        <f t="shared" si="14"/>
        <v>0.80555555555555558</v>
      </c>
      <c r="H109">
        <f t="shared" si="11"/>
        <v>1160</v>
      </c>
      <c r="I109">
        <f t="shared" si="15"/>
        <v>1167</v>
      </c>
      <c r="J109" s="1" t="str">
        <f t="shared" si="12"/>
        <v>NIE</v>
      </c>
      <c r="L109" s="14" t="s">
        <v>238</v>
      </c>
      <c r="M109" s="1">
        <v>1</v>
      </c>
    </row>
    <row r="110" spans="1:13" x14ac:dyDescent="0.25">
      <c r="A110" s="2">
        <v>6</v>
      </c>
      <c r="B110" s="2">
        <v>12</v>
      </c>
      <c r="C110" s="3" t="s">
        <v>108</v>
      </c>
      <c r="D110" s="2" t="str">
        <f>MID(myjnia[[#This Row],[Rejestracja]],1,2)</f>
        <v>KN</v>
      </c>
      <c r="E110">
        <f t="shared" si="13"/>
        <v>1166</v>
      </c>
      <c r="F110" s="15">
        <f t="shared" si="14"/>
        <v>0.80972222222222223</v>
      </c>
      <c r="H110">
        <f t="shared" si="11"/>
        <v>1166</v>
      </c>
      <c r="I110">
        <f t="shared" si="15"/>
        <v>1167</v>
      </c>
      <c r="J110" s="1" t="str">
        <f t="shared" si="12"/>
        <v>NIE</v>
      </c>
      <c r="L110" s="14" t="s">
        <v>169</v>
      </c>
      <c r="M110" s="1">
        <v>1</v>
      </c>
    </row>
    <row r="111" spans="1:13" x14ac:dyDescent="0.25">
      <c r="A111" s="2">
        <v>2</v>
      </c>
      <c r="B111" s="2">
        <v>14</v>
      </c>
      <c r="C111" s="3" t="s">
        <v>109</v>
      </c>
      <c r="D111" s="2" t="str">
        <f>MID(myjnia[[#This Row],[Rejestracja]],1,2)</f>
        <v>AH</v>
      </c>
      <c r="E111">
        <f t="shared" si="13"/>
        <v>1168</v>
      </c>
      <c r="F111" s="15">
        <f t="shared" si="14"/>
        <v>0.81111111111111112</v>
      </c>
      <c r="H111">
        <f t="shared" si="11"/>
        <v>1168</v>
      </c>
      <c r="I111">
        <f t="shared" si="15"/>
        <v>1182</v>
      </c>
      <c r="J111" s="1" t="str">
        <f t="shared" si="12"/>
        <v>TAK</v>
      </c>
      <c r="L111" s="14" t="s">
        <v>240</v>
      </c>
      <c r="M111" s="1">
        <v>1</v>
      </c>
    </row>
    <row r="112" spans="1:13" x14ac:dyDescent="0.25">
      <c r="A112" s="2">
        <v>4</v>
      </c>
      <c r="B112" s="2">
        <v>2</v>
      </c>
      <c r="C112" s="3" t="s">
        <v>110</v>
      </c>
      <c r="D112" s="2" t="str">
        <f>MID(myjnia[[#This Row],[Rejestracja]],1,2)</f>
        <v>CA</v>
      </c>
      <c r="E112">
        <f t="shared" si="13"/>
        <v>1172</v>
      </c>
      <c r="F112" s="15">
        <f t="shared" si="14"/>
        <v>0.81388888888888888</v>
      </c>
      <c r="H112">
        <f t="shared" si="11"/>
        <v>1172</v>
      </c>
      <c r="I112">
        <f t="shared" si="15"/>
        <v>1182</v>
      </c>
      <c r="J112" s="1" t="str">
        <f t="shared" si="12"/>
        <v>NIE</v>
      </c>
      <c r="L112" s="14" t="s">
        <v>210</v>
      </c>
      <c r="M112" s="1">
        <v>1</v>
      </c>
    </row>
    <row r="113" spans="1:13" x14ac:dyDescent="0.25">
      <c r="A113" s="2">
        <v>9</v>
      </c>
      <c r="B113" s="2">
        <v>8</v>
      </c>
      <c r="C113" s="3" t="s">
        <v>111</v>
      </c>
      <c r="D113" s="2" t="str">
        <f>MID(myjnia[[#This Row],[Rejestracja]],1,2)</f>
        <v>EP</v>
      </c>
      <c r="E113">
        <f t="shared" si="13"/>
        <v>1181</v>
      </c>
      <c r="F113" s="15">
        <f t="shared" si="14"/>
        <v>0.82013888888888886</v>
      </c>
      <c r="H113">
        <f t="shared" si="11"/>
        <v>1181</v>
      </c>
      <c r="I113">
        <f t="shared" si="15"/>
        <v>1182</v>
      </c>
      <c r="J113" s="1" t="str">
        <f t="shared" si="12"/>
        <v>NIE</v>
      </c>
      <c r="L113" s="14" t="s">
        <v>242</v>
      </c>
      <c r="M113" s="1">
        <v>1</v>
      </c>
    </row>
    <row r="114" spans="1:13" x14ac:dyDescent="0.25">
      <c r="A114" s="2">
        <v>2</v>
      </c>
      <c r="B114" s="2">
        <v>4</v>
      </c>
      <c r="C114" s="3" t="s">
        <v>112</v>
      </c>
      <c r="D114" s="2" t="str">
        <f>MID(myjnia[[#This Row],[Rejestracja]],1,2)</f>
        <v>EF</v>
      </c>
      <c r="E114">
        <f t="shared" si="13"/>
        <v>1183</v>
      </c>
      <c r="F114" s="15">
        <f t="shared" si="14"/>
        <v>0.82152777777777775</v>
      </c>
      <c r="H114">
        <f t="shared" si="11"/>
        <v>1183</v>
      </c>
      <c r="I114">
        <f t="shared" si="15"/>
        <v>1187</v>
      </c>
      <c r="J114" s="1" t="str">
        <f t="shared" si="12"/>
        <v>TAK</v>
      </c>
      <c r="L114" s="14" t="s">
        <v>211</v>
      </c>
      <c r="M114" s="1">
        <v>1</v>
      </c>
    </row>
    <row r="115" spans="1:13" x14ac:dyDescent="0.25">
      <c r="A115" s="2">
        <v>11</v>
      </c>
      <c r="B115" s="2">
        <v>11</v>
      </c>
      <c r="C115" s="3" t="s">
        <v>113</v>
      </c>
      <c r="D115" s="2" t="str">
        <f>MID(myjnia[[#This Row],[Rejestracja]],1,2)</f>
        <v>AN</v>
      </c>
      <c r="E115">
        <f t="shared" si="13"/>
        <v>1194</v>
      </c>
      <c r="F115" s="15">
        <f t="shared" si="14"/>
        <v>0.82916666666666672</v>
      </c>
      <c r="H115">
        <f t="shared" si="11"/>
        <v>1194</v>
      </c>
      <c r="I115">
        <f t="shared" si="15"/>
        <v>1205</v>
      </c>
      <c r="J115" s="1" t="str">
        <f t="shared" si="12"/>
        <v>TAK</v>
      </c>
      <c r="L115" s="14" t="s">
        <v>154</v>
      </c>
      <c r="M115" s="1">
        <v>1</v>
      </c>
    </row>
    <row r="116" spans="1:13" x14ac:dyDescent="0.25">
      <c r="A116" s="2">
        <v>8</v>
      </c>
      <c r="B116" s="2">
        <v>1</v>
      </c>
      <c r="C116" s="3" t="s">
        <v>114</v>
      </c>
      <c r="D116" s="2" t="str">
        <f>MID(myjnia[[#This Row],[Rejestracja]],1,2)</f>
        <v>LE</v>
      </c>
      <c r="E116">
        <f t="shared" si="13"/>
        <v>1202</v>
      </c>
      <c r="F116" s="15">
        <f t="shared" si="14"/>
        <v>0.83472222222222225</v>
      </c>
      <c r="H116">
        <f t="shared" si="11"/>
        <v>1202</v>
      </c>
      <c r="I116">
        <f t="shared" si="15"/>
        <v>1205</v>
      </c>
      <c r="J116" s="1" t="str">
        <f t="shared" si="12"/>
        <v>NIE</v>
      </c>
      <c r="L116" s="14" t="s">
        <v>212</v>
      </c>
      <c r="M116" s="1">
        <v>1</v>
      </c>
    </row>
    <row r="117" spans="1:13" x14ac:dyDescent="0.25">
      <c r="A117" s="2">
        <v>13</v>
      </c>
      <c r="B117" s="2">
        <v>9</v>
      </c>
      <c r="C117" s="3" t="s">
        <v>115</v>
      </c>
      <c r="D117" s="2" t="str">
        <f>MID(myjnia[[#This Row],[Rejestracja]],1,2)</f>
        <v>LM</v>
      </c>
      <c r="E117">
        <f t="shared" si="13"/>
        <v>1215</v>
      </c>
      <c r="F117" s="15">
        <f t="shared" si="14"/>
        <v>0.84375</v>
      </c>
      <c r="H117">
        <f t="shared" si="11"/>
        <v>1215</v>
      </c>
      <c r="I117">
        <f t="shared" si="15"/>
        <v>1224</v>
      </c>
      <c r="J117" s="1" t="str">
        <f t="shared" si="12"/>
        <v>TAK</v>
      </c>
      <c r="L117" s="14" t="s">
        <v>246</v>
      </c>
      <c r="M117" s="1">
        <v>1</v>
      </c>
    </row>
    <row r="118" spans="1:13" x14ac:dyDescent="0.25">
      <c r="A118" s="2">
        <v>7</v>
      </c>
      <c r="B118" s="2">
        <v>13</v>
      </c>
      <c r="C118" s="3" t="s">
        <v>116</v>
      </c>
      <c r="D118" s="2" t="str">
        <f>MID(myjnia[[#This Row],[Rejestracja]],1,2)</f>
        <v>CO</v>
      </c>
      <c r="E118">
        <f t="shared" si="13"/>
        <v>1222</v>
      </c>
      <c r="F118" s="15">
        <f t="shared" si="14"/>
        <v>0.84861111111111109</v>
      </c>
      <c r="H118">
        <f t="shared" si="11"/>
        <v>1222</v>
      </c>
      <c r="I118">
        <f t="shared" si="15"/>
        <v>1224</v>
      </c>
      <c r="J118" s="1" t="str">
        <f t="shared" si="12"/>
        <v>NIE</v>
      </c>
      <c r="L118" s="14" t="s">
        <v>213</v>
      </c>
      <c r="M118" s="1">
        <v>1</v>
      </c>
    </row>
    <row r="119" spans="1:13" x14ac:dyDescent="0.25">
      <c r="A119" s="2">
        <v>7</v>
      </c>
      <c r="B119" s="2">
        <v>11</v>
      </c>
      <c r="C119" s="3" t="s">
        <v>117</v>
      </c>
      <c r="D119" s="2" t="str">
        <f>MID(myjnia[[#This Row],[Rejestracja]],1,2)</f>
        <v>GB</v>
      </c>
      <c r="E119">
        <f t="shared" si="13"/>
        <v>1229</v>
      </c>
      <c r="F119" s="15">
        <f t="shared" si="14"/>
        <v>0.85347222222222219</v>
      </c>
      <c r="H119">
        <f t="shared" si="11"/>
        <v>1229</v>
      </c>
      <c r="I119">
        <f t="shared" si="15"/>
        <v>1240</v>
      </c>
      <c r="J119" s="1" t="str">
        <f t="shared" si="12"/>
        <v>TAK</v>
      </c>
      <c r="L119" s="14" t="s">
        <v>248</v>
      </c>
      <c r="M119" s="1">
        <v>1</v>
      </c>
    </row>
    <row r="120" spans="1:13" x14ac:dyDescent="0.25">
      <c r="A120" s="2">
        <v>9</v>
      </c>
      <c r="B120" s="2">
        <v>11</v>
      </c>
      <c r="C120" s="3" t="s">
        <v>118</v>
      </c>
      <c r="D120" s="2" t="str">
        <f>MID(myjnia[[#This Row],[Rejestracja]],1,2)</f>
        <v>HF</v>
      </c>
      <c r="E120">
        <f t="shared" si="13"/>
        <v>1238</v>
      </c>
      <c r="F120" s="15">
        <f t="shared" si="14"/>
        <v>0.85972222222222228</v>
      </c>
      <c r="H120">
        <f t="shared" si="11"/>
        <v>1238</v>
      </c>
      <c r="I120">
        <f t="shared" si="15"/>
        <v>1240</v>
      </c>
      <c r="J120" s="1" t="str">
        <f t="shared" si="12"/>
        <v>NIE</v>
      </c>
      <c r="L120" s="14" t="s">
        <v>170</v>
      </c>
      <c r="M120" s="1">
        <v>1</v>
      </c>
    </row>
    <row r="121" spans="1:13" x14ac:dyDescent="0.25">
      <c r="A121" s="2">
        <v>6</v>
      </c>
      <c r="B121" s="2">
        <v>1</v>
      </c>
      <c r="C121" s="3" t="s">
        <v>119</v>
      </c>
      <c r="D121" s="2" t="str">
        <f>MID(myjnia[[#This Row],[Rejestracja]],1,2)</f>
        <v>LA</v>
      </c>
      <c r="E121">
        <f t="shared" si="13"/>
        <v>1244</v>
      </c>
      <c r="F121" s="15">
        <f t="shared" si="14"/>
        <v>0.86388888888888893</v>
      </c>
      <c r="H121">
        <f t="shared" si="11"/>
        <v>1244</v>
      </c>
      <c r="I121">
        <f t="shared" si="15"/>
        <v>1245</v>
      </c>
      <c r="J121" s="1" t="str">
        <f t="shared" si="12"/>
        <v>TAK</v>
      </c>
      <c r="L121" s="14" t="s">
        <v>250</v>
      </c>
      <c r="M121" s="1">
        <v>1</v>
      </c>
    </row>
    <row r="122" spans="1:13" x14ac:dyDescent="0.25">
      <c r="A122" s="2">
        <v>14</v>
      </c>
      <c r="B122" s="2">
        <v>6</v>
      </c>
      <c r="C122" s="3" t="s">
        <v>120</v>
      </c>
      <c r="D122" s="2" t="str">
        <f>MID(myjnia[[#This Row],[Rejestracja]],1,2)</f>
        <v>LL</v>
      </c>
      <c r="E122">
        <f t="shared" si="13"/>
        <v>1258</v>
      </c>
      <c r="F122" s="15">
        <f t="shared" si="14"/>
        <v>0.87361111111111112</v>
      </c>
      <c r="H122">
        <f t="shared" si="11"/>
        <v>1258</v>
      </c>
      <c r="I122">
        <f t="shared" si="15"/>
        <v>1264</v>
      </c>
      <c r="J122" s="1" t="str">
        <f t="shared" si="12"/>
        <v>TAK</v>
      </c>
      <c r="L122" s="14" t="s">
        <v>215</v>
      </c>
      <c r="M122" s="1">
        <v>1</v>
      </c>
    </row>
    <row r="123" spans="1:13" x14ac:dyDescent="0.25">
      <c r="A123" s="2">
        <v>14</v>
      </c>
      <c r="B123" s="2">
        <v>10</v>
      </c>
      <c r="C123" s="3" t="s">
        <v>121</v>
      </c>
      <c r="D123" s="2" t="str">
        <f>MID(myjnia[[#This Row],[Rejestracja]],1,2)</f>
        <v>EG</v>
      </c>
      <c r="E123">
        <f t="shared" si="13"/>
        <v>1272</v>
      </c>
      <c r="F123" s="15">
        <f t="shared" si="14"/>
        <v>0.8833333333333333</v>
      </c>
      <c r="H123">
        <f t="shared" si="11"/>
        <v>1272</v>
      </c>
      <c r="I123">
        <f t="shared" si="15"/>
        <v>1282</v>
      </c>
      <c r="J123" s="1" t="str">
        <f t="shared" si="12"/>
        <v>TAK</v>
      </c>
      <c r="L123" s="14" t="s">
        <v>252</v>
      </c>
      <c r="M123" s="1">
        <v>1</v>
      </c>
    </row>
    <row r="124" spans="1:13" x14ac:dyDescent="0.25">
      <c r="A124" s="2">
        <v>7</v>
      </c>
      <c r="B124" s="2">
        <v>7</v>
      </c>
      <c r="C124" s="3" t="s">
        <v>122</v>
      </c>
      <c r="D124" s="2" t="str">
        <f>MID(myjnia[[#This Row],[Rejestracja]],1,2)</f>
        <v>NH</v>
      </c>
      <c r="E124">
        <f t="shared" si="13"/>
        <v>1279</v>
      </c>
      <c r="F124" s="15">
        <f t="shared" si="14"/>
        <v>0.8881944444444444</v>
      </c>
      <c r="H124">
        <f t="shared" si="11"/>
        <v>1279</v>
      </c>
      <c r="I124">
        <f t="shared" si="15"/>
        <v>1282</v>
      </c>
      <c r="J124" s="1" t="str">
        <f t="shared" si="12"/>
        <v>NIE</v>
      </c>
      <c r="L124" s="14" t="s">
        <v>160</v>
      </c>
      <c r="M124" s="1">
        <v>1</v>
      </c>
    </row>
    <row r="125" spans="1:13" x14ac:dyDescent="0.25">
      <c r="A125" s="2">
        <v>11</v>
      </c>
      <c r="B125" s="2">
        <v>1</v>
      </c>
      <c r="C125" s="3" t="s">
        <v>123</v>
      </c>
      <c r="D125" s="2" t="str">
        <f>MID(myjnia[[#This Row],[Rejestracja]],1,2)</f>
        <v>LF</v>
      </c>
      <c r="E125">
        <f t="shared" si="13"/>
        <v>1290</v>
      </c>
      <c r="F125" s="15">
        <f t="shared" si="14"/>
        <v>0.89583333333333337</v>
      </c>
      <c r="H125">
        <f t="shared" si="11"/>
        <v>1290</v>
      </c>
      <c r="I125">
        <f t="shared" si="15"/>
        <v>1291</v>
      </c>
      <c r="J125" s="1" t="str">
        <f t="shared" si="12"/>
        <v>TAK</v>
      </c>
      <c r="L125" s="14" t="s">
        <v>254</v>
      </c>
      <c r="M125" s="1">
        <v>1</v>
      </c>
    </row>
    <row r="126" spans="1:13" x14ac:dyDescent="0.25">
      <c r="A126" s="2">
        <v>11</v>
      </c>
      <c r="B126" s="2">
        <v>3</v>
      </c>
      <c r="C126" s="3" t="s">
        <v>124</v>
      </c>
      <c r="D126" s="2" t="str">
        <f>MID(myjnia[[#This Row],[Rejestracja]],1,2)</f>
        <v>GB</v>
      </c>
      <c r="E126">
        <f t="shared" si="13"/>
        <v>1301</v>
      </c>
      <c r="F126" s="15">
        <f t="shared" si="14"/>
        <v>0.90347222222222223</v>
      </c>
      <c r="H126">
        <f t="shared" si="11"/>
        <v>1301</v>
      </c>
      <c r="I126">
        <f t="shared" si="15"/>
        <v>1304</v>
      </c>
      <c r="J126" s="1" t="str">
        <f t="shared" si="12"/>
        <v>TAK</v>
      </c>
      <c r="L126" s="14" t="s">
        <v>217</v>
      </c>
      <c r="M126" s="1">
        <v>1</v>
      </c>
    </row>
    <row r="127" spans="1:13" x14ac:dyDescent="0.25">
      <c r="A127" s="2">
        <v>11</v>
      </c>
      <c r="B127" s="2">
        <v>2</v>
      </c>
      <c r="C127" s="3" t="s">
        <v>125</v>
      </c>
      <c r="D127" s="2" t="str">
        <f>MID(myjnia[[#This Row],[Rejestracja]],1,2)</f>
        <v>PB</v>
      </c>
      <c r="E127">
        <f t="shared" si="13"/>
        <v>1312</v>
      </c>
      <c r="F127" s="15">
        <f t="shared" si="14"/>
        <v>0.91111111111111109</v>
      </c>
      <c r="H127">
        <f t="shared" si="11"/>
        <v>1312</v>
      </c>
      <c r="I127">
        <f t="shared" si="15"/>
        <v>1314</v>
      </c>
      <c r="J127" s="1" t="str">
        <f t="shared" si="12"/>
        <v>TAK</v>
      </c>
      <c r="L127" s="14" t="s">
        <v>256</v>
      </c>
      <c r="M127" s="1">
        <v>1</v>
      </c>
    </row>
    <row r="128" spans="1:13" x14ac:dyDescent="0.25">
      <c r="A128" s="2">
        <v>12</v>
      </c>
      <c r="B128" s="2">
        <v>2</v>
      </c>
      <c r="C128" s="3" t="s">
        <v>126</v>
      </c>
      <c r="D128" s="2" t="str">
        <f>MID(myjnia[[#This Row],[Rejestracja]],1,2)</f>
        <v>GH</v>
      </c>
      <c r="E128">
        <f t="shared" si="13"/>
        <v>1324</v>
      </c>
      <c r="F128" s="15">
        <f t="shared" si="14"/>
        <v>0.9194444444444444</v>
      </c>
      <c r="H128">
        <f t="shared" si="11"/>
        <v>1324</v>
      </c>
      <c r="I128">
        <f t="shared" si="15"/>
        <v>1326</v>
      </c>
      <c r="J128" s="1" t="str">
        <f t="shared" si="12"/>
        <v>TAK</v>
      </c>
      <c r="L128" s="14" t="s">
        <v>218</v>
      </c>
      <c r="M128" s="1">
        <v>1</v>
      </c>
    </row>
    <row r="129" spans="1:13" x14ac:dyDescent="0.25">
      <c r="A129" s="2">
        <v>3</v>
      </c>
      <c r="B129" s="2">
        <v>14</v>
      </c>
      <c r="C129" s="3" t="s">
        <v>127</v>
      </c>
      <c r="D129" s="2" t="str">
        <f>MID(myjnia[[#This Row],[Rejestracja]],1,2)</f>
        <v>FP</v>
      </c>
      <c r="E129">
        <f t="shared" si="13"/>
        <v>1327</v>
      </c>
      <c r="F129" s="15">
        <f t="shared" si="14"/>
        <v>0.92152777777777772</v>
      </c>
      <c r="H129">
        <f t="shared" si="11"/>
        <v>1327</v>
      </c>
      <c r="I129">
        <f t="shared" si="15"/>
        <v>1341</v>
      </c>
      <c r="J129" s="1" t="str">
        <f t="shared" si="12"/>
        <v>TAK</v>
      </c>
      <c r="L129" s="14" t="s">
        <v>219</v>
      </c>
      <c r="M129" s="1">
        <v>1</v>
      </c>
    </row>
    <row r="130" spans="1:13" x14ac:dyDescent="0.25">
      <c r="A130" s="2">
        <v>3</v>
      </c>
      <c r="B130" s="2">
        <v>6</v>
      </c>
      <c r="C130" s="3" t="s">
        <v>128</v>
      </c>
      <c r="D130" s="2" t="str">
        <f>MID(myjnia[[#This Row],[Rejestracja]],1,2)</f>
        <v>BM</v>
      </c>
      <c r="E130">
        <f t="shared" ref="E130:E145" si="16">E129+A130</f>
        <v>1330</v>
      </c>
      <c r="F130" s="15">
        <f t="shared" ref="F130:F161" si="17">E130/1440</f>
        <v>0.92361111111111116</v>
      </c>
      <c r="H130">
        <f t="shared" si="11"/>
        <v>1330</v>
      </c>
      <c r="I130">
        <f t="shared" ref="I130:I161" si="18">IF(J130 = "NIE",I129, H130+B130)</f>
        <v>1341</v>
      </c>
      <c r="J130" s="1" t="str">
        <f t="shared" si="12"/>
        <v>NIE</v>
      </c>
      <c r="L130" s="14" t="s">
        <v>259</v>
      </c>
      <c r="M130" s="1">
        <v>1</v>
      </c>
    </row>
    <row r="131" spans="1:13" x14ac:dyDescent="0.25">
      <c r="A131" s="2">
        <v>12</v>
      </c>
      <c r="B131" s="2">
        <v>2</v>
      </c>
      <c r="C131" s="3" t="s">
        <v>129</v>
      </c>
      <c r="D131" s="2" t="str">
        <f>MID(myjnia[[#This Row],[Rejestracja]],1,2)</f>
        <v>FJ</v>
      </c>
      <c r="E131">
        <f t="shared" si="16"/>
        <v>1342</v>
      </c>
      <c r="F131" s="15">
        <f t="shared" si="17"/>
        <v>0.93194444444444446</v>
      </c>
      <c r="H131">
        <f t="shared" si="11"/>
        <v>1342</v>
      </c>
      <c r="I131">
        <f t="shared" si="18"/>
        <v>1344</v>
      </c>
      <c r="J131" s="1" t="str">
        <f t="shared" si="12"/>
        <v>TAK</v>
      </c>
      <c r="L131" s="14" t="s">
        <v>205</v>
      </c>
      <c r="M131" s="1">
        <v>1</v>
      </c>
    </row>
    <row r="132" spans="1:13" x14ac:dyDescent="0.25">
      <c r="A132" s="2">
        <v>7</v>
      </c>
      <c r="B132" s="2">
        <v>8</v>
      </c>
      <c r="C132" s="3" t="s">
        <v>130</v>
      </c>
      <c r="D132" s="2" t="str">
        <f>MID(myjnia[[#This Row],[Rejestracja]],1,2)</f>
        <v>FA</v>
      </c>
      <c r="E132">
        <f t="shared" si="16"/>
        <v>1349</v>
      </c>
      <c r="F132" s="15">
        <f t="shared" si="17"/>
        <v>0.93680555555555556</v>
      </c>
      <c r="H132">
        <f t="shared" ref="H132:H145" si="19">H131+A132</f>
        <v>1349</v>
      </c>
      <c r="I132">
        <f t="shared" si="18"/>
        <v>1357</v>
      </c>
      <c r="J132" s="1" t="str">
        <f t="shared" ref="J132:J145" si="20">IF(I131&gt;E132, "NIE", "TAK")</f>
        <v>TAK</v>
      </c>
      <c r="L132" s="14" t="s">
        <v>206</v>
      </c>
      <c r="M132" s="1">
        <v>1</v>
      </c>
    </row>
    <row r="133" spans="1:13" x14ac:dyDescent="0.25">
      <c r="A133" s="2">
        <v>10</v>
      </c>
      <c r="B133" s="2">
        <v>12</v>
      </c>
      <c r="C133" s="3" t="s">
        <v>131</v>
      </c>
      <c r="D133" s="2" t="str">
        <f>MID(myjnia[[#This Row],[Rejestracja]],1,2)</f>
        <v>OO</v>
      </c>
      <c r="E133">
        <f t="shared" si="16"/>
        <v>1359</v>
      </c>
      <c r="F133" s="15">
        <f t="shared" si="17"/>
        <v>0.94374999999999998</v>
      </c>
      <c r="H133">
        <f t="shared" si="19"/>
        <v>1359</v>
      </c>
      <c r="I133">
        <f t="shared" si="18"/>
        <v>1371</v>
      </c>
      <c r="J133" s="1" t="str">
        <f t="shared" si="20"/>
        <v>TAK</v>
      </c>
      <c r="L133" s="14" t="s">
        <v>149</v>
      </c>
      <c r="M133" s="1">
        <v>144</v>
      </c>
    </row>
    <row r="134" spans="1:13" x14ac:dyDescent="0.25">
      <c r="A134" s="2">
        <v>2</v>
      </c>
      <c r="B134" s="2">
        <v>14</v>
      </c>
      <c r="C134" s="3" t="s">
        <v>132</v>
      </c>
      <c r="D134" s="2" t="str">
        <f>MID(myjnia[[#This Row],[Rejestracja]],1,2)</f>
        <v>NM</v>
      </c>
      <c r="E134">
        <f t="shared" si="16"/>
        <v>1361</v>
      </c>
      <c r="F134" s="15">
        <f t="shared" si="17"/>
        <v>0.94513888888888886</v>
      </c>
      <c r="H134">
        <f t="shared" si="19"/>
        <v>1361</v>
      </c>
      <c r="I134">
        <f t="shared" si="18"/>
        <v>1371</v>
      </c>
      <c r="J134" s="1" t="str">
        <f t="shared" si="20"/>
        <v>NIE</v>
      </c>
    </row>
    <row r="135" spans="1:13" x14ac:dyDescent="0.25">
      <c r="A135" s="2">
        <v>14</v>
      </c>
      <c r="B135" s="2">
        <v>11</v>
      </c>
      <c r="C135" s="3" t="s">
        <v>133</v>
      </c>
      <c r="D135" s="2" t="str">
        <f>MID(myjnia[[#This Row],[Rejestracja]],1,2)</f>
        <v>LN</v>
      </c>
      <c r="E135">
        <f t="shared" si="16"/>
        <v>1375</v>
      </c>
      <c r="F135" s="15">
        <f t="shared" si="17"/>
        <v>0.95486111111111116</v>
      </c>
      <c r="H135">
        <f t="shared" si="19"/>
        <v>1375</v>
      </c>
      <c r="I135">
        <f t="shared" si="18"/>
        <v>1386</v>
      </c>
      <c r="J135" s="1" t="str">
        <f t="shared" si="20"/>
        <v>TAK</v>
      </c>
      <c r="L135" t="s">
        <v>260</v>
      </c>
    </row>
    <row r="136" spans="1:13" x14ac:dyDescent="0.25">
      <c r="A136" s="2">
        <v>9</v>
      </c>
      <c r="B136" s="2">
        <v>10</v>
      </c>
      <c r="C136" s="3" t="s">
        <v>134</v>
      </c>
      <c r="D136" s="2" t="str">
        <f>MID(myjnia[[#This Row],[Rejestracja]],1,2)</f>
        <v>NK</v>
      </c>
      <c r="E136">
        <f t="shared" si="16"/>
        <v>1384</v>
      </c>
      <c r="F136" s="15">
        <f t="shared" si="17"/>
        <v>0.96111111111111114</v>
      </c>
      <c r="H136">
        <f t="shared" si="19"/>
        <v>1384</v>
      </c>
      <c r="I136">
        <f t="shared" si="18"/>
        <v>1386</v>
      </c>
      <c r="J136" s="1" t="str">
        <f t="shared" si="20"/>
        <v>NIE</v>
      </c>
    </row>
    <row r="137" spans="1:13" x14ac:dyDescent="0.25">
      <c r="A137" s="2">
        <v>2</v>
      </c>
      <c r="B137" s="2">
        <v>14</v>
      </c>
      <c r="C137" s="3" t="s">
        <v>135</v>
      </c>
      <c r="D137" s="2" t="str">
        <f>MID(myjnia[[#This Row],[Rejestracja]],1,2)</f>
        <v>DH</v>
      </c>
      <c r="E137">
        <f t="shared" si="16"/>
        <v>1386</v>
      </c>
      <c r="F137" s="15">
        <f t="shared" si="17"/>
        <v>0.96250000000000002</v>
      </c>
      <c r="H137">
        <f t="shared" si="19"/>
        <v>1386</v>
      </c>
      <c r="I137">
        <f t="shared" si="18"/>
        <v>1400</v>
      </c>
      <c r="J137" s="1" t="str">
        <f t="shared" si="20"/>
        <v>TAK</v>
      </c>
    </row>
    <row r="138" spans="1:13" x14ac:dyDescent="0.25">
      <c r="A138" s="2">
        <v>11</v>
      </c>
      <c r="B138" s="2">
        <v>3</v>
      </c>
      <c r="C138" s="3" t="s">
        <v>136</v>
      </c>
      <c r="D138" s="2" t="str">
        <f>MID(myjnia[[#This Row],[Rejestracja]],1,2)</f>
        <v>IC</v>
      </c>
      <c r="E138">
        <f t="shared" si="16"/>
        <v>1397</v>
      </c>
      <c r="F138" s="15">
        <f t="shared" si="17"/>
        <v>0.97013888888888888</v>
      </c>
      <c r="H138">
        <f t="shared" si="19"/>
        <v>1397</v>
      </c>
      <c r="I138">
        <f t="shared" si="18"/>
        <v>1400</v>
      </c>
      <c r="J138" s="1" t="str">
        <f t="shared" si="20"/>
        <v>NIE</v>
      </c>
    </row>
    <row r="139" spans="1:13" x14ac:dyDescent="0.25">
      <c r="A139" s="2">
        <v>2</v>
      </c>
      <c r="B139" s="2">
        <v>1</v>
      </c>
      <c r="C139" s="3" t="s">
        <v>137</v>
      </c>
      <c r="D139" s="2" t="str">
        <f>MID(myjnia[[#This Row],[Rejestracja]],1,2)</f>
        <v>BA</v>
      </c>
      <c r="E139">
        <f t="shared" si="16"/>
        <v>1399</v>
      </c>
      <c r="F139" s="15">
        <f t="shared" si="17"/>
        <v>0.97152777777777777</v>
      </c>
      <c r="H139">
        <f t="shared" si="19"/>
        <v>1399</v>
      </c>
      <c r="I139">
        <f t="shared" si="18"/>
        <v>1400</v>
      </c>
      <c r="J139" s="1" t="str">
        <f t="shared" si="20"/>
        <v>NIE</v>
      </c>
    </row>
    <row r="140" spans="1:13" x14ac:dyDescent="0.25">
      <c r="A140" s="2">
        <v>14</v>
      </c>
      <c r="B140" s="2">
        <v>3</v>
      </c>
      <c r="C140" s="3" t="s">
        <v>138</v>
      </c>
      <c r="D140" s="2" t="str">
        <f>MID(myjnia[[#This Row],[Rejestracja]],1,2)</f>
        <v>GE</v>
      </c>
      <c r="E140">
        <f t="shared" si="16"/>
        <v>1413</v>
      </c>
      <c r="F140" s="15">
        <f t="shared" si="17"/>
        <v>0.98124999999999996</v>
      </c>
      <c r="H140">
        <f t="shared" si="19"/>
        <v>1413</v>
      </c>
      <c r="I140">
        <f t="shared" si="18"/>
        <v>1416</v>
      </c>
      <c r="J140" s="1" t="str">
        <f t="shared" si="20"/>
        <v>TAK</v>
      </c>
    </row>
    <row r="141" spans="1:13" x14ac:dyDescent="0.25">
      <c r="A141" s="2">
        <v>6</v>
      </c>
      <c r="B141" s="2">
        <v>6</v>
      </c>
      <c r="C141" s="3" t="s">
        <v>139</v>
      </c>
      <c r="D141" s="2" t="str">
        <f>MID(myjnia[[#This Row],[Rejestracja]],1,2)</f>
        <v>PA</v>
      </c>
      <c r="E141">
        <f t="shared" si="16"/>
        <v>1419</v>
      </c>
      <c r="F141" s="15">
        <f t="shared" si="17"/>
        <v>0.98541666666666672</v>
      </c>
      <c r="H141">
        <f t="shared" si="19"/>
        <v>1419</v>
      </c>
      <c r="I141">
        <f t="shared" si="18"/>
        <v>1425</v>
      </c>
      <c r="J141" s="1" t="str">
        <f t="shared" si="20"/>
        <v>TAK</v>
      </c>
    </row>
    <row r="142" spans="1:13" x14ac:dyDescent="0.25">
      <c r="A142" s="2">
        <v>5</v>
      </c>
      <c r="B142" s="2">
        <v>14</v>
      </c>
      <c r="C142" s="3" t="s">
        <v>140</v>
      </c>
      <c r="D142" s="2" t="str">
        <f>MID(myjnia[[#This Row],[Rejestracja]],1,2)</f>
        <v>EL</v>
      </c>
      <c r="E142">
        <f t="shared" si="16"/>
        <v>1424</v>
      </c>
      <c r="F142" s="15">
        <f t="shared" si="17"/>
        <v>0.98888888888888893</v>
      </c>
      <c r="H142">
        <f t="shared" si="19"/>
        <v>1424</v>
      </c>
      <c r="I142">
        <f t="shared" si="18"/>
        <v>1425</v>
      </c>
      <c r="J142" s="1" t="str">
        <f t="shared" si="20"/>
        <v>NIE</v>
      </c>
    </row>
    <row r="143" spans="1:13" x14ac:dyDescent="0.25">
      <c r="A143" s="2">
        <v>2</v>
      </c>
      <c r="B143" s="2">
        <v>8</v>
      </c>
      <c r="C143" s="3" t="s">
        <v>141</v>
      </c>
      <c r="D143" s="2" t="str">
        <f>MID(myjnia[[#This Row],[Rejestracja]],1,2)</f>
        <v>EL</v>
      </c>
      <c r="E143">
        <f t="shared" si="16"/>
        <v>1426</v>
      </c>
      <c r="F143" s="15">
        <f t="shared" si="17"/>
        <v>0.99027777777777781</v>
      </c>
      <c r="H143">
        <f t="shared" si="19"/>
        <v>1426</v>
      </c>
      <c r="I143">
        <f t="shared" si="18"/>
        <v>1434</v>
      </c>
      <c r="J143" s="1" t="str">
        <f t="shared" si="20"/>
        <v>TAK</v>
      </c>
    </row>
    <row r="144" spans="1:13" x14ac:dyDescent="0.25">
      <c r="A144" s="2">
        <v>10</v>
      </c>
      <c r="B144" s="2">
        <v>15</v>
      </c>
      <c r="C144" s="3" t="s">
        <v>142</v>
      </c>
      <c r="D144" s="2" t="str">
        <f>MID(myjnia[[#This Row],[Rejestracja]],1,2)</f>
        <v>NK</v>
      </c>
      <c r="E144">
        <f t="shared" si="16"/>
        <v>1436</v>
      </c>
      <c r="F144" s="15">
        <f t="shared" si="17"/>
        <v>0.99722222222222223</v>
      </c>
      <c r="H144">
        <f t="shared" si="19"/>
        <v>1436</v>
      </c>
      <c r="I144">
        <f t="shared" si="18"/>
        <v>1451</v>
      </c>
      <c r="J144" s="1" t="str">
        <f t="shared" si="20"/>
        <v>TAK</v>
      </c>
    </row>
    <row r="145" spans="1:10" x14ac:dyDescent="0.25">
      <c r="A145" s="2">
        <v>3</v>
      </c>
      <c r="B145" s="2">
        <v>15</v>
      </c>
      <c r="C145" s="3" t="s">
        <v>143</v>
      </c>
      <c r="D145" s="2" t="str">
        <f>MID(myjnia[[#This Row],[Rejestracja]],1,2)</f>
        <v>GM</v>
      </c>
      <c r="E145">
        <f t="shared" si="16"/>
        <v>1439</v>
      </c>
      <c r="F145" s="15">
        <f t="shared" si="17"/>
        <v>0.99930555555555556</v>
      </c>
      <c r="H145">
        <f t="shared" si="19"/>
        <v>1439</v>
      </c>
      <c r="I145">
        <f t="shared" si="18"/>
        <v>1451</v>
      </c>
      <c r="J145" s="1" t="str">
        <f t="shared" si="20"/>
        <v>NIE</v>
      </c>
    </row>
  </sheetData>
  <phoneticPr fontId="1" type="noConversion"/>
  <pageMargins left="0.7" right="0.7" top="0.75" bottom="0.75" header="0.3" footer="0.3"/>
  <pageSetup paperSize="9" orientation="portrait" r:id="rId4"/>
  <drawing r:id="rId5"/>
  <tableParts count="1">
    <tablePart r:id="rId6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B52C6B-0E9F-44AA-BC5E-AD1DBA3CFFA3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k E A A B Q S w M E F A A C A A g A A U 6 w V K G h 7 x 6 k A A A A 9 g A A A B I A H A B D b 2 5 m a W c v U G F j a 2 F n Z S 5 4 b W w g o h g A K K A U A A A A A A A A A A A A A A A A A A A A A A A A A A A A h Y + x D o I w G I R f h X S n L e B A y E 8 Z X C E h M T G u T a n Q A I X Q Y n k 3 B x / J V x C j q J v j 3 X 2 X 3 N 2 v N 8 i W v v M u c j J q 0 C k K M E W e 1 G K o l K 5 T N N u z H 6 O M Q c l F y 2 v p r b A 2 y W J U i h p r x 4 Q Q 5 x x 2 E R 6 m m o S U B u R U 5 A f R y J 7 7 S h v L t Z D o 0 6 r + t x C D 4 2 s M C 3 F A d z i K 1 0 1 A N h M K p b 9 A u G b P 9 M e E / d z Z e Z J s 7 P w y B 7 J J I O 8 P 7 A F Q S w M E F A A C A A g A A U 6 w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F O s F R w 8 r M G E w E A A I U B A A A T A B w A R m 9 y b X V s Y X M v U 2 V j d G l v b j E u b S C i G A A o o B Q A A A A A A A A A A A A A A A A A A A A A A A A A A A B 1 T 0 1 L w 0 A Q v Q f y H 4 b 1 0 s I S 2 l Q 9 W H K Q t o q g R W l P u i J r M t r V Z L b s T q S x 9 N K / 5 M m z 9 H + 5 E t S L z m U + 3 u O 9 N x 5 z N p Z g 1 v b + M I 7 i y C + 0 w w K q 5 o m M h g x K 5 D i C U L t 3 9 / F W 7 L Y 2 H E f + J R n b v K 6 Q u H N i S k x G l j g s v i M m R + r U s D p H 7 e j u s u G F J X W h u X Z a v R Y 6 i K r 8 G S H t p T 0 o z d J g r s b H 0 4 l q D R N e s e j K m z G W p j K M L h N D I W F k y 7 o i n w 0 k T C i 3 h a H H r J 8 e 9 C R c 1 Z Z x x k 2 J 2 e + Y T C 3 h b V e 2 w f f E d W W Q w o c W u F m K k H + u 7 w N r 7 j T 5 B + u q V n 7 e L N F 3 f t 6 U 6 7 V o g X 5 I c E Z 8 u J 9 8 U T Y S v o H 0 P 2 A Q g G C F w L j i z a Y b R 4 b + D j P 8 B F B L A Q I t A B Q A A g A I A A F O s F S h o e 8 e p A A A A P Y A A A A S A A A A A A A A A A A A A A A A A A A A A A B D b 2 5 m a W c v U G F j a 2 F n Z S 5 4 b W x Q S w E C L Q A U A A I A C A A B T r B U D 8 r p q 6 Q A A A D p A A A A E w A A A A A A A A A A A A A A A A D w A A A A W 0 N v b n R l b n R f V H l w Z X N d L n h t b F B L A Q I t A B Q A A g A I A A F O s F R w 8 r M G E w E A A I U B A A A T A A A A A A A A A A A A A A A A A O E B A A B G b 3 J t d W x h c y 9 T Z W N 0 a W 9 u M S 5 t U E s F B g A A A A A D A A M A w g A A A E E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t g I A A A A A A A A t g g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e W p u a W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t e W p u a W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Q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1 L T E 2 V D A 3 O j Q 4 O j A z L j c y N T M y N T h a I i A v P j x F b n R y e S B U e X B l P S J G a W x s Q 2 9 s d W 1 u V H l w Z X M i I F Z h b H V l P S J z Q X d N R y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5 a m 5 p Y S 9 B d X R v U m V t b 3 Z l Z E N v b H V t b n M x L n t D b 2 x 1 b W 4 x L D B 9 J n F 1 b 3 Q 7 L C Z x d W 9 0 O 1 N l Y 3 R p b 2 4 x L 2 1 5 a m 5 p Y S 9 B d X R v U m V t b 3 Z l Z E N v b H V t b n M x L n t D b 2 x 1 b W 4 y L D F 9 J n F 1 b 3 Q 7 L C Z x d W 9 0 O 1 N l Y 3 R p b 2 4 x L 2 1 5 a m 5 p Y S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1 5 a m 5 p Y S 9 B d X R v U m V t b 3 Z l Z E N v b H V t b n M x L n t D b 2 x 1 b W 4 x L D B 9 J n F 1 b 3 Q 7 L C Z x d W 9 0 O 1 N l Y 3 R p b 2 4 x L 2 1 5 a m 5 p Y S 9 B d X R v U m V t b 3 Z l Z E N v b H V t b n M x L n t D b 2 x 1 b W 4 y L D F 9 J n F 1 b 3 Q 7 L C Z x d W 9 0 O 1 N l Y 3 R p b 2 4 x L 2 1 5 a m 5 p Y S 9 B d X R v U m V t b 3 Z l Z E N v b H V t b n M x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e W p u a W E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X l q b m l h L 1 p t a W V u a W 9 u b y U y M H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3 y 9 g D 7 B I D Q a B r 2 J v N E X Y F A A A A A A I A A A A A A B B m A A A A A Q A A I A A A A O b a 4 L m w y x y J W e 4 t O Z e m 0 r 0 2 / 1 S e 5 1 T a 4 b + V g S Z S E w J X A A A A A A 6 A A A A A A g A A I A A A A O f i k N 1 X q l G 5 r X 5 A A V q O 3 0 T m Z N 7 5 z 9 o p l 6 C 2 Z W n H A 0 d 6 U A A A A O O E a z h d h U o Q p 3 8 L + y u J H u 3 i f O H X r c J P 8 y 4 X 1 / i D P f / K C 6 y 4 Q a k c F e L W J L 4 1 W n 1 T 6 L t + t h 7 d A h I Z + z c 3 X D T n M q Y o W g r A h V G A p B f r j T y g t s 5 v Q A A A A F T B 4 L B n v W 2 a T 0 b + L 6 d 5 F L n O P + n S s M t + D O I 0 c q 6 j w 0 E b N b E 4 L n 8 s z p u 4 E P m O a w J p v r A X v k g o u K + J H x T 0 X G W f X Z 0 = < / D a t a M a s h u p > 
</file>

<file path=customXml/itemProps1.xml><?xml version="1.0" encoding="utf-8"?>
<ds:datastoreItem xmlns:ds="http://schemas.openxmlformats.org/officeDocument/2006/customXml" ds:itemID="{E846A141-1F97-4EB1-B329-9B7F7C44987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Arkusz2</vt:lpstr>
      <vt:lpstr>myjnia</vt:lpstr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Oliwier Gębczyński</dc:creator>
  <cp:lastModifiedBy>Oliwier Gębczyński</cp:lastModifiedBy>
  <dcterms:created xsi:type="dcterms:W3CDTF">2022-05-16T07:45:57Z</dcterms:created>
  <dcterms:modified xsi:type="dcterms:W3CDTF">2022-05-16T09:17:52Z</dcterms:modified>
</cp:coreProperties>
</file>