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Learn_Python\Matura\zdania\cke 2019\excel\"/>
    </mc:Choice>
  </mc:AlternateContent>
  <xr:revisionPtr revIDLastSave="0" documentId="13_ncr:1_{B82EC723-E093-474B-B381-39385037F142}" xr6:coauthVersionLast="47" xr6:coauthVersionMax="47" xr10:uidLastSave="{00000000-0000-0000-0000-000000000000}"/>
  <bookViews>
    <workbookView xWindow="-120" yWindow="-120" windowWidth="29040" windowHeight="16440" xr2:uid="{A11251DF-4FE0-48AD-947B-5CC9C280359E}"/>
  </bookViews>
  <sheets>
    <sheet name="pogoda" sheetId="2" r:id="rId1"/>
    <sheet name="Arkusz1" sheetId="1" r:id="rId2"/>
  </sheets>
  <definedNames>
    <definedName name="DaneZewnętrzne_1" localSheetId="0" hidden="1">pogoda!$A$1:$E$501</definedName>
  </definedNames>
  <calcPr calcId="191029"/>
  <pivotCaches>
    <pivotCache cacheId="0" r:id="rId3"/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2" l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L2" i="2"/>
  <c r="J2" i="2"/>
  <c r="K3" i="2"/>
  <c r="L3" i="2" s="1"/>
  <c r="K4" i="2"/>
  <c r="L4" i="2" s="1"/>
  <c r="K5" i="2"/>
  <c r="L5" i="2" s="1"/>
  <c r="K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G2" i="2"/>
  <c r="G3" i="2" s="1"/>
  <c r="G4" i="2" s="1"/>
  <c r="H4" i="2" s="1"/>
  <c r="G5" i="2"/>
  <c r="H5" i="2" s="1"/>
  <c r="G6" i="2"/>
  <c r="H6" i="2" s="1"/>
  <c r="G7" i="2"/>
  <c r="H7" i="2" s="1"/>
  <c r="G8" i="2"/>
  <c r="H8" i="2" s="1"/>
  <c r="G9" i="2"/>
  <c r="G10" i="2" s="1"/>
  <c r="H10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G22" i="2" s="1"/>
  <c r="G23" i="2" s="1"/>
  <c r="G24" i="2" s="1"/>
  <c r="G25" i="2" s="1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G33" i="2" s="1"/>
  <c r="G34" i="2" s="1"/>
  <c r="G35" i="2" s="1"/>
  <c r="G36" i="2" s="1"/>
  <c r="G37" i="2" s="1"/>
  <c r="H37" i="2" s="1"/>
  <c r="G38" i="2"/>
  <c r="H38" i="2" s="1"/>
  <c r="G39" i="2"/>
  <c r="H39" i="2" s="1"/>
  <c r="G40" i="2"/>
  <c r="H40" i="2" s="1"/>
  <c r="G41" i="2"/>
  <c r="H41" i="2" s="1"/>
  <c r="G42" i="2"/>
  <c r="G43" i="2" s="1"/>
  <c r="G44" i="2" s="1"/>
  <c r="G45" i="2" s="1"/>
  <c r="G46" i="2" s="1"/>
  <c r="G47" i="2" s="1"/>
  <c r="G48" i="2" s="1"/>
  <c r="H48" i="2" s="1"/>
  <c r="G49" i="2"/>
  <c r="H49" i="2" s="1"/>
  <c r="G50" i="2"/>
  <c r="H50" i="2" s="1"/>
  <c r="G51" i="2"/>
  <c r="H51" i="2" s="1"/>
  <c r="G52" i="2"/>
  <c r="H52" i="2" s="1"/>
  <c r="G53" i="2"/>
  <c r="G54" i="2" s="1"/>
  <c r="G55" i="2" s="1"/>
  <c r="G56" i="2" s="1"/>
  <c r="G57" i="2" s="1"/>
  <c r="G58" i="2" s="1"/>
  <c r="G59" i="2" s="1"/>
  <c r="H59" i="2" s="1"/>
  <c r="G60" i="2"/>
  <c r="H60" i="2" s="1"/>
  <c r="G61" i="2"/>
  <c r="H61" i="2" s="1"/>
  <c r="G62" i="2"/>
  <c r="H62" i="2" s="1"/>
  <c r="G63" i="2"/>
  <c r="H63" i="2" s="1"/>
  <c r="G64" i="2"/>
  <c r="G65" i="2" s="1"/>
  <c r="G66" i="2" s="1"/>
  <c r="G67" i="2" s="1"/>
  <c r="G68" i="2" s="1"/>
  <c r="G69" i="2" s="1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G77" i="2" s="1"/>
  <c r="G78" i="2" s="1"/>
  <c r="G79" i="2" s="1"/>
  <c r="G80" i="2" s="1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G87" i="2" s="1"/>
  <c r="G88" i="2" s="1"/>
  <c r="G89" i="2" s="1"/>
  <c r="G90" i="2" s="1"/>
  <c r="G91" i="2" s="1"/>
  <c r="G92" i="2" s="1"/>
  <c r="H92" i="2" s="1"/>
  <c r="G93" i="2"/>
  <c r="H93" i="2" s="1"/>
  <c r="G94" i="2"/>
  <c r="H94" i="2" s="1"/>
  <c r="G95" i="2"/>
  <c r="H95" i="2" s="1"/>
  <c r="G96" i="2"/>
  <c r="H96" i="2" s="1"/>
  <c r="G97" i="2"/>
  <c r="G98" i="2" s="1"/>
  <c r="G99" i="2" s="1"/>
  <c r="G100" i="2" s="1"/>
  <c r="G101" i="2" s="1"/>
  <c r="G102" i="2" s="1"/>
  <c r="G103" i="2" s="1"/>
  <c r="G104" i="2" s="1"/>
  <c r="H104" i="2" s="1"/>
  <c r="G105" i="2"/>
  <c r="H105" i="2" s="1"/>
  <c r="G106" i="2"/>
  <c r="H106" i="2" s="1"/>
  <c r="G107" i="2"/>
  <c r="H107" i="2" s="1"/>
  <c r="G108" i="2"/>
  <c r="G109" i="2" s="1"/>
  <c r="G110" i="2" s="1"/>
  <c r="G111" i="2" s="1"/>
  <c r="G112" i="2" s="1"/>
  <c r="G113" i="2" s="1"/>
  <c r="G114" i="2" s="1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G121" i="2" s="1"/>
  <c r="G122" i="2" s="1"/>
  <c r="G123" i="2" s="1"/>
  <c r="G124" i="2" s="1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G132" i="2" s="1"/>
  <c r="G133" i="2" s="1"/>
  <c r="G134" i="2" s="1"/>
  <c r="G135" i="2" s="1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G142" i="2" s="1"/>
  <c r="G143" i="2" s="1"/>
  <c r="G144" i="2" s="1"/>
  <c r="G145" i="2" s="1"/>
  <c r="G146" i="2" s="1"/>
  <c r="G147" i="2" s="1"/>
  <c r="H147" i="2" s="1"/>
  <c r="G148" i="2"/>
  <c r="H148" i="2" s="1"/>
  <c r="G149" i="2"/>
  <c r="H149" i="2" s="1"/>
  <c r="G150" i="2"/>
  <c r="H150" i="2" s="1"/>
  <c r="G151" i="2"/>
  <c r="G152" i="2" s="1"/>
  <c r="G153" i="2" s="1"/>
  <c r="G154" i="2" s="1"/>
  <c r="G155" i="2" s="1"/>
  <c r="G156" i="2" s="1"/>
  <c r="G157" i="2" s="1"/>
  <c r="G158" i="2" s="1"/>
  <c r="H158" i="2" s="1"/>
  <c r="G159" i="2"/>
  <c r="H159" i="2" s="1"/>
  <c r="G160" i="2"/>
  <c r="H160" i="2" s="1"/>
  <c r="G161" i="2"/>
  <c r="H161" i="2" s="1"/>
  <c r="G162" i="2"/>
  <c r="H162" i="2" s="1"/>
  <c r="G163" i="2"/>
  <c r="G164" i="2" s="1"/>
  <c r="G165" i="2" s="1"/>
  <c r="G166" i="2" s="1"/>
  <c r="G167" i="2" s="1"/>
  <c r="G168" i="2" s="1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G176" i="2" s="1"/>
  <c r="G177" i="2" s="1"/>
  <c r="G178" i="2" s="1"/>
  <c r="G179" i="2" s="1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G187" i="2" s="1"/>
  <c r="G188" i="2" s="1"/>
  <c r="G189" i="2" s="1"/>
  <c r="G190" i="2" s="1"/>
  <c r="G191" i="2" s="1"/>
  <c r="H191" i="2" s="1"/>
  <c r="G192" i="2"/>
  <c r="H192" i="2" s="1"/>
  <c r="G193" i="2"/>
  <c r="H193" i="2" s="1"/>
  <c r="G194" i="2"/>
  <c r="H194" i="2" s="1"/>
  <c r="G195" i="2"/>
  <c r="H195" i="2" s="1"/>
  <c r="G196" i="2"/>
  <c r="G197" i="2" s="1"/>
  <c r="G198" i="2" s="1"/>
  <c r="G199" i="2" s="1"/>
  <c r="G200" i="2" s="1"/>
  <c r="G201" i="2" s="1"/>
  <c r="G202" i="2" s="1"/>
  <c r="G203" i="2" s="1"/>
  <c r="H203" i="2" s="1"/>
  <c r="G204" i="2"/>
  <c r="H204" i="2" s="1"/>
  <c r="G205" i="2"/>
  <c r="H205" i="2" s="1"/>
  <c r="G206" i="2"/>
  <c r="H206" i="2" s="1"/>
  <c r="G207" i="2"/>
  <c r="G208" i="2" s="1"/>
  <c r="G209" i="2" s="1"/>
  <c r="G210" i="2" s="1"/>
  <c r="G211" i="2" s="1"/>
  <c r="G212" i="2" s="1"/>
  <c r="G213" i="2" s="1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G220" i="2" s="1"/>
  <c r="G221" i="2" s="1"/>
  <c r="G222" i="2" s="1"/>
  <c r="G223" i="2" s="1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G231" i="2" s="1"/>
  <c r="G232" i="2" s="1"/>
  <c r="G233" i="2" s="1"/>
  <c r="G234" i="2" s="1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G241" i="2" s="1"/>
  <c r="G242" i="2" s="1"/>
  <c r="G243" i="2" s="1"/>
  <c r="G244" i="2" s="1"/>
  <c r="G245" i="2" s="1"/>
  <c r="G246" i="2" s="1"/>
  <c r="H246" i="2" s="1"/>
  <c r="G247" i="2"/>
  <c r="H247" i="2" s="1"/>
  <c r="G248" i="2"/>
  <c r="H248" i="2" s="1"/>
  <c r="G249" i="2"/>
  <c r="H249" i="2" s="1"/>
  <c r="G250" i="2"/>
  <c r="G251" i="2" s="1"/>
  <c r="G252" i="2" s="1"/>
  <c r="G253" i="2" s="1"/>
  <c r="G254" i="2" s="1"/>
  <c r="G255" i="2" s="1"/>
  <c r="G256" i="2" s="1"/>
  <c r="G257" i="2" s="1"/>
  <c r="H257" i="2" s="1"/>
  <c r="G258" i="2"/>
  <c r="H258" i="2" s="1"/>
  <c r="G259" i="2"/>
  <c r="H259" i="2" s="1"/>
  <c r="G260" i="2"/>
  <c r="H260" i="2" s="1"/>
  <c r="G261" i="2"/>
  <c r="H261" i="2" s="1"/>
  <c r="G262" i="2"/>
  <c r="G263" i="2" s="1"/>
  <c r="G264" i="2" s="1"/>
  <c r="G265" i="2" s="1"/>
  <c r="G266" i="2" s="1"/>
  <c r="G267" i="2" s="1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G275" i="2" s="1"/>
  <c r="G276" i="2" s="1"/>
  <c r="G277" i="2" s="1"/>
  <c r="G278" i="2" s="1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G286" i="2" s="1"/>
  <c r="G287" i="2" s="1"/>
  <c r="G288" i="2" s="1"/>
  <c r="G289" i="2" s="1"/>
  <c r="G290" i="2" s="1"/>
  <c r="H290" i="2" s="1"/>
  <c r="G291" i="2"/>
  <c r="H291" i="2" s="1"/>
  <c r="G292" i="2"/>
  <c r="H292" i="2" s="1"/>
  <c r="G293" i="2"/>
  <c r="H293" i="2" s="1"/>
  <c r="G294" i="2"/>
  <c r="H294" i="2" s="1"/>
  <c r="G295" i="2"/>
  <c r="G296" i="2" s="1"/>
  <c r="G297" i="2" s="1"/>
  <c r="G298" i="2" s="1"/>
  <c r="G299" i="2" s="1"/>
  <c r="G300" i="2" s="1"/>
  <c r="G301" i="2" s="1"/>
  <c r="G302" i="2" s="1"/>
  <c r="H302" i="2" s="1"/>
  <c r="G303" i="2"/>
  <c r="H303" i="2" s="1"/>
  <c r="G304" i="2"/>
  <c r="H304" i="2" s="1"/>
  <c r="G305" i="2"/>
  <c r="H305" i="2" s="1"/>
  <c r="G306" i="2"/>
  <c r="G307" i="2" s="1"/>
  <c r="G308" i="2" s="1"/>
  <c r="G309" i="2" s="1"/>
  <c r="G310" i="2" s="1"/>
  <c r="G311" i="2" s="1"/>
  <c r="G312" i="2" s="1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G319" i="2" s="1"/>
  <c r="G320" i="2" s="1"/>
  <c r="G321" i="2" s="1"/>
  <c r="G322" i="2" s="1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G330" i="2" s="1"/>
  <c r="G331" i="2" s="1"/>
  <c r="G332" i="2" s="1"/>
  <c r="G333" i="2" s="1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6" i="2"/>
  <c r="H346" i="2" s="1"/>
  <c r="G347" i="2"/>
  <c r="H347" i="2" s="1"/>
  <c r="G348" i="2"/>
  <c r="H348" i="2" s="1"/>
  <c r="G349" i="2"/>
  <c r="G350" i="2" s="1"/>
  <c r="G351" i="2" s="1"/>
  <c r="G352" i="2" s="1"/>
  <c r="G353" i="2" s="1"/>
  <c r="G354" i="2" s="1"/>
  <c r="G355" i="2" s="1"/>
  <c r="G356" i="2" s="1"/>
  <c r="H356" i="2" s="1"/>
  <c r="G357" i="2"/>
  <c r="H357" i="2" s="1"/>
  <c r="G358" i="2"/>
  <c r="H358" i="2" s="1"/>
  <c r="G359" i="2"/>
  <c r="H359" i="2" s="1"/>
  <c r="G360" i="2"/>
  <c r="H360" i="2" s="1"/>
  <c r="G361" i="2"/>
  <c r="G362" i="2" s="1"/>
  <c r="G363" i="2" s="1"/>
  <c r="G364" i="2" s="1"/>
  <c r="G365" i="2" s="1"/>
  <c r="G366" i="2" s="1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G374" i="2" s="1"/>
  <c r="G375" i="2" s="1"/>
  <c r="G376" i="2" s="1"/>
  <c r="G377" i="2" s="1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G385" i="2" s="1"/>
  <c r="G386" i="2" s="1"/>
  <c r="G387" i="2" s="1"/>
  <c r="G388" i="2" s="1"/>
  <c r="G389" i="2" s="1"/>
  <c r="H389" i="2" s="1"/>
  <c r="G390" i="2"/>
  <c r="H390" i="2" s="1"/>
  <c r="G391" i="2"/>
  <c r="H391" i="2" s="1"/>
  <c r="G392" i="2"/>
  <c r="H392" i="2" s="1"/>
  <c r="G393" i="2"/>
  <c r="H393" i="2" s="1"/>
  <c r="G394" i="2"/>
  <c r="G395" i="2" s="1"/>
  <c r="G396" i="2" s="1"/>
  <c r="G397" i="2" s="1"/>
  <c r="G398" i="2" s="1"/>
  <c r="G399" i="2" s="1"/>
  <c r="G400" i="2" s="1"/>
  <c r="G401" i="2" s="1"/>
  <c r="H401" i="2" s="1"/>
  <c r="G402" i="2"/>
  <c r="H402" i="2" s="1"/>
  <c r="G403" i="2"/>
  <c r="H403" i="2" s="1"/>
  <c r="G404" i="2"/>
  <c r="H404" i="2" s="1"/>
  <c r="G405" i="2"/>
  <c r="G406" i="2" s="1"/>
  <c r="G407" i="2" s="1"/>
  <c r="G408" i="2" s="1"/>
  <c r="G409" i="2" s="1"/>
  <c r="G410" i="2" s="1"/>
  <c r="G411" i="2" s="1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G418" i="2" s="1"/>
  <c r="G419" i="2" s="1"/>
  <c r="G420" i="2" s="1"/>
  <c r="G421" i="2" s="1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G429" i="2" s="1"/>
  <c r="G430" i="2" s="1"/>
  <c r="G431" i="2" s="1"/>
  <c r="G432" i="2" s="1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G439" i="2" s="1"/>
  <c r="G440" i="2" s="1"/>
  <c r="G441" i="2" s="1"/>
  <c r="G442" i="2" s="1"/>
  <c r="G443" i="2" s="1"/>
  <c r="G444" i="2" s="1"/>
  <c r="H444" i="2" s="1"/>
  <c r="G445" i="2"/>
  <c r="H445" i="2" s="1"/>
  <c r="G446" i="2"/>
  <c r="H446" i="2" s="1"/>
  <c r="G447" i="2"/>
  <c r="H447" i="2" s="1"/>
  <c r="G448" i="2"/>
  <c r="G449" i="2" s="1"/>
  <c r="G450" i="2" s="1"/>
  <c r="G451" i="2" s="1"/>
  <c r="G452" i="2" s="1"/>
  <c r="G453" i="2" s="1"/>
  <c r="G454" i="2" s="1"/>
  <c r="G455" i="2" s="1"/>
  <c r="G456" i="2" s="1"/>
  <c r="H456" i="2" s="1"/>
  <c r="G457" i="2"/>
  <c r="H457" i="2" s="1"/>
  <c r="G458" i="2"/>
  <c r="H458" i="2" s="1"/>
  <c r="G459" i="2"/>
  <c r="H459" i="2" s="1"/>
  <c r="G460" i="2"/>
  <c r="G461" i="2" s="1"/>
  <c r="G462" i="2" s="1"/>
  <c r="G463" i="2" s="1"/>
  <c r="G464" i="2" s="1"/>
  <c r="G465" i="2" s="1"/>
  <c r="G466" i="2" s="1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G473" i="2" s="1"/>
  <c r="G474" i="2" s="1"/>
  <c r="G475" i="2" s="1"/>
  <c r="G476" i="2" s="1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G484" i="2" s="1"/>
  <c r="G485" i="2" s="1"/>
  <c r="G486" i="2" s="1"/>
  <c r="G487" i="2" s="1"/>
  <c r="G488" i="2" s="1"/>
  <c r="H488" i="2" s="1"/>
  <c r="G489" i="2"/>
  <c r="H489" i="2" s="1"/>
  <c r="G490" i="2"/>
  <c r="H490" i="2" s="1"/>
  <c r="G491" i="2"/>
  <c r="H491" i="2" s="1"/>
  <c r="G492" i="2"/>
  <c r="H492" i="2" s="1"/>
  <c r="G493" i="2"/>
  <c r="G494" i="2" s="1"/>
  <c r="G495" i="2" s="1"/>
  <c r="G496" i="2" s="1"/>
  <c r="G497" i="2" s="1"/>
  <c r="G498" i="2" s="1"/>
  <c r="G499" i="2" s="1"/>
  <c r="H499" i="2" s="1"/>
  <c r="G500" i="2"/>
  <c r="H500" i="2" s="1"/>
  <c r="G501" i="2"/>
  <c r="H501" i="2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F3" i="2"/>
  <c r="J3" i="2" l="1"/>
  <c r="J4" i="2"/>
  <c r="J5" i="2" s="1"/>
  <c r="J6" i="2" s="1"/>
  <c r="K6" i="2"/>
  <c r="H497" i="2"/>
  <c r="H473" i="2"/>
  <c r="H465" i="2"/>
  <c r="H449" i="2"/>
  <c r="H441" i="2"/>
  <c r="H417" i="2"/>
  <c r="H409" i="2"/>
  <c r="H385" i="2"/>
  <c r="H361" i="2"/>
  <c r="H353" i="2"/>
  <c r="H329" i="2"/>
  <c r="H321" i="2"/>
  <c r="H297" i="2"/>
  <c r="H289" i="2"/>
  <c r="H265" i="2"/>
  <c r="H241" i="2"/>
  <c r="H233" i="2"/>
  <c r="H209" i="2"/>
  <c r="H201" i="2"/>
  <c r="H177" i="2"/>
  <c r="H153" i="2"/>
  <c r="H145" i="2"/>
  <c r="H121" i="2"/>
  <c r="H113" i="2"/>
  <c r="H97" i="2"/>
  <c r="H89" i="2"/>
  <c r="H65" i="2"/>
  <c r="H57" i="2"/>
  <c r="H33" i="2"/>
  <c r="H9" i="2"/>
  <c r="G340" i="2"/>
  <c r="H496" i="2"/>
  <c r="H472" i="2"/>
  <c r="H464" i="2"/>
  <c r="H448" i="2"/>
  <c r="H440" i="2"/>
  <c r="H408" i="2"/>
  <c r="H400" i="2"/>
  <c r="H384" i="2"/>
  <c r="H376" i="2"/>
  <c r="H352" i="2"/>
  <c r="H320" i="2"/>
  <c r="H296" i="2"/>
  <c r="H288" i="2"/>
  <c r="H264" i="2"/>
  <c r="H256" i="2"/>
  <c r="H240" i="2"/>
  <c r="H232" i="2"/>
  <c r="H208" i="2"/>
  <c r="H200" i="2"/>
  <c r="H176" i="2"/>
  <c r="H152" i="2"/>
  <c r="H144" i="2"/>
  <c r="H120" i="2"/>
  <c r="H112" i="2"/>
  <c r="H88" i="2"/>
  <c r="H64" i="2"/>
  <c r="H56" i="2"/>
  <c r="H32" i="2"/>
  <c r="H24" i="2"/>
  <c r="H495" i="2"/>
  <c r="H487" i="2"/>
  <c r="H463" i="2"/>
  <c r="H455" i="2"/>
  <c r="H439" i="2"/>
  <c r="H431" i="2"/>
  <c r="H407" i="2"/>
  <c r="H399" i="2"/>
  <c r="H375" i="2"/>
  <c r="H351" i="2"/>
  <c r="H319" i="2"/>
  <c r="H311" i="2"/>
  <c r="H295" i="2"/>
  <c r="H287" i="2"/>
  <c r="H263" i="2"/>
  <c r="H255" i="2"/>
  <c r="H231" i="2"/>
  <c r="H207" i="2"/>
  <c r="H199" i="2"/>
  <c r="H175" i="2"/>
  <c r="H167" i="2"/>
  <c r="H151" i="2"/>
  <c r="H143" i="2"/>
  <c r="H111" i="2"/>
  <c r="H103" i="2"/>
  <c r="H87" i="2"/>
  <c r="H79" i="2"/>
  <c r="H55" i="2"/>
  <c r="H47" i="2"/>
  <c r="H23" i="2"/>
  <c r="H494" i="2"/>
  <c r="H486" i="2"/>
  <c r="H462" i="2"/>
  <c r="H454" i="2"/>
  <c r="H438" i="2"/>
  <c r="H430" i="2"/>
  <c r="H406" i="2"/>
  <c r="H398" i="2"/>
  <c r="H374" i="2"/>
  <c r="H350" i="2"/>
  <c r="H318" i="2"/>
  <c r="H310" i="2"/>
  <c r="H286" i="2"/>
  <c r="H262" i="2"/>
  <c r="H254" i="2"/>
  <c r="H230" i="2"/>
  <c r="H222" i="2"/>
  <c r="H198" i="2"/>
  <c r="H190" i="2"/>
  <c r="H166" i="2"/>
  <c r="H142" i="2"/>
  <c r="H134" i="2"/>
  <c r="H110" i="2"/>
  <c r="H102" i="2"/>
  <c r="H86" i="2"/>
  <c r="H78" i="2"/>
  <c r="H54" i="2"/>
  <c r="H46" i="2"/>
  <c r="H22" i="2"/>
  <c r="H493" i="2"/>
  <c r="H485" i="2"/>
  <c r="H461" i="2"/>
  <c r="H453" i="2"/>
  <c r="H429" i="2"/>
  <c r="H405" i="2"/>
  <c r="H397" i="2"/>
  <c r="H373" i="2"/>
  <c r="H365" i="2"/>
  <c r="H349" i="2"/>
  <c r="H309" i="2"/>
  <c r="H301" i="2"/>
  <c r="H285" i="2"/>
  <c r="H277" i="2"/>
  <c r="H253" i="2"/>
  <c r="H245" i="2"/>
  <c r="H221" i="2"/>
  <c r="H197" i="2"/>
  <c r="H189" i="2"/>
  <c r="H165" i="2"/>
  <c r="H157" i="2"/>
  <c r="H141" i="2"/>
  <c r="H133" i="2"/>
  <c r="H109" i="2"/>
  <c r="H101" i="2"/>
  <c r="H77" i="2"/>
  <c r="H53" i="2"/>
  <c r="H45" i="2"/>
  <c r="H21" i="2"/>
  <c r="H484" i="2"/>
  <c r="H460" i="2"/>
  <c r="H452" i="2"/>
  <c r="H428" i="2"/>
  <c r="H420" i="2"/>
  <c r="H396" i="2"/>
  <c r="H388" i="2"/>
  <c r="H364" i="2"/>
  <c r="H332" i="2"/>
  <c r="H308" i="2"/>
  <c r="H300" i="2"/>
  <c r="H276" i="2"/>
  <c r="H252" i="2"/>
  <c r="H244" i="2"/>
  <c r="H220" i="2"/>
  <c r="H212" i="2"/>
  <c r="H196" i="2"/>
  <c r="H188" i="2"/>
  <c r="H164" i="2"/>
  <c r="H156" i="2"/>
  <c r="H132" i="2"/>
  <c r="H108" i="2"/>
  <c r="H100" i="2"/>
  <c r="H76" i="2"/>
  <c r="H68" i="2"/>
  <c r="H44" i="2"/>
  <c r="H36" i="2"/>
  <c r="H483" i="2"/>
  <c r="H475" i="2"/>
  <c r="H451" i="2"/>
  <c r="H443" i="2"/>
  <c r="H419" i="2"/>
  <c r="H395" i="2"/>
  <c r="H387" i="2"/>
  <c r="H363" i="2"/>
  <c r="H355" i="2"/>
  <c r="H331" i="2"/>
  <c r="H307" i="2"/>
  <c r="H299" i="2"/>
  <c r="H275" i="2"/>
  <c r="H251" i="2"/>
  <c r="H243" i="2"/>
  <c r="H219" i="2"/>
  <c r="H211" i="2"/>
  <c r="H187" i="2"/>
  <c r="H163" i="2"/>
  <c r="H155" i="2"/>
  <c r="H131" i="2"/>
  <c r="H123" i="2"/>
  <c r="H99" i="2"/>
  <c r="H91" i="2"/>
  <c r="H67" i="2"/>
  <c r="H43" i="2"/>
  <c r="H35" i="2"/>
  <c r="H3" i="2"/>
  <c r="H498" i="2"/>
  <c r="H474" i="2"/>
  <c r="H450" i="2"/>
  <c r="H442" i="2"/>
  <c r="H418" i="2"/>
  <c r="H410" i="2"/>
  <c r="H394" i="2"/>
  <c r="H386" i="2"/>
  <c r="H362" i="2"/>
  <c r="H354" i="2"/>
  <c r="H330" i="2"/>
  <c r="H306" i="2"/>
  <c r="H298" i="2"/>
  <c r="H274" i="2"/>
  <c r="H266" i="2"/>
  <c r="H250" i="2"/>
  <c r="H242" i="2"/>
  <c r="H210" i="2"/>
  <c r="H202" i="2"/>
  <c r="H186" i="2"/>
  <c r="H178" i="2"/>
  <c r="H154" i="2"/>
  <c r="H146" i="2"/>
  <c r="H122" i="2"/>
  <c r="H98" i="2"/>
  <c r="H90" i="2"/>
  <c r="H66" i="2"/>
  <c r="H58" i="2"/>
  <c r="H42" i="2"/>
  <c r="H34" i="2"/>
  <c r="H2" i="2"/>
  <c r="O2" i="2"/>
  <c r="G11" i="2"/>
  <c r="K7" i="2" l="1"/>
  <c r="J7" i="2" s="1"/>
  <c r="L6" i="2"/>
  <c r="G341" i="2"/>
  <c r="H340" i="2"/>
  <c r="G12" i="2"/>
  <c r="H11" i="2"/>
  <c r="K8" i="2" l="1"/>
  <c r="L7" i="2"/>
  <c r="G13" i="2"/>
  <c r="H12" i="2"/>
  <c r="G342" i="2"/>
  <c r="H341" i="2"/>
  <c r="K9" i="2" l="1"/>
  <c r="L8" i="2"/>
  <c r="J8" i="2"/>
  <c r="G343" i="2"/>
  <c r="H342" i="2"/>
  <c r="G14" i="2"/>
  <c r="H13" i="2"/>
  <c r="K10" i="2" l="1"/>
  <c r="L9" i="2"/>
  <c r="J9" i="2"/>
  <c r="G15" i="2"/>
  <c r="H14" i="2"/>
  <c r="G344" i="2"/>
  <c r="H343" i="2"/>
  <c r="J10" i="2" l="1"/>
  <c r="K11" i="2"/>
  <c r="L10" i="2"/>
  <c r="G345" i="2"/>
  <c r="H345" i="2" s="1"/>
  <c r="H344" i="2"/>
  <c r="H15" i="2"/>
  <c r="O5" i="2"/>
  <c r="K12" i="2" l="1"/>
  <c r="L11" i="2"/>
  <c r="J11" i="2"/>
  <c r="J12" i="2" s="1"/>
  <c r="K13" i="2" l="1"/>
  <c r="L12" i="2"/>
  <c r="K14" i="2" l="1"/>
  <c r="L13" i="2"/>
  <c r="J13" i="2"/>
  <c r="J14" i="2" s="1"/>
  <c r="K15" i="2" l="1"/>
  <c r="L14" i="2"/>
  <c r="K16" i="2" l="1"/>
  <c r="L15" i="2"/>
  <c r="J15" i="2"/>
  <c r="J16" i="2" s="1"/>
  <c r="K17" i="2" l="1"/>
  <c r="L16" i="2"/>
  <c r="L17" i="2" l="1"/>
  <c r="K18" i="2"/>
  <c r="J17" i="2"/>
  <c r="L18" i="2" l="1"/>
  <c r="K19" i="2"/>
  <c r="J18" i="2"/>
  <c r="J19" i="2" s="1"/>
  <c r="K20" i="2" l="1"/>
  <c r="L19" i="2"/>
  <c r="K21" i="2" l="1"/>
  <c r="L20" i="2"/>
  <c r="J20" i="2"/>
  <c r="K22" i="2" l="1"/>
  <c r="L21" i="2"/>
  <c r="J21" i="2"/>
  <c r="J22" i="2" s="1"/>
  <c r="K23" i="2" l="1"/>
  <c r="L22" i="2"/>
  <c r="K24" i="2" l="1"/>
  <c r="L23" i="2"/>
  <c r="J23" i="2"/>
  <c r="K25" i="2" l="1"/>
  <c r="L24" i="2"/>
  <c r="J24" i="2"/>
  <c r="J25" i="2" s="1"/>
  <c r="K26" i="2" l="1"/>
  <c r="L25" i="2"/>
  <c r="K27" i="2" l="1"/>
  <c r="L26" i="2"/>
  <c r="J26" i="2"/>
  <c r="J27" i="2" s="1"/>
  <c r="K28" i="2" l="1"/>
  <c r="L27" i="2"/>
  <c r="K29" i="2" l="1"/>
  <c r="L28" i="2"/>
  <c r="J28" i="2"/>
  <c r="K30" i="2" l="1"/>
  <c r="L29" i="2"/>
  <c r="J29" i="2"/>
  <c r="J30" i="2" s="1"/>
  <c r="K31" i="2" l="1"/>
  <c r="L30" i="2"/>
  <c r="K32" i="2" l="1"/>
  <c r="L31" i="2"/>
  <c r="J31" i="2"/>
  <c r="J32" i="2" l="1"/>
  <c r="K33" i="2"/>
  <c r="L32" i="2"/>
  <c r="K34" i="2" l="1"/>
  <c r="L33" i="2"/>
  <c r="J33" i="2"/>
  <c r="J34" i="2" s="1"/>
  <c r="K35" i="2" l="1"/>
  <c r="L34" i="2"/>
  <c r="K36" i="2" l="1"/>
  <c r="L35" i="2"/>
  <c r="J35" i="2"/>
  <c r="L36" i="2" l="1"/>
  <c r="K37" i="2"/>
  <c r="J36" i="2"/>
  <c r="L37" i="2" l="1"/>
  <c r="K38" i="2"/>
  <c r="J37" i="2"/>
  <c r="K39" i="2" l="1"/>
  <c r="L38" i="2"/>
  <c r="J38" i="2"/>
  <c r="J39" i="2" l="1"/>
  <c r="J40" i="2" s="1"/>
  <c r="K40" i="2"/>
  <c r="L39" i="2"/>
  <c r="K41" i="2" l="1"/>
  <c r="J41" i="2" s="1"/>
  <c r="L40" i="2"/>
  <c r="K42" i="2" l="1"/>
  <c r="L41" i="2"/>
  <c r="K43" i="2" l="1"/>
  <c r="L42" i="2"/>
  <c r="J42" i="2"/>
  <c r="J43" i="2" l="1"/>
  <c r="J44" i="2" s="1"/>
  <c r="K44" i="2"/>
  <c r="L43" i="2"/>
  <c r="K45" i="2" l="1"/>
  <c r="L44" i="2"/>
  <c r="K46" i="2" l="1"/>
  <c r="L45" i="2"/>
  <c r="J45" i="2"/>
  <c r="J46" i="2" l="1"/>
  <c r="K47" i="2"/>
  <c r="L46" i="2"/>
  <c r="K48" i="2" l="1"/>
  <c r="L47" i="2"/>
  <c r="J47" i="2"/>
  <c r="J48" i="2" l="1"/>
  <c r="K49" i="2"/>
  <c r="L48" i="2"/>
  <c r="K50" i="2" l="1"/>
  <c r="L49" i="2"/>
  <c r="J49" i="2"/>
  <c r="L50" i="2" l="1"/>
  <c r="K51" i="2"/>
  <c r="J50" i="2"/>
  <c r="L51" i="2" l="1"/>
  <c r="J51" i="2"/>
  <c r="K52" i="2"/>
  <c r="K53" i="2" l="1"/>
  <c r="L52" i="2"/>
  <c r="J52" i="2"/>
  <c r="J53" i="2" l="1"/>
  <c r="K54" i="2"/>
  <c r="L53" i="2"/>
  <c r="K55" i="2" l="1"/>
  <c r="L54" i="2"/>
  <c r="J54" i="2"/>
  <c r="J55" i="2" l="1"/>
  <c r="J56" i="2" s="1"/>
  <c r="K56" i="2"/>
  <c r="L55" i="2"/>
  <c r="J57" i="2" l="1"/>
  <c r="K57" i="2"/>
  <c r="L56" i="2"/>
  <c r="K58" i="2" l="1"/>
  <c r="L57" i="2"/>
  <c r="K59" i="2" l="1"/>
  <c r="L58" i="2"/>
  <c r="J58" i="2"/>
  <c r="J59" i="2" s="1"/>
  <c r="K60" i="2" l="1"/>
  <c r="J60" i="2" s="1"/>
  <c r="L59" i="2"/>
  <c r="K61" i="2" l="1"/>
  <c r="L60" i="2"/>
  <c r="K62" i="2" l="1"/>
  <c r="L61" i="2"/>
  <c r="J61" i="2"/>
  <c r="J62" i="2" s="1"/>
  <c r="K63" i="2" l="1"/>
  <c r="L62" i="2"/>
  <c r="K64" i="2" l="1"/>
  <c r="L63" i="2"/>
  <c r="J63" i="2"/>
  <c r="L64" i="2" l="1"/>
  <c r="J64" i="2"/>
  <c r="K65" i="2"/>
  <c r="L65" i="2" l="1"/>
  <c r="J65" i="2"/>
  <c r="J66" i="2" s="1"/>
  <c r="K66" i="2"/>
  <c r="K67" i="2" l="1"/>
  <c r="L66" i="2"/>
  <c r="J67" i="2"/>
  <c r="K68" i="2" l="1"/>
  <c r="L67" i="2"/>
  <c r="K69" i="2" l="1"/>
  <c r="L68" i="2"/>
  <c r="J68" i="2"/>
  <c r="J69" i="2" l="1"/>
  <c r="K70" i="2"/>
  <c r="L69" i="2"/>
  <c r="J70" i="2" l="1"/>
  <c r="K71" i="2"/>
  <c r="L70" i="2"/>
  <c r="K72" i="2" l="1"/>
  <c r="L71" i="2"/>
  <c r="J71" i="2"/>
  <c r="J72" i="2" s="1"/>
  <c r="K73" i="2" l="1"/>
  <c r="L72" i="2"/>
  <c r="K74" i="2" l="1"/>
  <c r="L73" i="2"/>
  <c r="J73" i="2"/>
  <c r="J74" i="2" s="1"/>
  <c r="K75" i="2" l="1"/>
  <c r="L74" i="2"/>
  <c r="K76" i="2" l="1"/>
  <c r="L75" i="2"/>
  <c r="J75" i="2"/>
  <c r="J76" i="2" s="1"/>
  <c r="K77" i="2" l="1"/>
  <c r="L76" i="2"/>
  <c r="K78" i="2" l="1"/>
  <c r="L77" i="2"/>
  <c r="J77" i="2"/>
  <c r="L78" i="2" l="1"/>
  <c r="J78" i="2"/>
  <c r="K79" i="2"/>
  <c r="L79" i="2" l="1"/>
  <c r="J79" i="2"/>
  <c r="K80" i="2"/>
  <c r="K81" i="2" l="1"/>
  <c r="L80" i="2"/>
  <c r="J80" i="2"/>
  <c r="J81" i="2" s="1"/>
  <c r="K82" i="2" l="1"/>
  <c r="L81" i="2"/>
  <c r="K83" i="2" l="1"/>
  <c r="L82" i="2"/>
  <c r="J82" i="2"/>
  <c r="J83" i="2" s="1"/>
  <c r="K84" i="2" l="1"/>
  <c r="L83" i="2"/>
  <c r="K85" i="2" l="1"/>
  <c r="L84" i="2"/>
  <c r="J84" i="2"/>
  <c r="J85" i="2" s="1"/>
  <c r="K86" i="2" l="1"/>
  <c r="L85" i="2"/>
  <c r="K87" i="2" l="1"/>
  <c r="L86" i="2"/>
  <c r="J86" i="2"/>
  <c r="J87" i="2" s="1"/>
  <c r="K88" i="2" l="1"/>
  <c r="L87" i="2"/>
  <c r="K89" i="2" l="1"/>
  <c r="L88" i="2"/>
  <c r="J88" i="2"/>
  <c r="J89" i="2" s="1"/>
  <c r="K90" i="2" l="1"/>
  <c r="L89" i="2"/>
  <c r="K91" i="2" l="1"/>
  <c r="L90" i="2"/>
  <c r="J90" i="2"/>
  <c r="J91" i="2" s="1"/>
  <c r="K92" i="2" l="1"/>
  <c r="L91" i="2"/>
  <c r="K93" i="2" l="1"/>
  <c r="L92" i="2"/>
  <c r="J92" i="2"/>
  <c r="L93" i="2" l="1"/>
  <c r="J93" i="2"/>
  <c r="K94" i="2"/>
  <c r="L94" i="2" l="1"/>
  <c r="K95" i="2"/>
  <c r="J94" i="2"/>
  <c r="J95" i="2" s="1"/>
  <c r="K96" i="2" l="1"/>
  <c r="L95" i="2"/>
  <c r="K97" i="2" l="1"/>
  <c r="L96" i="2"/>
  <c r="J96" i="2"/>
  <c r="J97" i="2" s="1"/>
  <c r="K98" i="2" l="1"/>
  <c r="L97" i="2"/>
  <c r="K99" i="2" l="1"/>
  <c r="L98" i="2"/>
  <c r="J98" i="2"/>
  <c r="J99" i="2" s="1"/>
  <c r="K100" i="2" l="1"/>
  <c r="L99" i="2"/>
  <c r="K101" i="2" l="1"/>
  <c r="L100" i="2"/>
  <c r="J100" i="2"/>
  <c r="J101" i="2" s="1"/>
  <c r="K102" i="2" l="1"/>
  <c r="J102" i="2" s="1"/>
  <c r="L101" i="2"/>
  <c r="K103" i="2" l="1"/>
  <c r="L102" i="2"/>
  <c r="K104" i="2" l="1"/>
  <c r="L103" i="2"/>
  <c r="J103" i="2"/>
  <c r="J104" i="2" s="1"/>
  <c r="K105" i="2" l="1"/>
  <c r="L104" i="2"/>
  <c r="K106" i="2" l="1"/>
  <c r="L105" i="2"/>
  <c r="J105" i="2"/>
  <c r="J106" i="2" s="1"/>
  <c r="K107" i="2" l="1"/>
  <c r="L106" i="2"/>
  <c r="L107" i="2" l="1"/>
  <c r="K108" i="2"/>
  <c r="J107" i="2"/>
  <c r="L108" i="2" l="1"/>
  <c r="J108" i="2"/>
  <c r="K109" i="2"/>
  <c r="K110" i="2" l="1"/>
  <c r="L109" i="2"/>
  <c r="J109" i="2"/>
  <c r="J110" i="2" s="1"/>
  <c r="K111" i="2" l="1"/>
  <c r="L110" i="2"/>
  <c r="K112" i="2" l="1"/>
  <c r="L111" i="2"/>
  <c r="J111" i="2"/>
  <c r="J112" i="2" s="1"/>
  <c r="K113" i="2" l="1"/>
  <c r="L112" i="2"/>
  <c r="K114" i="2" l="1"/>
  <c r="L113" i="2"/>
  <c r="J113" i="2"/>
  <c r="J114" i="2" s="1"/>
  <c r="K115" i="2" l="1"/>
  <c r="L114" i="2"/>
  <c r="K116" i="2" l="1"/>
  <c r="L115" i="2"/>
  <c r="J115" i="2"/>
  <c r="J116" i="2" s="1"/>
  <c r="K117" i="2" l="1"/>
  <c r="L116" i="2"/>
  <c r="K118" i="2" l="1"/>
  <c r="L117" i="2"/>
  <c r="J117" i="2"/>
  <c r="J118" i="2" s="1"/>
  <c r="K119" i="2" l="1"/>
  <c r="L118" i="2"/>
  <c r="K120" i="2" l="1"/>
  <c r="L119" i="2"/>
  <c r="J119" i="2"/>
  <c r="J120" i="2" s="1"/>
  <c r="K121" i="2" l="1"/>
  <c r="L120" i="2"/>
  <c r="L121" i="2" l="1"/>
  <c r="K122" i="2"/>
  <c r="J121" i="2"/>
  <c r="L122" i="2" l="1"/>
  <c r="K123" i="2"/>
  <c r="J122" i="2"/>
  <c r="J123" i="2" s="1"/>
  <c r="K124" i="2" l="1"/>
  <c r="L123" i="2"/>
  <c r="K125" i="2" l="1"/>
  <c r="L124" i="2"/>
  <c r="J124" i="2"/>
  <c r="K126" i="2" l="1"/>
  <c r="L125" i="2"/>
  <c r="J125" i="2"/>
  <c r="J126" i="2" s="1"/>
  <c r="K127" i="2" l="1"/>
  <c r="L126" i="2"/>
  <c r="K128" i="2" l="1"/>
  <c r="L127" i="2"/>
  <c r="J127" i="2"/>
  <c r="J128" i="2" s="1"/>
  <c r="K129" i="2" l="1"/>
  <c r="L128" i="2"/>
  <c r="K130" i="2" l="1"/>
  <c r="L129" i="2"/>
  <c r="J129" i="2"/>
  <c r="J130" i="2" s="1"/>
  <c r="K131" i="2" l="1"/>
  <c r="L130" i="2"/>
  <c r="K132" i="2" l="1"/>
  <c r="L131" i="2"/>
  <c r="J131" i="2"/>
  <c r="J132" i="2" s="1"/>
  <c r="K133" i="2" l="1"/>
  <c r="L132" i="2"/>
  <c r="K134" i="2" l="1"/>
  <c r="L133" i="2"/>
  <c r="J133" i="2"/>
  <c r="J134" i="2" s="1"/>
  <c r="K135" i="2" l="1"/>
  <c r="L134" i="2"/>
  <c r="K136" i="2" l="1"/>
  <c r="L135" i="2"/>
  <c r="J135" i="2"/>
  <c r="L136" i="2" l="1"/>
  <c r="J136" i="2"/>
  <c r="K137" i="2"/>
  <c r="L137" i="2" l="1"/>
  <c r="K138" i="2"/>
  <c r="J137" i="2"/>
  <c r="K139" i="2" l="1"/>
  <c r="L138" i="2"/>
  <c r="J138" i="2"/>
  <c r="J139" i="2" s="1"/>
  <c r="K140" i="2" l="1"/>
  <c r="L139" i="2"/>
  <c r="K141" i="2" l="1"/>
  <c r="L140" i="2"/>
  <c r="J140" i="2"/>
  <c r="J141" i="2" s="1"/>
  <c r="K142" i="2" l="1"/>
  <c r="L141" i="2"/>
  <c r="K143" i="2" l="1"/>
  <c r="L142" i="2"/>
  <c r="J142" i="2"/>
  <c r="J143" i="2" s="1"/>
  <c r="K144" i="2" l="1"/>
  <c r="L143" i="2"/>
  <c r="K145" i="2" l="1"/>
  <c r="L144" i="2"/>
  <c r="J144" i="2"/>
  <c r="J145" i="2" s="1"/>
  <c r="K146" i="2" l="1"/>
  <c r="L145" i="2"/>
  <c r="K147" i="2" l="1"/>
  <c r="L146" i="2"/>
  <c r="J146" i="2"/>
  <c r="J147" i="2" s="1"/>
  <c r="K148" i="2" l="1"/>
  <c r="L147" i="2"/>
  <c r="K149" i="2" l="1"/>
  <c r="L148" i="2"/>
  <c r="J148" i="2"/>
  <c r="J149" i="2" l="1"/>
  <c r="K150" i="2"/>
  <c r="L149" i="2"/>
  <c r="K151" i="2" l="1"/>
  <c r="L150" i="2"/>
  <c r="J150" i="2"/>
  <c r="L151" i="2" l="1"/>
  <c r="K152" i="2"/>
  <c r="J151" i="2"/>
  <c r="L152" i="2" l="1"/>
  <c r="J152" i="2"/>
  <c r="K153" i="2"/>
  <c r="L153" i="2" l="1"/>
  <c r="K154" i="2"/>
  <c r="J153" i="2"/>
  <c r="J154" i="2" s="1"/>
  <c r="K155" i="2" l="1"/>
  <c r="L154" i="2"/>
  <c r="K156" i="2" l="1"/>
  <c r="L155" i="2"/>
  <c r="J155" i="2"/>
  <c r="J156" i="2" s="1"/>
  <c r="K157" i="2" l="1"/>
  <c r="L156" i="2"/>
  <c r="K158" i="2" l="1"/>
  <c r="L157" i="2"/>
  <c r="J157" i="2"/>
  <c r="J158" i="2" s="1"/>
  <c r="K159" i="2" l="1"/>
  <c r="L158" i="2"/>
  <c r="K160" i="2" l="1"/>
  <c r="L159" i="2"/>
  <c r="J159" i="2"/>
  <c r="J160" i="2" s="1"/>
  <c r="K161" i="2" l="1"/>
  <c r="L160" i="2"/>
  <c r="K162" i="2" l="1"/>
  <c r="L161" i="2"/>
  <c r="J161" i="2"/>
  <c r="J162" i="2" s="1"/>
  <c r="K163" i="2" l="1"/>
  <c r="L162" i="2"/>
  <c r="K164" i="2" l="1"/>
  <c r="L163" i="2"/>
  <c r="J163" i="2"/>
  <c r="J164" i="2" s="1"/>
  <c r="K165" i="2" l="1"/>
  <c r="L164" i="2"/>
  <c r="L165" i="2" l="1"/>
  <c r="K166" i="2"/>
  <c r="J165" i="2"/>
  <c r="L166" i="2" l="1"/>
  <c r="K167" i="2"/>
  <c r="J166" i="2"/>
  <c r="J167" i="2" s="1"/>
  <c r="K168" i="2" l="1"/>
  <c r="L167" i="2"/>
  <c r="K169" i="2" l="1"/>
  <c r="L168" i="2"/>
  <c r="J168" i="2"/>
  <c r="J169" i="2" s="1"/>
  <c r="K170" i="2" l="1"/>
  <c r="L169" i="2"/>
  <c r="K171" i="2" l="1"/>
  <c r="L170" i="2"/>
  <c r="J170" i="2"/>
  <c r="J171" i="2" s="1"/>
  <c r="K172" i="2" l="1"/>
  <c r="L171" i="2"/>
  <c r="K173" i="2" l="1"/>
  <c r="L172" i="2"/>
  <c r="J172" i="2"/>
  <c r="J173" i="2" s="1"/>
  <c r="K174" i="2" l="1"/>
  <c r="L173" i="2"/>
  <c r="K175" i="2" l="1"/>
  <c r="L174" i="2"/>
  <c r="J174" i="2"/>
  <c r="J175" i="2" s="1"/>
  <c r="K176" i="2" l="1"/>
  <c r="L175" i="2"/>
  <c r="K177" i="2" l="1"/>
  <c r="L176" i="2"/>
  <c r="J176" i="2"/>
  <c r="J177" i="2" s="1"/>
  <c r="K178" i="2" l="1"/>
  <c r="L177" i="2"/>
  <c r="K179" i="2" l="1"/>
  <c r="L178" i="2"/>
  <c r="J178" i="2"/>
  <c r="L179" i="2" l="1"/>
  <c r="K180" i="2"/>
  <c r="J179" i="2"/>
  <c r="L180" i="2" l="1"/>
  <c r="K181" i="2"/>
  <c r="J180" i="2"/>
  <c r="J181" i="2" s="1"/>
  <c r="K182" i="2" l="1"/>
  <c r="L181" i="2"/>
  <c r="K183" i="2" l="1"/>
  <c r="L182" i="2"/>
  <c r="J182" i="2"/>
  <c r="J183" i="2" s="1"/>
  <c r="K184" i="2" l="1"/>
  <c r="L183" i="2"/>
  <c r="K185" i="2" l="1"/>
  <c r="L184" i="2"/>
  <c r="J184" i="2"/>
  <c r="J185" i="2" s="1"/>
  <c r="K186" i="2" l="1"/>
  <c r="L185" i="2"/>
  <c r="K187" i="2" l="1"/>
  <c r="L186" i="2"/>
  <c r="J186" i="2"/>
  <c r="J187" i="2" s="1"/>
  <c r="K188" i="2" l="1"/>
  <c r="L187" i="2"/>
  <c r="K189" i="2" l="1"/>
  <c r="L188" i="2"/>
  <c r="J188" i="2"/>
  <c r="J189" i="2" s="1"/>
  <c r="K190" i="2" l="1"/>
  <c r="L189" i="2"/>
  <c r="K191" i="2" l="1"/>
  <c r="L190" i="2"/>
  <c r="J190" i="2"/>
  <c r="J191" i="2" s="1"/>
  <c r="K192" i="2" l="1"/>
  <c r="L191" i="2"/>
  <c r="K193" i="2" l="1"/>
  <c r="L192" i="2"/>
  <c r="J192" i="2"/>
  <c r="L193" i="2" l="1"/>
  <c r="K194" i="2"/>
  <c r="J193" i="2"/>
  <c r="L194" i="2" l="1"/>
  <c r="K195" i="2"/>
  <c r="J194" i="2"/>
  <c r="J195" i="2" s="1"/>
  <c r="K196" i="2" l="1"/>
  <c r="L195" i="2"/>
  <c r="K197" i="2" l="1"/>
  <c r="L196" i="2"/>
  <c r="J196" i="2"/>
  <c r="J197" i="2" s="1"/>
  <c r="K198" i="2" l="1"/>
  <c r="L197" i="2"/>
  <c r="K199" i="2" l="1"/>
  <c r="L198" i="2"/>
  <c r="J198" i="2"/>
  <c r="J199" i="2" s="1"/>
  <c r="K200" i="2" l="1"/>
  <c r="L199" i="2"/>
  <c r="K201" i="2" l="1"/>
  <c r="L200" i="2"/>
  <c r="J200" i="2"/>
  <c r="J201" i="2" s="1"/>
  <c r="K202" i="2" l="1"/>
  <c r="L201" i="2"/>
  <c r="K203" i="2" l="1"/>
  <c r="L202" i="2"/>
  <c r="J202" i="2"/>
  <c r="J203" i="2" s="1"/>
  <c r="K204" i="2" l="1"/>
  <c r="L203" i="2"/>
  <c r="K205" i="2" l="1"/>
  <c r="L204" i="2"/>
  <c r="J204" i="2"/>
  <c r="J205" i="2" s="1"/>
  <c r="K206" i="2" l="1"/>
  <c r="L205" i="2"/>
  <c r="K207" i="2" l="1"/>
  <c r="L206" i="2"/>
  <c r="J206" i="2"/>
  <c r="J207" i="2" s="1"/>
  <c r="K208" i="2" l="1"/>
  <c r="L207" i="2"/>
  <c r="K209" i="2" l="1"/>
  <c r="L208" i="2"/>
  <c r="J208" i="2"/>
  <c r="J209" i="2" s="1"/>
  <c r="K210" i="2" l="1"/>
  <c r="L209" i="2"/>
  <c r="K211" i="2" l="1"/>
  <c r="L210" i="2"/>
  <c r="J210" i="2"/>
  <c r="J211" i="2" s="1"/>
  <c r="K212" i="2" l="1"/>
  <c r="L211" i="2"/>
  <c r="L212" i="2" l="1"/>
  <c r="K213" i="2"/>
  <c r="J212" i="2"/>
  <c r="L213" i="2" l="1"/>
  <c r="J213" i="2"/>
  <c r="K214" i="2"/>
  <c r="L214" i="2" l="1"/>
  <c r="J214" i="2"/>
  <c r="K215" i="2"/>
  <c r="K216" i="2" l="1"/>
  <c r="L215" i="2"/>
  <c r="J215" i="2"/>
  <c r="J216" i="2" s="1"/>
  <c r="K217" i="2" l="1"/>
  <c r="L216" i="2"/>
  <c r="K218" i="2" l="1"/>
  <c r="L217" i="2"/>
  <c r="J217" i="2"/>
  <c r="J218" i="2" s="1"/>
  <c r="K219" i="2" l="1"/>
  <c r="L218" i="2"/>
  <c r="K220" i="2" l="1"/>
  <c r="L219" i="2"/>
  <c r="J219" i="2"/>
  <c r="J220" i="2" s="1"/>
  <c r="K221" i="2" l="1"/>
  <c r="L220" i="2"/>
  <c r="K222" i="2" l="1"/>
  <c r="L221" i="2"/>
  <c r="J221" i="2"/>
  <c r="J222" i="2" s="1"/>
  <c r="K223" i="2" l="1"/>
  <c r="L222" i="2"/>
  <c r="K224" i="2" l="1"/>
  <c r="L223" i="2"/>
  <c r="J223" i="2"/>
  <c r="J224" i="2" s="1"/>
  <c r="K225" i="2" l="1"/>
  <c r="L224" i="2"/>
  <c r="K226" i="2" l="1"/>
  <c r="L225" i="2"/>
  <c r="J225" i="2"/>
  <c r="J226" i="2" s="1"/>
  <c r="K227" i="2" l="1"/>
  <c r="L226" i="2"/>
  <c r="L227" i="2" l="1"/>
  <c r="J227" i="2"/>
  <c r="K228" i="2"/>
  <c r="L228" i="2" l="1"/>
  <c r="K229" i="2"/>
  <c r="J228" i="2"/>
  <c r="L229" i="2" l="1"/>
  <c r="K230" i="2"/>
  <c r="J229" i="2"/>
  <c r="L230" i="2" l="1"/>
  <c r="J230" i="2"/>
  <c r="K231" i="2"/>
  <c r="K232" i="2" l="1"/>
  <c r="L231" i="2"/>
  <c r="J231" i="2"/>
  <c r="J232" i="2" s="1"/>
  <c r="K233" i="2" l="1"/>
  <c r="L232" i="2"/>
  <c r="K234" i="2" l="1"/>
  <c r="L233" i="2"/>
  <c r="J233" i="2"/>
  <c r="J234" i="2" s="1"/>
  <c r="K235" i="2" l="1"/>
  <c r="L234" i="2"/>
  <c r="K236" i="2" l="1"/>
  <c r="L235" i="2"/>
  <c r="J235" i="2"/>
  <c r="J236" i="2" l="1"/>
  <c r="K237" i="2"/>
  <c r="L236" i="2"/>
  <c r="K238" i="2" l="1"/>
  <c r="L237" i="2"/>
  <c r="J237" i="2"/>
  <c r="K239" i="2" l="1"/>
  <c r="L238" i="2"/>
  <c r="J238" i="2"/>
  <c r="J239" i="2" s="1"/>
  <c r="K240" i="2" l="1"/>
  <c r="L239" i="2"/>
  <c r="K241" i="2" l="1"/>
  <c r="L240" i="2"/>
  <c r="J240" i="2"/>
  <c r="L241" i="2" l="1"/>
  <c r="J241" i="2"/>
  <c r="K242" i="2"/>
  <c r="L242" i="2" l="1"/>
  <c r="J242" i="2"/>
  <c r="K243" i="2"/>
  <c r="J243" i="2" l="1"/>
  <c r="K244" i="2"/>
  <c r="L243" i="2"/>
  <c r="K245" i="2" l="1"/>
  <c r="L244" i="2"/>
  <c r="J244" i="2"/>
  <c r="K246" i="2" l="1"/>
  <c r="L245" i="2"/>
  <c r="J245" i="2"/>
  <c r="J246" i="2" s="1"/>
  <c r="K247" i="2" l="1"/>
  <c r="L246" i="2"/>
  <c r="K248" i="2" l="1"/>
  <c r="L247" i="2"/>
  <c r="J247" i="2"/>
  <c r="J248" i="2" s="1"/>
  <c r="K249" i="2" l="1"/>
  <c r="L248" i="2"/>
  <c r="K250" i="2" l="1"/>
  <c r="L249" i="2"/>
  <c r="J249" i="2"/>
  <c r="J250" i="2" s="1"/>
  <c r="K251" i="2" l="1"/>
  <c r="L250" i="2"/>
  <c r="K252" i="2" l="1"/>
  <c r="L251" i="2"/>
  <c r="J251" i="2"/>
  <c r="J252" i="2" l="1"/>
  <c r="J253" i="2" s="1"/>
  <c r="K253" i="2"/>
  <c r="L252" i="2"/>
  <c r="K254" i="2" l="1"/>
  <c r="J254" i="2" s="1"/>
  <c r="L253" i="2"/>
  <c r="K255" i="2" l="1"/>
  <c r="L254" i="2"/>
  <c r="L255" i="2" l="1"/>
  <c r="J255" i="2"/>
  <c r="K256" i="2"/>
  <c r="L256" i="2" l="1"/>
  <c r="J256" i="2"/>
  <c r="K257" i="2"/>
  <c r="L257" i="2" l="1"/>
  <c r="J257" i="2"/>
  <c r="K258" i="2"/>
  <c r="J258" i="2" l="1"/>
  <c r="K259" i="2"/>
  <c r="L258" i="2"/>
  <c r="K260" i="2" l="1"/>
  <c r="L259" i="2"/>
  <c r="J259" i="2"/>
  <c r="J260" i="2" l="1"/>
  <c r="K261" i="2"/>
  <c r="L260" i="2"/>
  <c r="K262" i="2" l="1"/>
  <c r="L261" i="2"/>
  <c r="J261" i="2"/>
  <c r="J262" i="2" s="1"/>
  <c r="K263" i="2" l="1"/>
  <c r="L262" i="2"/>
  <c r="K264" i="2" l="1"/>
  <c r="L263" i="2"/>
  <c r="J263" i="2"/>
  <c r="J264" i="2" s="1"/>
  <c r="K265" i="2" l="1"/>
  <c r="L264" i="2"/>
  <c r="K266" i="2" l="1"/>
  <c r="L265" i="2"/>
  <c r="J265" i="2"/>
  <c r="J266" i="2" s="1"/>
  <c r="K267" i="2" l="1"/>
  <c r="L266" i="2"/>
  <c r="K268" i="2" l="1"/>
  <c r="L267" i="2"/>
  <c r="J267" i="2"/>
  <c r="J268" i="2" s="1"/>
  <c r="K269" i="2" l="1"/>
  <c r="L268" i="2"/>
  <c r="L269" i="2" l="1"/>
  <c r="K270" i="2"/>
  <c r="J269" i="2"/>
  <c r="L270" i="2" l="1"/>
  <c r="K271" i="2"/>
  <c r="J270" i="2"/>
  <c r="K272" i="2" l="1"/>
  <c r="L271" i="2"/>
  <c r="J271" i="2"/>
  <c r="J272" i="2" s="1"/>
  <c r="K273" i="2" l="1"/>
  <c r="L272" i="2"/>
  <c r="K274" i="2" l="1"/>
  <c r="L273" i="2"/>
  <c r="J273" i="2"/>
  <c r="J274" i="2" s="1"/>
  <c r="K275" i="2" l="1"/>
  <c r="L274" i="2"/>
  <c r="K276" i="2" l="1"/>
  <c r="L275" i="2"/>
  <c r="J275" i="2"/>
  <c r="J276" i="2" l="1"/>
  <c r="K277" i="2"/>
  <c r="L276" i="2"/>
  <c r="K278" i="2" l="1"/>
  <c r="L277" i="2"/>
  <c r="J277" i="2"/>
  <c r="J278" i="2" s="1"/>
  <c r="K279" i="2" l="1"/>
  <c r="L278" i="2"/>
  <c r="K280" i="2" l="1"/>
  <c r="L279" i="2"/>
  <c r="J279" i="2"/>
  <c r="J280" i="2" s="1"/>
  <c r="K281" i="2" l="1"/>
  <c r="L280" i="2"/>
  <c r="K282" i="2" l="1"/>
  <c r="L281" i="2"/>
  <c r="J281" i="2"/>
  <c r="J282" i="2" s="1"/>
  <c r="K283" i="2" l="1"/>
  <c r="L282" i="2"/>
  <c r="K284" i="2" l="1"/>
  <c r="L283" i="2"/>
  <c r="J283" i="2"/>
  <c r="J284" i="2" s="1"/>
  <c r="K285" i="2" l="1"/>
  <c r="J285" i="2" s="1"/>
  <c r="L284" i="2"/>
  <c r="K286" i="2" l="1"/>
  <c r="L285" i="2"/>
  <c r="L286" i="2" l="1"/>
  <c r="K287" i="2"/>
  <c r="J286" i="2"/>
  <c r="L287" i="2" l="1"/>
  <c r="K288" i="2"/>
  <c r="J287" i="2"/>
  <c r="K289" i="2" l="1"/>
  <c r="L288" i="2"/>
  <c r="J288" i="2"/>
  <c r="J289" i="2" s="1"/>
  <c r="J290" i="2" l="1"/>
  <c r="K290" i="2"/>
  <c r="L289" i="2"/>
  <c r="K291" i="2" l="1"/>
  <c r="L290" i="2"/>
  <c r="K292" i="2" l="1"/>
  <c r="L291" i="2"/>
  <c r="J291" i="2"/>
  <c r="J292" i="2" s="1"/>
  <c r="K293" i="2" l="1"/>
  <c r="L292" i="2"/>
  <c r="K294" i="2" l="1"/>
  <c r="L293" i="2"/>
  <c r="J293" i="2"/>
  <c r="J294" i="2" l="1"/>
  <c r="K295" i="2"/>
  <c r="L294" i="2"/>
  <c r="K296" i="2" l="1"/>
  <c r="L295" i="2"/>
  <c r="J295" i="2"/>
  <c r="J296" i="2" s="1"/>
  <c r="K297" i="2" l="1"/>
  <c r="J297" i="2" s="1"/>
  <c r="L296" i="2"/>
  <c r="K298" i="2" l="1"/>
  <c r="J298" i="2" s="1"/>
  <c r="L297" i="2"/>
  <c r="K299" i="2" l="1"/>
  <c r="L298" i="2"/>
  <c r="K300" i="2" l="1"/>
  <c r="L299" i="2"/>
  <c r="J299" i="2"/>
  <c r="L300" i="2" l="1"/>
  <c r="K301" i="2"/>
  <c r="J300" i="2"/>
  <c r="L301" i="2" l="1"/>
  <c r="N55" i="2" s="1"/>
  <c r="K302" i="2"/>
  <c r="J301" i="2"/>
  <c r="L302" i="2" l="1"/>
  <c r="K303" i="2"/>
  <c r="J302" i="2"/>
  <c r="J303" i="2" s="1"/>
  <c r="K304" i="2" l="1"/>
  <c r="L303" i="2"/>
  <c r="K305" i="2" l="1"/>
  <c r="L304" i="2"/>
  <c r="J304" i="2"/>
  <c r="J305" i="2" l="1"/>
  <c r="K306" i="2"/>
  <c r="L305" i="2"/>
  <c r="K307" i="2" l="1"/>
  <c r="L306" i="2"/>
  <c r="J306" i="2"/>
  <c r="K308" i="2" l="1"/>
  <c r="L307" i="2"/>
  <c r="J307" i="2"/>
  <c r="J308" i="2" s="1"/>
  <c r="K309" i="2" l="1"/>
  <c r="J309" i="2" s="1"/>
  <c r="L308" i="2"/>
  <c r="K310" i="2" l="1"/>
  <c r="L309" i="2"/>
  <c r="K311" i="2" l="1"/>
  <c r="L310" i="2"/>
  <c r="J310" i="2"/>
  <c r="J311" i="2" s="1"/>
  <c r="K312" i="2" l="1"/>
  <c r="L311" i="2"/>
  <c r="K313" i="2" l="1"/>
  <c r="L312" i="2"/>
  <c r="J312" i="2"/>
  <c r="J313" i="2" s="1"/>
  <c r="K314" i="2" l="1"/>
  <c r="L313" i="2"/>
  <c r="L314" i="2" l="1"/>
  <c r="K315" i="2"/>
  <c r="J314" i="2"/>
  <c r="L315" i="2" l="1"/>
  <c r="K316" i="2"/>
  <c r="J315" i="2"/>
  <c r="K317" i="2" l="1"/>
  <c r="L316" i="2"/>
  <c r="J316" i="2"/>
  <c r="J317" i="2" s="1"/>
  <c r="K318" i="2" l="1"/>
  <c r="L317" i="2"/>
  <c r="K319" i="2" l="1"/>
  <c r="L318" i="2"/>
  <c r="J318" i="2"/>
  <c r="J319" i="2" s="1"/>
  <c r="K320" i="2" l="1"/>
  <c r="L319" i="2"/>
  <c r="K321" i="2" l="1"/>
  <c r="L320" i="2"/>
  <c r="J320" i="2"/>
  <c r="J321" i="2" s="1"/>
  <c r="K322" i="2" l="1"/>
  <c r="L321" i="2"/>
  <c r="K323" i="2" l="1"/>
  <c r="L322" i="2"/>
  <c r="J322" i="2"/>
  <c r="J323" i="2" l="1"/>
  <c r="J324" i="2" s="1"/>
  <c r="K324" i="2"/>
  <c r="L323" i="2"/>
  <c r="K325" i="2" l="1"/>
  <c r="L324" i="2"/>
  <c r="K326" i="2" l="1"/>
  <c r="L325" i="2"/>
  <c r="J325" i="2"/>
  <c r="K327" i="2" l="1"/>
  <c r="L326" i="2"/>
  <c r="J326" i="2"/>
  <c r="K328" i="2" l="1"/>
  <c r="L327" i="2"/>
  <c r="J327" i="2"/>
  <c r="K329" i="2" l="1"/>
  <c r="L328" i="2"/>
  <c r="J328" i="2"/>
  <c r="L329" i="2" l="1"/>
  <c r="K330" i="2"/>
  <c r="J329" i="2"/>
  <c r="L330" i="2" l="1"/>
  <c r="K331" i="2"/>
  <c r="J330" i="2"/>
  <c r="L331" i="2" l="1"/>
  <c r="K332" i="2"/>
  <c r="J331" i="2"/>
  <c r="K333" i="2" l="1"/>
  <c r="L332" i="2"/>
  <c r="J332" i="2"/>
  <c r="K334" i="2" l="1"/>
  <c r="L333" i="2"/>
  <c r="J333" i="2"/>
  <c r="K335" i="2" l="1"/>
  <c r="L334" i="2"/>
  <c r="J334" i="2"/>
  <c r="K336" i="2" l="1"/>
  <c r="L335" i="2"/>
  <c r="J335" i="2"/>
  <c r="J336" i="2" l="1"/>
  <c r="K337" i="2"/>
  <c r="L336" i="2"/>
  <c r="K338" i="2" l="1"/>
  <c r="L337" i="2"/>
  <c r="J337" i="2"/>
  <c r="K339" i="2" l="1"/>
  <c r="L338" i="2"/>
  <c r="J338" i="2"/>
  <c r="J339" i="2" s="1"/>
  <c r="J340" i="2" l="1"/>
  <c r="K340" i="2"/>
  <c r="L339" i="2"/>
  <c r="J341" i="2" l="1"/>
  <c r="K341" i="2"/>
  <c r="L340" i="2"/>
  <c r="K342" i="2" l="1"/>
  <c r="L341" i="2"/>
  <c r="K343" i="2" l="1"/>
  <c r="L342" i="2"/>
  <c r="J342" i="2"/>
  <c r="L343" i="2" l="1"/>
  <c r="K344" i="2"/>
  <c r="J343" i="2"/>
  <c r="L344" i="2" l="1"/>
  <c r="J344" i="2"/>
  <c r="K345" i="2"/>
  <c r="L345" i="2" l="1"/>
  <c r="K346" i="2"/>
  <c r="J345" i="2"/>
  <c r="K347" i="2" l="1"/>
  <c r="L346" i="2"/>
  <c r="J346" i="2"/>
  <c r="K348" i="2" l="1"/>
  <c r="L347" i="2"/>
  <c r="J347" i="2"/>
  <c r="K349" i="2" l="1"/>
  <c r="L348" i="2"/>
  <c r="J348" i="2"/>
  <c r="J349" i="2" l="1"/>
  <c r="J350" i="2" s="1"/>
  <c r="K350" i="2"/>
  <c r="L349" i="2"/>
  <c r="K351" i="2" l="1"/>
  <c r="J351" i="2" s="1"/>
  <c r="L350" i="2"/>
  <c r="J352" i="2" l="1"/>
  <c r="K352" i="2"/>
  <c r="L351" i="2"/>
  <c r="K353" i="2" l="1"/>
  <c r="L352" i="2"/>
  <c r="K354" i="2" l="1"/>
  <c r="L353" i="2"/>
  <c r="J353" i="2"/>
  <c r="K355" i="2" l="1"/>
  <c r="L354" i="2"/>
  <c r="J354" i="2"/>
  <c r="K356" i="2" l="1"/>
  <c r="L355" i="2"/>
  <c r="J355" i="2"/>
  <c r="K357" i="2" l="1"/>
  <c r="L356" i="2"/>
  <c r="J356" i="2"/>
  <c r="J357" i="2" s="1"/>
  <c r="K358" i="2" l="1"/>
  <c r="L357" i="2"/>
  <c r="L358" i="2" l="1"/>
  <c r="K359" i="2"/>
  <c r="J358" i="2"/>
  <c r="L359" i="2" l="1"/>
  <c r="K360" i="2"/>
  <c r="J359" i="2"/>
  <c r="K361" i="2" l="1"/>
  <c r="L360" i="2"/>
  <c r="J360" i="2"/>
  <c r="K362" i="2" l="1"/>
  <c r="L361" i="2"/>
  <c r="J361" i="2"/>
  <c r="K363" i="2" l="1"/>
  <c r="L362" i="2"/>
  <c r="J362" i="2"/>
  <c r="K364" i="2" l="1"/>
  <c r="L363" i="2"/>
  <c r="J363" i="2"/>
  <c r="J364" i="2" l="1"/>
  <c r="K365" i="2"/>
  <c r="L364" i="2"/>
  <c r="K366" i="2" l="1"/>
  <c r="L365" i="2"/>
  <c r="J365" i="2"/>
  <c r="K367" i="2" l="1"/>
  <c r="L366" i="2"/>
  <c r="J366" i="2"/>
  <c r="K368" i="2" l="1"/>
  <c r="L367" i="2"/>
  <c r="J367" i="2"/>
  <c r="J368" i="2" s="1"/>
  <c r="K369" i="2" l="1"/>
  <c r="L368" i="2"/>
  <c r="K370" i="2" l="1"/>
  <c r="L369" i="2"/>
  <c r="J369" i="2"/>
  <c r="J370" i="2" s="1"/>
  <c r="K371" i="2" l="1"/>
  <c r="L370" i="2"/>
  <c r="K372" i="2" l="1"/>
  <c r="L371" i="2"/>
  <c r="J371" i="2"/>
  <c r="L372" i="2" l="1"/>
  <c r="K373" i="2"/>
  <c r="J372" i="2"/>
  <c r="L373" i="2" l="1"/>
  <c r="J373" i="2"/>
  <c r="K374" i="2"/>
  <c r="L374" i="2" l="1"/>
  <c r="J374" i="2"/>
  <c r="K375" i="2"/>
  <c r="K376" i="2" l="1"/>
  <c r="L375" i="2"/>
  <c r="J375" i="2"/>
  <c r="J376" i="2" s="1"/>
  <c r="K377" i="2" l="1"/>
  <c r="L376" i="2"/>
  <c r="K378" i="2" l="1"/>
  <c r="L377" i="2"/>
  <c r="J377" i="2"/>
  <c r="J378" i="2" s="1"/>
  <c r="K379" i="2" l="1"/>
  <c r="L378" i="2"/>
  <c r="K380" i="2" l="1"/>
  <c r="L379" i="2"/>
  <c r="J379" i="2"/>
  <c r="J380" i="2" s="1"/>
  <c r="J381" i="2" l="1"/>
  <c r="K381" i="2"/>
  <c r="L380" i="2"/>
  <c r="J382" i="2" l="1"/>
  <c r="K382" i="2"/>
  <c r="L381" i="2"/>
  <c r="K383" i="2" l="1"/>
  <c r="J383" i="2" s="1"/>
  <c r="L382" i="2"/>
  <c r="K384" i="2" l="1"/>
  <c r="L383" i="2"/>
  <c r="K385" i="2" l="1"/>
  <c r="L384" i="2"/>
  <c r="J384" i="2"/>
  <c r="J385" i="2" s="1"/>
  <c r="K386" i="2" l="1"/>
  <c r="L385" i="2"/>
  <c r="L386" i="2" l="1"/>
  <c r="K387" i="2"/>
  <c r="J386" i="2"/>
  <c r="L387" i="2" l="1"/>
  <c r="K388" i="2"/>
  <c r="J387" i="2"/>
  <c r="J388" i="2" s="1"/>
  <c r="K389" i="2" l="1"/>
  <c r="J389" i="2" s="1"/>
  <c r="L388" i="2"/>
  <c r="K390" i="2" l="1"/>
  <c r="J390" i="2" s="1"/>
  <c r="L389" i="2"/>
  <c r="K391" i="2" l="1"/>
  <c r="L390" i="2"/>
  <c r="K392" i="2" l="1"/>
  <c r="L391" i="2"/>
  <c r="J391" i="2"/>
  <c r="J392" i="2" l="1"/>
  <c r="J393" i="2" s="1"/>
  <c r="K393" i="2"/>
  <c r="L392" i="2"/>
  <c r="K394" i="2" l="1"/>
  <c r="J394" i="2" s="1"/>
  <c r="L393" i="2"/>
  <c r="K395" i="2" l="1"/>
  <c r="L394" i="2"/>
  <c r="K396" i="2" l="1"/>
  <c r="L395" i="2"/>
  <c r="J395" i="2"/>
  <c r="K397" i="2" l="1"/>
  <c r="L396" i="2"/>
  <c r="J396" i="2"/>
  <c r="J397" i="2" l="1"/>
  <c r="J398" i="2" s="1"/>
  <c r="K398" i="2"/>
  <c r="L397" i="2"/>
  <c r="K399" i="2" l="1"/>
  <c r="J399" i="2" s="1"/>
  <c r="L398" i="2"/>
  <c r="K400" i="2" l="1"/>
  <c r="L399" i="2"/>
  <c r="L400" i="2" l="1"/>
  <c r="K401" i="2"/>
  <c r="J400" i="2"/>
  <c r="L401" i="2" l="1"/>
  <c r="K402" i="2"/>
  <c r="J401" i="2"/>
  <c r="J402" i="2" s="1"/>
  <c r="K403" i="2" l="1"/>
  <c r="J403" i="2" s="1"/>
  <c r="L402" i="2"/>
  <c r="J404" i="2" l="1"/>
  <c r="K404" i="2"/>
  <c r="L403" i="2"/>
  <c r="K405" i="2" l="1"/>
  <c r="J405" i="2" s="1"/>
  <c r="L404" i="2"/>
  <c r="J406" i="2" l="1"/>
  <c r="K406" i="2"/>
  <c r="L405" i="2"/>
  <c r="K407" i="2" l="1"/>
  <c r="L406" i="2"/>
  <c r="K408" i="2" l="1"/>
  <c r="L407" i="2"/>
  <c r="J407" i="2"/>
  <c r="K409" i="2" l="1"/>
  <c r="L408" i="2"/>
  <c r="J408" i="2"/>
  <c r="K410" i="2" l="1"/>
  <c r="L409" i="2"/>
  <c r="J409" i="2"/>
  <c r="J410" i="2" l="1"/>
  <c r="K411" i="2"/>
  <c r="L410" i="2"/>
  <c r="K412" i="2" l="1"/>
  <c r="L411" i="2"/>
  <c r="J411" i="2"/>
  <c r="J412" i="2" s="1"/>
  <c r="K413" i="2" l="1"/>
  <c r="L412" i="2"/>
  <c r="K414" i="2" l="1"/>
  <c r="L413" i="2"/>
  <c r="J413" i="2"/>
  <c r="L414" i="2" l="1"/>
  <c r="K415" i="2"/>
  <c r="J414" i="2"/>
  <c r="L415" i="2" l="1"/>
  <c r="J415" i="2"/>
  <c r="K416" i="2"/>
  <c r="K417" i="2" l="1"/>
  <c r="L416" i="2"/>
  <c r="J416" i="2"/>
  <c r="K418" i="2" l="1"/>
  <c r="L417" i="2"/>
  <c r="J417" i="2"/>
  <c r="K419" i="2" l="1"/>
  <c r="L418" i="2"/>
  <c r="J418" i="2"/>
  <c r="J419" i="2" s="1"/>
  <c r="J420" i="2" l="1"/>
  <c r="K420" i="2"/>
  <c r="L419" i="2"/>
  <c r="J421" i="2" l="1"/>
  <c r="K421" i="2"/>
  <c r="L420" i="2"/>
  <c r="K422" i="2" l="1"/>
  <c r="L421" i="2"/>
  <c r="K423" i="2" l="1"/>
  <c r="L422" i="2"/>
  <c r="J422" i="2"/>
  <c r="K424" i="2" l="1"/>
  <c r="L423" i="2"/>
  <c r="J423" i="2"/>
  <c r="K425" i="2" l="1"/>
  <c r="L424" i="2"/>
  <c r="J424" i="2"/>
  <c r="J425" i="2" l="1"/>
  <c r="K426" i="2"/>
  <c r="L425" i="2"/>
  <c r="K427" i="2" l="1"/>
  <c r="L426" i="2"/>
  <c r="J426" i="2"/>
  <c r="J427" i="2" s="1"/>
  <c r="K428" i="2" l="1"/>
  <c r="L427" i="2"/>
  <c r="L428" i="2" l="1"/>
  <c r="J428" i="2"/>
  <c r="K429" i="2"/>
  <c r="L429" i="2" l="1"/>
  <c r="K430" i="2"/>
  <c r="J429" i="2"/>
  <c r="L430" i="2" l="1"/>
  <c r="K431" i="2"/>
  <c r="J430" i="2"/>
  <c r="K432" i="2" l="1"/>
  <c r="L431" i="2"/>
  <c r="J431" i="2"/>
  <c r="J432" i="2" s="1"/>
  <c r="K433" i="2" l="1"/>
  <c r="L432" i="2"/>
  <c r="K434" i="2" l="1"/>
  <c r="L433" i="2"/>
  <c r="J433" i="2"/>
  <c r="J434" i="2" s="1"/>
  <c r="K435" i="2" l="1"/>
  <c r="L434" i="2"/>
  <c r="K436" i="2" l="1"/>
  <c r="L435" i="2"/>
  <c r="J435" i="2"/>
  <c r="J436" i="2" s="1"/>
  <c r="K437" i="2" l="1"/>
  <c r="L436" i="2"/>
  <c r="K438" i="2" l="1"/>
  <c r="L437" i="2"/>
  <c r="J437" i="2"/>
  <c r="J438" i="2" s="1"/>
  <c r="K439" i="2" l="1"/>
  <c r="L438" i="2"/>
  <c r="K440" i="2" l="1"/>
  <c r="L439" i="2"/>
  <c r="J439" i="2"/>
  <c r="J440" i="2" s="1"/>
  <c r="K441" i="2" l="1"/>
  <c r="L440" i="2"/>
  <c r="K442" i="2" l="1"/>
  <c r="L441" i="2"/>
  <c r="J441" i="2"/>
  <c r="J442" i="2" s="1"/>
  <c r="K443" i="2" l="1"/>
  <c r="L442" i="2"/>
  <c r="L443" i="2" l="1"/>
  <c r="J443" i="2"/>
  <c r="K444" i="2"/>
  <c r="L444" i="2" l="1"/>
  <c r="K445" i="2"/>
  <c r="J444" i="2"/>
  <c r="L445" i="2" l="1"/>
  <c r="J445" i="2"/>
  <c r="K446" i="2"/>
  <c r="L446" i="2" l="1"/>
  <c r="J446" i="2"/>
  <c r="K447" i="2"/>
  <c r="K448" i="2" l="1"/>
  <c r="L447" i="2"/>
  <c r="J447" i="2"/>
  <c r="J448" i="2" s="1"/>
  <c r="K449" i="2" l="1"/>
  <c r="L448" i="2"/>
  <c r="K450" i="2" l="1"/>
  <c r="L449" i="2"/>
  <c r="J449" i="2"/>
  <c r="J450" i="2" s="1"/>
  <c r="K451" i="2" l="1"/>
  <c r="L450" i="2"/>
  <c r="K452" i="2" l="1"/>
  <c r="L451" i="2"/>
  <c r="J451" i="2"/>
  <c r="J452" i="2" s="1"/>
  <c r="K453" i="2" l="1"/>
  <c r="L452" i="2"/>
  <c r="K454" i="2" l="1"/>
  <c r="L453" i="2"/>
  <c r="J453" i="2"/>
  <c r="J454" i="2" s="1"/>
  <c r="K455" i="2" l="1"/>
  <c r="L454" i="2"/>
  <c r="K456" i="2" l="1"/>
  <c r="L455" i="2"/>
  <c r="J455" i="2"/>
  <c r="J456" i="2" l="1"/>
  <c r="K457" i="2"/>
  <c r="L456" i="2"/>
  <c r="K458" i="2" l="1"/>
  <c r="L457" i="2"/>
  <c r="J457" i="2"/>
  <c r="J458" i="2" s="1"/>
  <c r="K459" i="2" l="1"/>
  <c r="L458" i="2"/>
  <c r="K460" i="2" l="1"/>
  <c r="L459" i="2"/>
  <c r="J459" i="2"/>
  <c r="J460" i="2" s="1"/>
  <c r="K461" i="2" l="1"/>
  <c r="L460" i="2"/>
  <c r="L461" i="2" l="1"/>
  <c r="K462" i="2"/>
  <c r="J461" i="2"/>
  <c r="L462" i="2" l="1"/>
  <c r="J462" i="2"/>
  <c r="K463" i="2"/>
  <c r="K464" i="2" l="1"/>
  <c r="L463" i="2"/>
  <c r="J463" i="2"/>
  <c r="J464" i="2" s="1"/>
  <c r="K465" i="2" l="1"/>
  <c r="L464" i="2"/>
  <c r="K466" i="2" l="1"/>
  <c r="L465" i="2"/>
  <c r="J465" i="2"/>
  <c r="J466" i="2" s="1"/>
  <c r="K467" i="2" l="1"/>
  <c r="L466" i="2"/>
  <c r="K468" i="2" l="1"/>
  <c r="L467" i="2"/>
  <c r="J467" i="2"/>
  <c r="J468" i="2" s="1"/>
  <c r="K469" i="2" l="1"/>
  <c r="L468" i="2"/>
  <c r="K470" i="2" l="1"/>
  <c r="L469" i="2"/>
  <c r="J469" i="2"/>
  <c r="J470" i="2" s="1"/>
  <c r="K471" i="2" l="1"/>
  <c r="L470" i="2"/>
  <c r="K472" i="2" l="1"/>
  <c r="L471" i="2"/>
  <c r="J471" i="2"/>
  <c r="J472" i="2" s="1"/>
  <c r="K473" i="2" l="1"/>
  <c r="L472" i="2"/>
  <c r="K474" i="2" l="1"/>
  <c r="L473" i="2"/>
  <c r="J473" i="2"/>
  <c r="J474" i="2" s="1"/>
  <c r="K475" i="2" l="1"/>
  <c r="L474" i="2"/>
  <c r="L475" i="2" l="1"/>
  <c r="K476" i="2"/>
  <c r="J475" i="2"/>
  <c r="L476" i="2" l="1"/>
  <c r="J476" i="2"/>
  <c r="K477" i="2"/>
  <c r="L477" i="2" l="1"/>
  <c r="J477" i="2"/>
  <c r="K478" i="2"/>
  <c r="L478" i="2" l="1"/>
  <c r="J478" i="2"/>
  <c r="K479" i="2"/>
  <c r="K480" i="2" l="1"/>
  <c r="L479" i="2"/>
  <c r="J479" i="2"/>
  <c r="J480" i="2" s="1"/>
  <c r="K481" i="2" l="1"/>
  <c r="L480" i="2"/>
  <c r="K482" i="2" l="1"/>
  <c r="L481" i="2"/>
  <c r="J481" i="2"/>
  <c r="K483" i="2" l="1"/>
  <c r="L482" i="2"/>
  <c r="J482" i="2"/>
  <c r="J483" i="2" s="1"/>
  <c r="K484" i="2" l="1"/>
  <c r="L483" i="2"/>
  <c r="K485" i="2" l="1"/>
  <c r="L484" i="2"/>
  <c r="J484" i="2"/>
  <c r="J485" i="2" s="1"/>
  <c r="K486" i="2" l="1"/>
  <c r="L485" i="2"/>
  <c r="K487" i="2" l="1"/>
  <c r="L486" i="2"/>
  <c r="J486" i="2"/>
  <c r="J487" i="2" s="1"/>
  <c r="K488" i="2" l="1"/>
  <c r="L487" i="2"/>
  <c r="K489" i="2" l="1"/>
  <c r="L488" i="2"/>
  <c r="J488" i="2"/>
  <c r="J489" i="2" s="1"/>
  <c r="K490" i="2" l="1"/>
  <c r="L489" i="2"/>
  <c r="K491" i="2" l="1"/>
  <c r="L490" i="2"/>
  <c r="J490" i="2"/>
  <c r="L491" i="2" l="1"/>
  <c r="K492" i="2"/>
  <c r="J491" i="2"/>
  <c r="L492" i="2" l="1"/>
  <c r="K493" i="2"/>
  <c r="J492" i="2"/>
  <c r="L493" i="2" l="1"/>
  <c r="K494" i="2"/>
  <c r="J493" i="2"/>
  <c r="L494" i="2" l="1"/>
  <c r="K495" i="2"/>
  <c r="J494" i="2"/>
  <c r="J495" i="2" s="1"/>
  <c r="K496" i="2" l="1"/>
  <c r="L495" i="2"/>
  <c r="K497" i="2" l="1"/>
  <c r="L496" i="2"/>
  <c r="J496" i="2"/>
  <c r="J497" i="2" s="1"/>
  <c r="K498" i="2" l="1"/>
  <c r="L497" i="2"/>
  <c r="K499" i="2" l="1"/>
  <c r="L498" i="2"/>
  <c r="J498" i="2"/>
  <c r="K500" i="2" l="1"/>
  <c r="L499" i="2"/>
  <c r="J499" i="2"/>
  <c r="J500" i="2" s="1"/>
  <c r="K501" i="2" l="1"/>
  <c r="L501" i="2" s="1"/>
  <c r="L500" i="2"/>
  <c r="J50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1E73CD-632C-41BA-948B-256407A016A5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<sst xmlns="http://schemas.openxmlformats.org/spreadsheetml/2006/main" count="539" uniqueCount="40">
  <si>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</si>
  <si>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</si>
  <si>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</si>
  <si>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</si>
  <si>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</si>
  <si>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</si>
  <si>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</si>
  <si>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</si>
  <si>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zadanie 5.1</t>
  </si>
  <si>
    <t xml:space="preserve">Zadanie 5.1 </t>
  </si>
  <si>
    <t xml:space="preserve">Wynik: </t>
  </si>
  <si>
    <t>zadanie 5.2</t>
  </si>
  <si>
    <t>Zadanie 5.2</t>
  </si>
  <si>
    <t>Najwieksza wartość:</t>
  </si>
  <si>
    <t>zadanie5.2b</t>
  </si>
  <si>
    <t>448, 455</t>
  </si>
  <si>
    <t xml:space="preserve">kategoria chmur </t>
  </si>
  <si>
    <t>Zadanie 3</t>
  </si>
  <si>
    <t>Etykiety wierszy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</si>
  <si>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</si>
  <si>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</si>
  <si>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</si>
  <si>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</si>
  <si>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</si>
  <si>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</si>
  <si>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</si>
  <si>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</si>
  <si>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</si>
  <si>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</si>
  <si>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 końcowa</t>
  </si>
  <si>
    <t>Średnia z Opad</t>
  </si>
  <si>
    <t>Zadanie 4</t>
  </si>
  <si>
    <t>t_kategoria</t>
  </si>
  <si>
    <t xml:space="preserve">t_wielkosc </t>
  </si>
  <si>
    <t xml:space="preserve">a) </t>
  </si>
  <si>
    <t>Liczba z Dzien</t>
  </si>
  <si>
    <t xml:space="preserve">b) </t>
  </si>
  <si>
    <t>czy miał racje wielkość</t>
  </si>
  <si>
    <t>c)</t>
  </si>
  <si>
    <t>czy miał racje kategoria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</si>
</sst>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1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[Zeszyt1.xlsx]pogoda!Tabela przestawna1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opadów</a:t>
            </a:r>
            <a:r>
              <a:rPr lang="pl-PL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pogoda!$O$10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pogoda!$N$11:$N$21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pogoda!$O$11:$O$21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2-41D1-8D91-B607D023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93544"/>
        <c:axId val="530793872"/>
      </c:barChart>
      <c:catAx>
        <c:axId val="5307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793872"/>
        <c:crosses val="autoZero"/>
        <c:auto val="1"/>
        <c:lblAlgn val="ctr"/>
        <c:lblOffset val="100"/>
        <c:noMultiLvlLbl val="0"/>
      </c:catAx>
      <c:valAx>
        <c:axId val="5307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793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22</xdr:row>
      <xdr:rowOff>4762</xdr:rowOff>
    </xdr:from>
    <xdr:to>
      <xdr:col>21</xdr:col>
      <xdr:colOff>9525</xdr:colOff>
      <xdr:row>38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F3A7470-12F9-42A4-AEEE-1FBA8FEB3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er Gębczyński" refreshedDate="44664.953051273151" createdVersion="7" refreshedVersion="7" minRefreshableVersion="3" recordCount="300" xr:uid="{ECCA533F-2707-48BB-A456-205FE173EB99}">
  <cacheSource type="worksheet">
    <worksheetSource ref="A1:I301" sheet="pogoda"/>
  </cacheSource>
  <cacheFields count="9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zadanie 5.1" numFmtId="0">
      <sharedItems containsSemiMixedTypes="0" containsString="0" containsNumber="1" containsInteger="1" minValue="0" maxValue="1"/>
    </cacheField>
    <cacheField name="zadanie 5.2" numFmtId="0">
      <sharedItems containsSemiMixedTypes="0" containsString="0" containsNumber="1" containsInteger="1" minValue="0" maxValue="7"/>
    </cacheField>
    <cacheField name="zadanie5.2b" numFmtId="0">
      <sharedItems containsSemiMixedTypes="0" containsString="0" containsNumber="1" containsInteger="1" minValue="0" maxValue="0"/>
    </cacheField>
    <cacheField name="kategoria chmur 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er Gębczyński" refreshedDate="44665.788726967592" createdVersion="7" refreshedVersion="7" minRefreshableVersion="3" recordCount="500" xr:uid="{EA7674AE-2976-4CAD-9D45-94D8E7E0B9AC}">
  <cacheSource type="worksheet">
    <worksheetSource name="pogoda"/>
  </cacheSource>
  <cacheFields count="11">
    <cacheField name="Dzien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zadanie 5.1" numFmtId="0">
      <sharedItems containsSemiMixedTypes="0" containsString="0" containsNumber="1" containsInteger="1" minValue="0" maxValue="1"/>
    </cacheField>
    <cacheField name="zadanie 5.2" numFmtId="0">
      <sharedItems containsSemiMixedTypes="0" containsString="0" containsNumber="1" containsInteger="1" minValue="0" maxValue="8"/>
    </cacheField>
    <cacheField name="zadanie5.2b" numFmtId="0">
      <sharedItems containsSemiMixedTypes="0" containsString="0" containsNumber="1" containsInteger="1" minValue="0" maxValue="1"/>
    </cacheField>
    <cacheField name="kategoria chmur " numFmtId="0">
      <sharedItems/>
    </cacheField>
    <cacheField name="t_kategoria" numFmtId="0">
      <sharedItems containsMixedTypes="1" containsNumber="1" containsInteger="1" minValue="0" maxValue="0" count="3">
        <n v="0"/>
        <s v="C"/>
        <s v="S"/>
      </sharedItems>
    </cacheField>
    <cacheField name="t_wielkosc 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s v="0"/>
    <n v="0"/>
    <n v="0"/>
    <n v="0"/>
    <n v="0"/>
    <x v="0"/>
  </r>
  <r>
    <n v="2"/>
    <n v="22"/>
    <n v="1"/>
    <s v="C"/>
    <n v="1"/>
    <n v="1"/>
    <n v="1"/>
    <n v="0"/>
    <x v="1"/>
  </r>
  <r>
    <n v="3"/>
    <n v="23.6"/>
    <n v="4"/>
    <s v="C"/>
    <n v="1"/>
    <n v="1"/>
    <n v="2"/>
    <n v="0"/>
    <x v="1"/>
  </r>
  <r>
    <n v="4"/>
    <n v="23.6"/>
    <n v="4"/>
    <s v="C"/>
    <n v="1"/>
    <n v="1"/>
    <n v="0"/>
    <n v="0"/>
    <x v="1"/>
  </r>
  <r>
    <n v="5"/>
    <n v="22.3"/>
    <n v="10"/>
    <s v="C"/>
    <n v="2"/>
    <n v="0"/>
    <n v="0"/>
    <n v="0"/>
    <x v="2"/>
  </r>
  <r>
    <n v="6"/>
    <n v="20.399999999999999"/>
    <n v="8"/>
    <s v="C"/>
    <n v="2"/>
    <n v="0"/>
    <n v="0"/>
    <n v="0"/>
    <x v="2"/>
  </r>
  <r>
    <n v="7"/>
    <n v="18.899999999999999"/>
    <n v="10"/>
    <s v="C"/>
    <n v="2"/>
    <n v="0"/>
    <n v="0"/>
    <n v="0"/>
    <x v="2"/>
  </r>
  <r>
    <n v="8"/>
    <n v="18.5"/>
    <n v="11"/>
    <s v="C"/>
    <n v="3"/>
    <n v="0"/>
    <n v="0"/>
    <n v="0"/>
    <x v="3"/>
  </r>
  <r>
    <n v="9"/>
    <n v="19.5"/>
    <n v="14"/>
    <s v="C"/>
    <n v="3"/>
    <n v="0"/>
    <n v="1"/>
    <n v="0"/>
    <x v="3"/>
  </r>
  <r>
    <n v="10"/>
    <n v="21.8"/>
    <n v="15"/>
    <s v="C"/>
    <n v="3"/>
    <n v="0"/>
    <n v="2"/>
    <n v="0"/>
    <x v="3"/>
  </r>
  <r>
    <n v="11"/>
    <n v="24.8"/>
    <n v="3"/>
    <s v="C"/>
    <n v="4"/>
    <n v="1"/>
    <n v="3"/>
    <n v="0"/>
    <x v="4"/>
  </r>
  <r>
    <n v="12"/>
    <n v="27.7"/>
    <n v="23"/>
    <s v="C"/>
    <n v="4"/>
    <n v="0"/>
    <n v="4"/>
    <n v="0"/>
    <x v="4"/>
  </r>
  <r>
    <n v="13"/>
    <n v="29.5"/>
    <n v="17"/>
    <s v="C"/>
    <n v="4"/>
    <n v="0"/>
    <n v="5"/>
    <n v="0"/>
    <x v="4"/>
  </r>
  <r>
    <n v="14"/>
    <n v="29.8"/>
    <n v="15"/>
    <s v="C"/>
    <n v="5"/>
    <n v="0"/>
    <n v="6"/>
    <n v="0"/>
    <x v="5"/>
  </r>
  <r>
    <n v="15"/>
    <n v="28.3"/>
    <n v="22"/>
    <s v="C"/>
    <n v="5"/>
    <n v="0"/>
    <n v="0"/>
    <n v="0"/>
    <x v="5"/>
  </r>
  <r>
    <n v="16"/>
    <n v="25.5"/>
    <n v="0"/>
    <s v="0"/>
    <n v="0"/>
    <n v="1"/>
    <n v="0"/>
    <n v="0"/>
    <x v="0"/>
  </r>
  <r>
    <n v="17"/>
    <n v="22"/>
    <n v="2"/>
    <s v="C"/>
    <n v="1"/>
    <n v="1"/>
    <n v="0"/>
    <n v="0"/>
    <x v="1"/>
  </r>
  <r>
    <n v="18"/>
    <n v="18.899999999999999"/>
    <n v="1"/>
    <s v="C"/>
    <n v="1"/>
    <n v="0"/>
    <n v="0"/>
    <n v="0"/>
    <x v="1"/>
  </r>
  <r>
    <n v="19"/>
    <n v="16.899999999999999"/>
    <n v="1"/>
    <s v="C"/>
    <n v="1"/>
    <n v="0"/>
    <n v="0"/>
    <n v="0"/>
    <x v="1"/>
  </r>
  <r>
    <n v="20"/>
    <n v="16.3"/>
    <n v="12"/>
    <s v="C"/>
    <n v="2"/>
    <n v="0"/>
    <n v="0"/>
    <n v="0"/>
    <x v="2"/>
  </r>
  <r>
    <n v="21"/>
    <n v="17.100000000000001"/>
    <n v="11"/>
    <s v="C"/>
    <n v="2"/>
    <n v="0"/>
    <n v="1"/>
    <n v="0"/>
    <x v="2"/>
  </r>
  <r>
    <n v="22"/>
    <n v="18.7"/>
    <n v="6"/>
    <s v="C"/>
    <n v="2"/>
    <n v="0"/>
    <n v="2"/>
    <n v="0"/>
    <x v="2"/>
  </r>
  <r>
    <n v="23"/>
    <n v="20.2"/>
    <n v="18"/>
    <s v="C"/>
    <n v="2"/>
    <n v="0"/>
    <n v="3"/>
    <n v="0"/>
    <x v="2"/>
  </r>
  <r>
    <n v="24"/>
    <n v="20.8"/>
    <n v="15"/>
    <s v="C"/>
    <n v="3"/>
    <n v="0"/>
    <n v="4"/>
    <n v="0"/>
    <x v="3"/>
  </r>
  <r>
    <n v="25"/>
    <n v="19.899999999999999"/>
    <n v="5"/>
    <s v="C"/>
    <n v="3"/>
    <n v="0"/>
    <n v="0"/>
    <n v="0"/>
    <x v="3"/>
  </r>
  <r>
    <n v="26"/>
    <n v="17.5"/>
    <n v="19"/>
    <s v="C"/>
    <n v="4"/>
    <n v="0"/>
    <n v="0"/>
    <n v="0"/>
    <x v="4"/>
  </r>
  <r>
    <n v="27"/>
    <n v="13.9"/>
    <n v="18"/>
    <s v="C"/>
    <n v="4"/>
    <n v="0"/>
    <n v="0"/>
    <n v="0"/>
    <x v="4"/>
  </r>
  <r>
    <n v="28"/>
    <n v="9.9"/>
    <n v="4"/>
    <s v="C"/>
    <n v="4"/>
    <n v="0"/>
    <n v="0"/>
    <n v="0"/>
    <x v="4"/>
  </r>
  <r>
    <n v="29"/>
    <n v="6.4"/>
    <n v="17"/>
    <s v="C"/>
    <n v="5"/>
    <n v="0"/>
    <n v="0"/>
    <n v="0"/>
    <x v="5"/>
  </r>
  <r>
    <n v="30"/>
    <n v="4.2"/>
    <n v="14"/>
    <s v="C"/>
    <n v="5"/>
    <n v="0"/>
    <n v="0"/>
    <n v="0"/>
    <x v="5"/>
  </r>
  <r>
    <n v="31"/>
    <n v="3.6"/>
    <n v="12"/>
    <s v="C"/>
    <n v="5"/>
    <n v="0"/>
    <n v="0"/>
    <n v="0"/>
    <x v="5"/>
  </r>
  <r>
    <n v="32"/>
    <n v="4.5999999999999996"/>
    <n v="11"/>
    <s v="C"/>
    <n v="5"/>
    <n v="0"/>
    <n v="1"/>
    <n v="0"/>
    <x v="5"/>
  </r>
  <r>
    <n v="33"/>
    <n v="6.6"/>
    <n v="17"/>
    <s v="C"/>
    <n v="5"/>
    <n v="0"/>
    <n v="2"/>
    <n v="0"/>
    <x v="5"/>
  </r>
  <r>
    <n v="34"/>
    <n v="8.6999999999999993"/>
    <n v="26"/>
    <s v="C"/>
    <n v="5"/>
    <n v="0"/>
    <n v="3"/>
    <n v="0"/>
    <x v="5"/>
  </r>
  <r>
    <n v="35"/>
    <n v="10"/>
    <n v="0"/>
    <s v="0"/>
    <n v="0"/>
    <n v="0"/>
    <n v="4"/>
    <n v="0"/>
    <x v="0"/>
  </r>
  <r>
    <n v="36"/>
    <n v="10.1"/>
    <n v="3"/>
    <s v="C"/>
    <n v="1"/>
    <n v="0"/>
    <n v="5"/>
    <n v="0"/>
    <x v="1"/>
  </r>
  <r>
    <n v="37"/>
    <n v="8.8000000000000007"/>
    <n v="3"/>
    <s v="C"/>
    <n v="1"/>
    <n v="0"/>
    <n v="0"/>
    <n v="0"/>
    <x v="1"/>
  </r>
  <r>
    <n v="38"/>
    <n v="6.4"/>
    <n v="5"/>
    <s v="C"/>
    <n v="1"/>
    <n v="0"/>
    <n v="0"/>
    <n v="0"/>
    <x v="1"/>
  </r>
  <r>
    <n v="39"/>
    <n v="3.8"/>
    <n v="11"/>
    <s v="C"/>
    <n v="2"/>
    <n v="0"/>
    <n v="0"/>
    <n v="0"/>
    <x v="2"/>
  </r>
  <r>
    <n v="40"/>
    <n v="1.7"/>
    <n v="6"/>
    <s v="C"/>
    <n v="2"/>
    <n v="0"/>
    <n v="0"/>
    <n v="0"/>
    <x v="2"/>
  </r>
  <r>
    <n v="41"/>
    <n v="1"/>
    <n v="3"/>
    <s v="C"/>
    <n v="2"/>
    <n v="0"/>
    <n v="0"/>
    <n v="0"/>
    <x v="2"/>
  </r>
  <r>
    <n v="42"/>
    <n v="2"/>
    <n v="17"/>
    <s v="C"/>
    <n v="3"/>
    <n v="0"/>
    <n v="1"/>
    <n v="0"/>
    <x v="3"/>
  </r>
  <r>
    <n v="43"/>
    <n v="4.5999999999999996"/>
    <n v="5"/>
    <s v="C"/>
    <n v="3"/>
    <n v="0"/>
    <n v="2"/>
    <n v="0"/>
    <x v="3"/>
  </r>
  <r>
    <n v="44"/>
    <n v="8.1999999999999993"/>
    <n v="8"/>
    <s v="C"/>
    <n v="3"/>
    <n v="0"/>
    <n v="3"/>
    <n v="0"/>
    <x v="3"/>
  </r>
  <r>
    <n v="45"/>
    <n v="11.8"/>
    <n v="2"/>
    <s v="C"/>
    <n v="4"/>
    <n v="0"/>
    <n v="4"/>
    <n v="0"/>
    <x v="4"/>
  </r>
  <r>
    <n v="46"/>
    <n v="14.7"/>
    <n v="1"/>
    <s v="C"/>
    <n v="4"/>
    <n v="0"/>
    <n v="5"/>
    <n v="0"/>
    <x v="4"/>
  </r>
  <r>
    <n v="47"/>
    <n v="16.3"/>
    <n v="11"/>
    <s v="C"/>
    <n v="4"/>
    <n v="0"/>
    <n v="6"/>
    <n v="0"/>
    <x v="4"/>
  </r>
  <r>
    <n v="48"/>
    <n v="16.3"/>
    <n v="25"/>
    <s v="C"/>
    <n v="5"/>
    <n v="0"/>
    <n v="0"/>
    <n v="0"/>
    <x v="5"/>
  </r>
  <r>
    <n v="49"/>
    <n v="15.2"/>
    <n v="0"/>
    <s v="0"/>
    <n v="0"/>
    <n v="0"/>
    <n v="0"/>
    <n v="0"/>
    <x v="0"/>
  </r>
  <r>
    <n v="50"/>
    <n v="13.6"/>
    <n v="2"/>
    <s v="C"/>
    <n v="1"/>
    <n v="0"/>
    <n v="0"/>
    <n v="0"/>
    <x v="1"/>
  </r>
  <r>
    <n v="51"/>
    <n v="12.5"/>
    <n v="3"/>
    <s v="C"/>
    <n v="1"/>
    <n v="0"/>
    <n v="0"/>
    <n v="0"/>
    <x v="1"/>
  </r>
  <r>
    <n v="52"/>
    <n v="12.5"/>
    <n v="2"/>
    <s v="C"/>
    <n v="1"/>
    <n v="0"/>
    <n v="0"/>
    <n v="0"/>
    <x v="1"/>
  </r>
  <r>
    <n v="53"/>
    <n v="14.1"/>
    <n v="4"/>
    <s v="C"/>
    <n v="2"/>
    <n v="0"/>
    <n v="1"/>
    <n v="0"/>
    <x v="2"/>
  </r>
  <r>
    <n v="54"/>
    <n v="17.100000000000001"/>
    <n v="5"/>
    <s v="C"/>
    <n v="2"/>
    <n v="0"/>
    <n v="2"/>
    <n v="0"/>
    <x v="2"/>
  </r>
  <r>
    <n v="55"/>
    <n v="20.9"/>
    <n v="9"/>
    <s v="C"/>
    <n v="2"/>
    <n v="0"/>
    <n v="3"/>
    <n v="0"/>
    <x v="2"/>
  </r>
  <r>
    <n v="56"/>
    <n v="24.5"/>
    <n v="2"/>
    <s v="C"/>
    <n v="3"/>
    <n v="1"/>
    <n v="4"/>
    <n v="0"/>
    <x v="3"/>
  </r>
  <r>
    <n v="57"/>
    <n v="27.3"/>
    <n v="16"/>
    <s v="C"/>
    <n v="3"/>
    <n v="0"/>
    <n v="5"/>
    <n v="0"/>
    <x v="3"/>
  </r>
  <r>
    <n v="58"/>
    <n v="28.4"/>
    <n v="14"/>
    <s v="C"/>
    <n v="3"/>
    <n v="0"/>
    <n v="6"/>
    <n v="0"/>
    <x v="3"/>
  </r>
  <r>
    <n v="59"/>
    <n v="27.8"/>
    <n v="14"/>
    <s v="C"/>
    <n v="3"/>
    <n v="0"/>
    <n v="0"/>
    <n v="0"/>
    <x v="3"/>
  </r>
  <r>
    <n v="60"/>
    <n v="25.9"/>
    <n v="6"/>
    <s v="C"/>
    <n v="4"/>
    <n v="0"/>
    <n v="0"/>
    <n v="0"/>
    <x v="4"/>
  </r>
  <r>
    <n v="61"/>
    <n v="23.4"/>
    <n v="21"/>
    <s v="C"/>
    <n v="4"/>
    <n v="0"/>
    <n v="0"/>
    <n v="0"/>
    <x v="4"/>
  </r>
  <r>
    <n v="62"/>
    <n v="21.2"/>
    <n v="21"/>
    <s v="C"/>
    <n v="5"/>
    <n v="0"/>
    <n v="0"/>
    <n v="0"/>
    <x v="5"/>
  </r>
  <r>
    <n v="63"/>
    <n v="20"/>
    <n v="0"/>
    <s v="0"/>
    <n v="0"/>
    <n v="1"/>
    <n v="0"/>
    <n v="0"/>
    <x v="0"/>
  </r>
  <r>
    <n v="64"/>
    <n v="20.3"/>
    <n v="4"/>
    <s v="C"/>
    <n v="1"/>
    <n v="1"/>
    <n v="1"/>
    <n v="0"/>
    <x v="1"/>
  </r>
  <r>
    <n v="65"/>
    <n v="21.8"/>
    <n v="6"/>
    <s v="C"/>
    <n v="1"/>
    <n v="0"/>
    <n v="2"/>
    <n v="0"/>
    <x v="1"/>
  </r>
  <r>
    <n v="66"/>
    <n v="24"/>
    <n v="3"/>
    <s v="C"/>
    <n v="1"/>
    <n v="1"/>
    <n v="3"/>
    <n v="0"/>
    <x v="1"/>
  </r>
  <r>
    <n v="67"/>
    <n v="26.1"/>
    <n v="7"/>
    <s v="C"/>
    <n v="2"/>
    <n v="0"/>
    <n v="4"/>
    <n v="0"/>
    <x v="2"/>
  </r>
  <r>
    <n v="68"/>
    <n v="27.3"/>
    <n v="6"/>
    <s v="C"/>
    <n v="2"/>
    <n v="0"/>
    <n v="5"/>
    <n v="0"/>
    <x v="2"/>
  </r>
  <r>
    <n v="69"/>
    <n v="26.8"/>
    <n v="8"/>
    <s v="C"/>
    <n v="2"/>
    <n v="0"/>
    <n v="0"/>
    <n v="0"/>
    <x v="2"/>
  </r>
  <r>
    <n v="70"/>
    <n v="24.7"/>
    <n v="3"/>
    <s v="C"/>
    <n v="3"/>
    <n v="1"/>
    <n v="0"/>
    <n v="0"/>
    <x v="3"/>
  </r>
  <r>
    <n v="71"/>
    <n v="21.2"/>
    <n v="16"/>
    <s v="C"/>
    <n v="3"/>
    <n v="0"/>
    <n v="0"/>
    <n v="0"/>
    <x v="3"/>
  </r>
  <r>
    <n v="72"/>
    <n v="17.3"/>
    <n v="8"/>
    <s v="C"/>
    <n v="3"/>
    <n v="0"/>
    <n v="0"/>
    <n v="0"/>
    <x v="3"/>
  </r>
  <r>
    <n v="73"/>
    <n v="13.7"/>
    <n v="19"/>
    <s v="C"/>
    <n v="4"/>
    <n v="0"/>
    <n v="0"/>
    <n v="0"/>
    <x v="4"/>
  </r>
  <r>
    <n v="74"/>
    <n v="11.3"/>
    <n v="5"/>
    <s v="C"/>
    <n v="4"/>
    <n v="0"/>
    <n v="0"/>
    <n v="0"/>
    <x v="4"/>
  </r>
  <r>
    <n v="75"/>
    <n v="10.5"/>
    <n v="2"/>
    <s v="C"/>
    <n v="4"/>
    <n v="0"/>
    <n v="0"/>
    <n v="0"/>
    <x v="4"/>
  </r>
  <r>
    <n v="76"/>
    <n v="11"/>
    <n v="22"/>
    <s v="C"/>
    <n v="5"/>
    <n v="0"/>
    <n v="1"/>
    <n v="0"/>
    <x v="5"/>
  </r>
  <r>
    <n v="77"/>
    <n v="12.5"/>
    <n v="0"/>
    <s v="0"/>
    <n v="0"/>
    <n v="0"/>
    <n v="2"/>
    <n v="0"/>
    <x v="0"/>
  </r>
  <r>
    <n v="78"/>
    <n v="14"/>
    <n v="2"/>
    <s v="C"/>
    <n v="1"/>
    <n v="0"/>
    <n v="3"/>
    <n v="0"/>
    <x v="1"/>
  </r>
  <r>
    <n v="79"/>
    <n v="14.7"/>
    <n v="4"/>
    <s v="C"/>
    <n v="1"/>
    <n v="0"/>
    <n v="4"/>
    <n v="0"/>
    <x v="1"/>
  </r>
  <r>
    <n v="80"/>
    <n v="14.1"/>
    <n v="5"/>
    <s v="S"/>
    <n v="1"/>
    <n v="0"/>
    <n v="0"/>
    <n v="0"/>
    <x v="6"/>
  </r>
  <r>
    <n v="81"/>
    <n v="11.9"/>
    <n v="8"/>
    <s v="C"/>
    <n v="2"/>
    <n v="0"/>
    <n v="0"/>
    <n v="0"/>
    <x v="2"/>
  </r>
  <r>
    <n v="82"/>
    <n v="8.6999999999999993"/>
    <n v="6"/>
    <s v="C"/>
    <n v="2"/>
    <n v="0"/>
    <n v="0"/>
    <n v="0"/>
    <x v="2"/>
  </r>
  <r>
    <n v="83"/>
    <n v="5.0999999999999996"/>
    <n v="3"/>
    <s v="C"/>
    <n v="2"/>
    <n v="0"/>
    <n v="0"/>
    <n v="0"/>
    <x v="2"/>
  </r>
  <r>
    <n v="84"/>
    <n v="2.2000000000000002"/>
    <n v="1"/>
    <s v="C"/>
    <n v="3"/>
    <n v="0"/>
    <n v="0"/>
    <n v="0"/>
    <x v="3"/>
  </r>
  <r>
    <n v="85"/>
    <n v="0.5"/>
    <n v="5"/>
    <s v="C"/>
    <n v="3"/>
    <n v="0"/>
    <n v="0"/>
    <n v="0"/>
    <x v="3"/>
  </r>
  <r>
    <n v="86"/>
    <n v="0.6"/>
    <n v="13"/>
    <s v="C"/>
    <n v="3"/>
    <n v="0"/>
    <n v="1"/>
    <n v="0"/>
    <x v="3"/>
  </r>
  <r>
    <n v="87"/>
    <n v="2.2999999999999998"/>
    <n v="4"/>
    <s v="C"/>
    <n v="4"/>
    <n v="0"/>
    <n v="2"/>
    <n v="0"/>
    <x v="4"/>
  </r>
  <r>
    <n v="88"/>
    <n v="5"/>
    <n v="9"/>
    <s v="C"/>
    <n v="4"/>
    <n v="0"/>
    <n v="3"/>
    <n v="0"/>
    <x v="4"/>
  </r>
  <r>
    <n v="89"/>
    <n v="7.9"/>
    <n v="24"/>
    <s v="C"/>
    <n v="4"/>
    <n v="0"/>
    <n v="4"/>
    <n v="0"/>
    <x v="4"/>
  </r>
  <r>
    <n v="90"/>
    <n v="10"/>
    <n v="15"/>
    <s v="C"/>
    <n v="5"/>
    <n v="0"/>
    <n v="5"/>
    <n v="0"/>
    <x v="5"/>
  </r>
  <r>
    <n v="91"/>
    <n v="10.9"/>
    <n v="29"/>
    <s v="C"/>
    <n v="5"/>
    <n v="0"/>
    <n v="6"/>
    <n v="0"/>
    <x v="5"/>
  </r>
  <r>
    <n v="92"/>
    <n v="10.3"/>
    <n v="0"/>
    <s v="0"/>
    <n v="0"/>
    <n v="0"/>
    <n v="0"/>
    <n v="0"/>
    <x v="0"/>
  </r>
  <r>
    <n v="93"/>
    <n v="8.6999999999999993"/>
    <n v="1"/>
    <s v="S"/>
    <n v="1"/>
    <n v="0"/>
    <n v="0"/>
    <n v="0"/>
    <x v="6"/>
  </r>
  <r>
    <n v="94"/>
    <n v="6.7"/>
    <n v="3"/>
    <s v="S"/>
    <n v="1"/>
    <n v="0"/>
    <n v="0"/>
    <n v="0"/>
    <x v="6"/>
  </r>
  <r>
    <n v="95"/>
    <n v="5.3"/>
    <n v="6"/>
    <s v="S"/>
    <n v="1"/>
    <n v="0"/>
    <n v="0"/>
    <n v="0"/>
    <x v="6"/>
  </r>
  <r>
    <n v="96"/>
    <n v="5.2"/>
    <n v="3"/>
    <s v="S"/>
    <n v="2"/>
    <n v="0"/>
    <n v="0"/>
    <n v="0"/>
    <x v="7"/>
  </r>
  <r>
    <n v="97"/>
    <n v="6.8"/>
    <n v="2"/>
    <s v="S"/>
    <n v="2"/>
    <n v="0"/>
    <n v="1"/>
    <n v="0"/>
    <x v="7"/>
  </r>
  <r>
    <n v="98"/>
    <n v="9.8000000000000007"/>
    <n v="11"/>
    <s v="S"/>
    <n v="2"/>
    <n v="0"/>
    <n v="2"/>
    <n v="0"/>
    <x v="7"/>
  </r>
  <r>
    <n v="99"/>
    <n v="13.7"/>
    <n v="8"/>
    <s v="S"/>
    <n v="3"/>
    <n v="0"/>
    <n v="3"/>
    <n v="0"/>
    <x v="8"/>
  </r>
  <r>
    <n v="100"/>
    <n v="17.7"/>
    <n v="6"/>
    <s v="S"/>
    <n v="3"/>
    <n v="0"/>
    <n v="4"/>
    <n v="0"/>
    <x v="8"/>
  </r>
  <r>
    <n v="101"/>
    <n v="20.8"/>
    <n v="5"/>
    <s v="S"/>
    <n v="3"/>
    <n v="1"/>
    <n v="5"/>
    <n v="0"/>
    <x v="8"/>
  </r>
  <r>
    <n v="102"/>
    <n v="22.4"/>
    <n v="20"/>
    <s v="S"/>
    <n v="4"/>
    <n v="0"/>
    <n v="6"/>
    <n v="0"/>
    <x v="9"/>
  </r>
  <r>
    <n v="103"/>
    <n v="22.5"/>
    <n v="17"/>
    <s v="S"/>
    <n v="4"/>
    <n v="0"/>
    <n v="7"/>
    <n v="0"/>
    <x v="9"/>
  </r>
  <r>
    <n v="104"/>
    <n v="21.2"/>
    <n v="11"/>
    <s v="S"/>
    <n v="4"/>
    <n v="0"/>
    <n v="0"/>
    <n v="0"/>
    <x v="9"/>
  </r>
  <r>
    <n v="105"/>
    <n v="19.5"/>
    <n v="27"/>
    <s v="S"/>
    <n v="5"/>
    <n v="0"/>
    <n v="0"/>
    <n v="0"/>
    <x v="10"/>
  </r>
  <r>
    <n v="106"/>
    <n v="18.100000000000001"/>
    <n v="0"/>
    <s v="0"/>
    <n v="0"/>
    <n v="0"/>
    <n v="0"/>
    <n v="0"/>
    <x v="0"/>
  </r>
  <r>
    <n v="107"/>
    <n v="17.8"/>
    <n v="5"/>
    <s v="C"/>
    <n v="1"/>
    <n v="0"/>
    <n v="0"/>
    <n v="0"/>
    <x v="1"/>
  </r>
  <r>
    <n v="108"/>
    <n v="18.899999999999999"/>
    <n v="3"/>
    <s v="C"/>
    <n v="1"/>
    <n v="0"/>
    <n v="1"/>
    <n v="0"/>
    <x v="1"/>
  </r>
  <r>
    <n v="109"/>
    <n v="21.3"/>
    <n v="1"/>
    <s v="C"/>
    <n v="1"/>
    <n v="1"/>
    <n v="2"/>
    <n v="0"/>
    <x v="1"/>
  </r>
  <r>
    <n v="110"/>
    <n v="24.5"/>
    <n v="7"/>
    <s v="C"/>
    <n v="2"/>
    <n v="0"/>
    <n v="3"/>
    <n v="0"/>
    <x v="2"/>
  </r>
  <r>
    <n v="111"/>
    <n v="27.5"/>
    <n v="12"/>
    <s v="C"/>
    <n v="2"/>
    <n v="0"/>
    <n v="4"/>
    <n v="0"/>
    <x v="2"/>
  </r>
  <r>
    <n v="112"/>
    <n v="29.5"/>
    <n v="6"/>
    <s v="C"/>
    <n v="2"/>
    <n v="0"/>
    <n v="5"/>
    <n v="0"/>
    <x v="2"/>
  </r>
  <r>
    <n v="113"/>
    <n v="29.9"/>
    <n v="5"/>
    <s v="C"/>
    <n v="3"/>
    <n v="1"/>
    <n v="6"/>
    <n v="0"/>
    <x v="3"/>
  </r>
  <r>
    <n v="114"/>
    <n v="28.6"/>
    <n v="6"/>
    <s v="C"/>
    <n v="3"/>
    <n v="0"/>
    <n v="0"/>
    <n v="0"/>
    <x v="3"/>
  </r>
  <r>
    <n v="115"/>
    <n v="25.9"/>
    <n v="6"/>
    <s v="C"/>
    <n v="3"/>
    <n v="0"/>
    <n v="0"/>
    <n v="0"/>
    <x v="3"/>
  </r>
  <r>
    <n v="116"/>
    <n v="22.6"/>
    <n v="23"/>
    <s v="C"/>
    <n v="4"/>
    <n v="0"/>
    <n v="0"/>
    <n v="0"/>
    <x v="4"/>
  </r>
  <r>
    <n v="117"/>
    <n v="19.7"/>
    <n v="16"/>
    <s v="C"/>
    <n v="4"/>
    <n v="0"/>
    <n v="0"/>
    <n v="0"/>
    <x v="4"/>
  </r>
  <r>
    <n v="118"/>
    <n v="17.8"/>
    <n v="1"/>
    <s v="C"/>
    <n v="4"/>
    <n v="0"/>
    <n v="0"/>
    <n v="0"/>
    <x v="4"/>
  </r>
  <r>
    <n v="119"/>
    <n v="17.3"/>
    <n v="27"/>
    <s v="C"/>
    <n v="5"/>
    <n v="0"/>
    <n v="0"/>
    <n v="0"/>
    <x v="5"/>
  </r>
  <r>
    <n v="120"/>
    <n v="18.2"/>
    <n v="0"/>
    <s v="0"/>
    <n v="0"/>
    <n v="0"/>
    <n v="1"/>
    <n v="0"/>
    <x v="0"/>
  </r>
  <r>
    <n v="121"/>
    <n v="19.8"/>
    <n v="1"/>
    <s v="C"/>
    <n v="1"/>
    <n v="0"/>
    <n v="2"/>
    <n v="0"/>
    <x v="1"/>
  </r>
  <r>
    <n v="122"/>
    <n v="21.4"/>
    <n v="1"/>
    <s v="C"/>
    <n v="1"/>
    <n v="1"/>
    <n v="3"/>
    <n v="0"/>
    <x v="1"/>
  </r>
  <r>
    <n v="123"/>
    <n v="22"/>
    <n v="6"/>
    <s v="C"/>
    <n v="1"/>
    <n v="0"/>
    <n v="4"/>
    <n v="0"/>
    <x v="1"/>
  </r>
  <r>
    <n v="124"/>
    <n v="21.2"/>
    <n v="9"/>
    <s v="C"/>
    <n v="2"/>
    <n v="0"/>
    <n v="0"/>
    <n v="0"/>
    <x v="2"/>
  </r>
  <r>
    <n v="125"/>
    <n v="18.8"/>
    <n v="7"/>
    <s v="C"/>
    <n v="2"/>
    <n v="0"/>
    <n v="0"/>
    <n v="0"/>
    <x v="2"/>
  </r>
  <r>
    <n v="126"/>
    <n v="15.2"/>
    <n v="12"/>
    <s v="C"/>
    <n v="2"/>
    <n v="0"/>
    <n v="0"/>
    <n v="0"/>
    <x v="2"/>
  </r>
  <r>
    <n v="127"/>
    <n v="11.1"/>
    <n v="15"/>
    <s v="C"/>
    <n v="3"/>
    <n v="0"/>
    <n v="0"/>
    <n v="0"/>
    <x v="3"/>
  </r>
  <r>
    <n v="128"/>
    <n v="7.5"/>
    <n v="10"/>
    <s v="C"/>
    <n v="3"/>
    <n v="0"/>
    <n v="0"/>
    <n v="0"/>
    <x v="3"/>
  </r>
  <r>
    <n v="129"/>
    <n v="5.2"/>
    <n v="5"/>
    <s v="C"/>
    <n v="3"/>
    <n v="0"/>
    <n v="0"/>
    <n v="0"/>
    <x v="3"/>
  </r>
  <r>
    <n v="130"/>
    <n v="4.5999999999999996"/>
    <n v="23"/>
    <s v="C"/>
    <n v="4"/>
    <n v="0"/>
    <n v="0"/>
    <n v="0"/>
    <x v="4"/>
  </r>
  <r>
    <n v="131"/>
    <n v="5.5"/>
    <n v="11"/>
    <s v="C"/>
    <n v="4"/>
    <n v="0"/>
    <n v="1"/>
    <n v="0"/>
    <x v="4"/>
  </r>
  <r>
    <n v="132"/>
    <n v="7.3"/>
    <n v="23"/>
    <s v="C"/>
    <n v="4"/>
    <n v="0"/>
    <n v="2"/>
    <n v="0"/>
    <x v="4"/>
  </r>
  <r>
    <n v="133"/>
    <n v="9.3000000000000007"/>
    <n v="16"/>
    <s v="C"/>
    <n v="5"/>
    <n v="0"/>
    <n v="3"/>
    <n v="0"/>
    <x v="5"/>
  </r>
  <r>
    <n v="134"/>
    <n v="10.5"/>
    <n v="21"/>
    <s v="C"/>
    <n v="5"/>
    <n v="0"/>
    <n v="4"/>
    <n v="0"/>
    <x v="5"/>
  </r>
  <r>
    <n v="135"/>
    <n v="10.4"/>
    <n v="0"/>
    <s v="0"/>
    <n v="0"/>
    <n v="0"/>
    <n v="0"/>
    <n v="0"/>
    <x v="0"/>
  </r>
  <r>
    <n v="136"/>
    <n v="9"/>
    <n v="4"/>
    <s v="S"/>
    <n v="1"/>
    <n v="0"/>
    <n v="0"/>
    <n v="0"/>
    <x v="6"/>
  </r>
  <r>
    <n v="137"/>
    <n v="6.4"/>
    <n v="3"/>
    <s v="S"/>
    <n v="1"/>
    <n v="0"/>
    <n v="0"/>
    <n v="0"/>
    <x v="6"/>
  </r>
  <r>
    <n v="138"/>
    <n v="3.6"/>
    <n v="3"/>
    <s v="S"/>
    <n v="1"/>
    <n v="0"/>
    <n v="0"/>
    <n v="0"/>
    <x v="6"/>
  </r>
  <r>
    <n v="139"/>
    <n v="1.4"/>
    <n v="4"/>
    <s v="S"/>
    <n v="2"/>
    <n v="0"/>
    <n v="0"/>
    <n v="0"/>
    <x v="7"/>
  </r>
  <r>
    <n v="140"/>
    <n v="0.5"/>
    <n v="5"/>
    <s v="S"/>
    <n v="2"/>
    <n v="0"/>
    <n v="0"/>
    <n v="0"/>
    <x v="7"/>
  </r>
  <r>
    <n v="141"/>
    <n v="1.4"/>
    <n v="1"/>
    <s v="S"/>
    <n v="2"/>
    <n v="0"/>
    <n v="1"/>
    <n v="0"/>
    <x v="7"/>
  </r>
  <r>
    <n v="142"/>
    <n v="3.9"/>
    <n v="3"/>
    <s v="S"/>
    <n v="3"/>
    <n v="0"/>
    <n v="2"/>
    <n v="0"/>
    <x v="8"/>
  </r>
  <r>
    <n v="143"/>
    <n v="7.3"/>
    <n v="13"/>
    <s v="S"/>
    <n v="3"/>
    <n v="0"/>
    <n v="3"/>
    <n v="0"/>
    <x v="8"/>
  </r>
  <r>
    <n v="144"/>
    <n v="10.9"/>
    <n v="12"/>
    <s v="S"/>
    <n v="3"/>
    <n v="0"/>
    <n v="4"/>
    <n v="0"/>
    <x v="8"/>
  </r>
  <r>
    <n v="145"/>
    <n v="13.7"/>
    <n v="9"/>
    <s v="S"/>
    <n v="4"/>
    <n v="0"/>
    <n v="5"/>
    <n v="0"/>
    <x v="9"/>
  </r>
  <r>
    <n v="146"/>
    <n v="15.1"/>
    <n v="21"/>
    <s v="S"/>
    <n v="4"/>
    <n v="0"/>
    <n v="6"/>
    <n v="0"/>
    <x v="9"/>
  </r>
  <r>
    <n v="147"/>
    <n v="15.1"/>
    <n v="14"/>
    <s v="S"/>
    <n v="4"/>
    <n v="0"/>
    <n v="0"/>
    <n v="0"/>
    <x v="9"/>
  </r>
  <r>
    <n v="148"/>
    <n v="13.9"/>
    <n v="11"/>
    <s v="S"/>
    <n v="5"/>
    <n v="0"/>
    <n v="0"/>
    <n v="0"/>
    <x v="10"/>
  </r>
  <r>
    <n v="149"/>
    <n v="12.3"/>
    <n v="20"/>
    <s v="S"/>
    <n v="5"/>
    <n v="0"/>
    <n v="0"/>
    <n v="0"/>
    <x v="10"/>
  </r>
  <r>
    <n v="150"/>
    <n v="11.2"/>
    <n v="0"/>
    <s v="0"/>
    <n v="0"/>
    <n v="0"/>
    <n v="0"/>
    <n v="0"/>
    <x v="0"/>
  </r>
  <r>
    <n v="151"/>
    <n v="11.3"/>
    <n v="6"/>
    <s v="C"/>
    <n v="1"/>
    <n v="0"/>
    <n v="1"/>
    <n v="0"/>
    <x v="1"/>
  </r>
  <r>
    <n v="152"/>
    <n v="12.9"/>
    <n v="3"/>
    <s v="C"/>
    <n v="1"/>
    <n v="0"/>
    <n v="2"/>
    <n v="0"/>
    <x v="1"/>
  </r>
  <r>
    <n v="153"/>
    <n v="16"/>
    <n v="6"/>
    <s v="C"/>
    <n v="1"/>
    <n v="0"/>
    <n v="3"/>
    <n v="0"/>
    <x v="1"/>
  </r>
  <r>
    <n v="154"/>
    <n v="19.8"/>
    <n v="2"/>
    <s v="C"/>
    <n v="2"/>
    <n v="0"/>
    <n v="4"/>
    <n v="0"/>
    <x v="2"/>
  </r>
  <r>
    <n v="155"/>
    <n v="23.6"/>
    <n v="11"/>
    <s v="C"/>
    <n v="2"/>
    <n v="0"/>
    <n v="5"/>
    <n v="0"/>
    <x v="2"/>
  </r>
  <r>
    <n v="156"/>
    <n v="26.4"/>
    <n v="11"/>
    <s v="C"/>
    <n v="2"/>
    <n v="0"/>
    <n v="6"/>
    <n v="0"/>
    <x v="2"/>
  </r>
  <r>
    <n v="157"/>
    <n v="27.7"/>
    <n v="5"/>
    <s v="C"/>
    <n v="3"/>
    <n v="1"/>
    <n v="7"/>
    <n v="0"/>
    <x v="3"/>
  </r>
  <r>
    <n v="158"/>
    <n v="27.2"/>
    <n v="18"/>
    <s v="C"/>
    <n v="3"/>
    <n v="0"/>
    <n v="0"/>
    <n v="0"/>
    <x v="3"/>
  </r>
  <r>
    <n v="159"/>
    <n v="25.5"/>
    <n v="5"/>
    <s v="C"/>
    <n v="3"/>
    <n v="1"/>
    <n v="0"/>
    <n v="0"/>
    <x v="3"/>
  </r>
  <r>
    <n v="160"/>
    <n v="23.1"/>
    <n v="8"/>
    <s v="C"/>
    <n v="4"/>
    <n v="0"/>
    <n v="0"/>
    <n v="0"/>
    <x v="4"/>
  </r>
  <r>
    <n v="161"/>
    <n v="21"/>
    <n v="22"/>
    <s v="C"/>
    <n v="4"/>
    <n v="0"/>
    <n v="0"/>
    <n v="0"/>
    <x v="4"/>
  </r>
  <r>
    <n v="162"/>
    <n v="20"/>
    <n v="19"/>
    <s v="C"/>
    <n v="4"/>
    <n v="0"/>
    <n v="0"/>
    <n v="0"/>
    <x v="4"/>
  </r>
  <r>
    <n v="163"/>
    <n v="20.399999999999999"/>
    <n v="23"/>
    <s v="C"/>
    <n v="5"/>
    <n v="0"/>
    <n v="1"/>
    <n v="0"/>
    <x v="5"/>
  </r>
  <r>
    <n v="164"/>
    <n v="22.1"/>
    <n v="0"/>
    <s v="0"/>
    <n v="0"/>
    <n v="1"/>
    <n v="2"/>
    <n v="0"/>
    <x v="0"/>
  </r>
  <r>
    <n v="165"/>
    <n v="24.5"/>
    <n v="1"/>
    <s v="S"/>
    <n v="1"/>
    <n v="1"/>
    <n v="3"/>
    <n v="0"/>
    <x v="6"/>
  </r>
  <r>
    <n v="166"/>
    <n v="26.8"/>
    <n v="2"/>
    <s v="S"/>
    <n v="1"/>
    <n v="1"/>
    <n v="4"/>
    <n v="0"/>
    <x v="6"/>
  </r>
  <r>
    <n v="167"/>
    <n v="28"/>
    <n v="4"/>
    <s v="S"/>
    <n v="1"/>
    <n v="1"/>
    <n v="5"/>
    <n v="0"/>
    <x v="6"/>
  </r>
  <r>
    <n v="168"/>
    <n v="27.7"/>
    <n v="8"/>
    <s v="S"/>
    <n v="2"/>
    <n v="0"/>
    <n v="0"/>
    <n v="0"/>
    <x v="7"/>
  </r>
  <r>
    <n v="169"/>
    <n v="25.6"/>
    <n v="4"/>
    <s v="S"/>
    <n v="2"/>
    <n v="1"/>
    <n v="0"/>
    <n v="0"/>
    <x v="7"/>
  </r>
  <r>
    <n v="170"/>
    <n v="22.3"/>
    <n v="7"/>
    <s v="S"/>
    <n v="2"/>
    <n v="0"/>
    <n v="0"/>
    <n v="0"/>
    <x v="7"/>
  </r>
  <r>
    <n v="171"/>
    <n v="18.399999999999999"/>
    <n v="6"/>
    <s v="S"/>
    <n v="3"/>
    <n v="0"/>
    <n v="0"/>
    <n v="0"/>
    <x v="8"/>
  </r>
  <r>
    <n v="172"/>
    <n v="14.9"/>
    <n v="18"/>
    <s v="S"/>
    <n v="3"/>
    <n v="0"/>
    <n v="0"/>
    <n v="0"/>
    <x v="8"/>
  </r>
  <r>
    <n v="173"/>
    <n v="12.5"/>
    <n v="6"/>
    <s v="S"/>
    <n v="3"/>
    <n v="0"/>
    <n v="0"/>
    <n v="0"/>
    <x v="8"/>
  </r>
  <r>
    <n v="174"/>
    <n v="11.7"/>
    <n v="20"/>
    <s v="S"/>
    <n v="4"/>
    <n v="0"/>
    <n v="0"/>
    <n v="0"/>
    <x v="9"/>
  </r>
  <r>
    <n v="175"/>
    <n v="12.3"/>
    <n v="14"/>
    <s v="S"/>
    <n v="4"/>
    <n v="0"/>
    <n v="1"/>
    <n v="0"/>
    <x v="9"/>
  </r>
  <r>
    <n v="176"/>
    <n v="13.7"/>
    <n v="22"/>
    <s v="S"/>
    <n v="4"/>
    <n v="0"/>
    <n v="2"/>
    <n v="0"/>
    <x v="9"/>
  </r>
  <r>
    <n v="177"/>
    <n v="15.2"/>
    <n v="23"/>
    <s v="S"/>
    <n v="5"/>
    <n v="0"/>
    <n v="3"/>
    <n v="0"/>
    <x v="10"/>
  </r>
  <r>
    <n v="178"/>
    <n v="15.9"/>
    <n v="0"/>
    <s v="0"/>
    <n v="0"/>
    <n v="0"/>
    <n v="4"/>
    <n v="0"/>
    <x v="0"/>
  </r>
  <r>
    <n v="179"/>
    <n v="15.1"/>
    <n v="1"/>
    <s v="C"/>
    <n v="1"/>
    <n v="0"/>
    <n v="0"/>
    <n v="0"/>
    <x v="1"/>
  </r>
  <r>
    <n v="180"/>
    <n v="12.9"/>
    <n v="1"/>
    <s v="C"/>
    <n v="1"/>
    <n v="0"/>
    <n v="0"/>
    <n v="0"/>
    <x v="1"/>
  </r>
  <r>
    <n v="181"/>
    <n v="9.6"/>
    <n v="1"/>
    <s v="C"/>
    <n v="1"/>
    <n v="0"/>
    <n v="0"/>
    <n v="0"/>
    <x v="1"/>
  </r>
  <r>
    <n v="182"/>
    <n v="5.9"/>
    <n v="2"/>
    <s v="C"/>
    <n v="2"/>
    <n v="0"/>
    <n v="0"/>
    <n v="0"/>
    <x v="2"/>
  </r>
  <r>
    <n v="183"/>
    <n v="2.8"/>
    <n v="6"/>
    <s v="C"/>
    <n v="2"/>
    <n v="0"/>
    <n v="0"/>
    <n v="0"/>
    <x v="2"/>
  </r>
  <r>
    <n v="184"/>
    <n v="1"/>
    <n v="9"/>
    <s v="C"/>
    <n v="2"/>
    <n v="0"/>
    <n v="0"/>
    <n v="0"/>
    <x v="2"/>
  </r>
  <r>
    <n v="185"/>
    <n v="0.9"/>
    <n v="6"/>
    <s v="C"/>
    <n v="3"/>
    <n v="0"/>
    <n v="0"/>
    <n v="0"/>
    <x v="3"/>
  </r>
  <r>
    <n v="186"/>
    <n v="2.5"/>
    <n v="1"/>
    <s v="C"/>
    <n v="3"/>
    <n v="0"/>
    <n v="1"/>
    <n v="0"/>
    <x v="3"/>
  </r>
  <r>
    <n v="187"/>
    <n v="5"/>
    <n v="3"/>
    <s v="C"/>
    <n v="3"/>
    <n v="0"/>
    <n v="2"/>
    <n v="0"/>
    <x v="3"/>
  </r>
  <r>
    <n v="188"/>
    <n v="7.7"/>
    <n v="7"/>
    <s v="C"/>
    <n v="4"/>
    <n v="0"/>
    <n v="3"/>
    <n v="0"/>
    <x v="4"/>
  </r>
  <r>
    <n v="189"/>
    <n v="9.6999999999999993"/>
    <n v="6"/>
    <s v="C"/>
    <n v="4"/>
    <n v="0"/>
    <n v="4"/>
    <n v="0"/>
    <x v="4"/>
  </r>
  <r>
    <n v="190"/>
    <n v="10.4"/>
    <n v="3"/>
    <s v="C"/>
    <n v="4"/>
    <n v="0"/>
    <n v="5"/>
    <n v="0"/>
    <x v="4"/>
  </r>
  <r>
    <n v="191"/>
    <n v="9.6999999999999993"/>
    <n v="22"/>
    <s v="C"/>
    <n v="5"/>
    <n v="0"/>
    <n v="0"/>
    <n v="0"/>
    <x v="5"/>
  </r>
  <r>
    <n v="192"/>
    <n v="8"/>
    <n v="0"/>
    <s v="0"/>
    <n v="0"/>
    <n v="0"/>
    <n v="0"/>
    <n v="0"/>
    <x v="0"/>
  </r>
  <r>
    <n v="193"/>
    <n v="5.9"/>
    <n v="3"/>
    <s v="S"/>
    <n v="1"/>
    <n v="0"/>
    <n v="0"/>
    <n v="0"/>
    <x v="6"/>
  </r>
  <r>
    <n v="194"/>
    <n v="4.4000000000000004"/>
    <n v="4"/>
    <s v="S"/>
    <n v="1"/>
    <n v="0"/>
    <n v="0"/>
    <n v="0"/>
    <x v="6"/>
  </r>
  <r>
    <n v="195"/>
    <n v="4.2"/>
    <n v="6"/>
    <s v="S"/>
    <n v="1"/>
    <n v="0"/>
    <n v="0"/>
    <n v="0"/>
    <x v="6"/>
  </r>
  <r>
    <n v="196"/>
    <n v="5.6"/>
    <n v="8"/>
    <s v="S"/>
    <n v="2"/>
    <n v="0"/>
    <n v="1"/>
    <n v="0"/>
    <x v="7"/>
  </r>
  <r>
    <n v="197"/>
    <n v="8.6"/>
    <n v="12"/>
    <s v="S"/>
    <n v="2"/>
    <n v="0"/>
    <n v="2"/>
    <n v="0"/>
    <x v="7"/>
  </r>
  <r>
    <n v="198"/>
    <n v="12.5"/>
    <n v="9"/>
    <s v="S"/>
    <n v="2"/>
    <n v="0"/>
    <n v="3"/>
    <n v="0"/>
    <x v="7"/>
  </r>
  <r>
    <n v="199"/>
    <n v="16.399999999999999"/>
    <n v="14"/>
    <s v="S"/>
    <n v="3"/>
    <n v="0"/>
    <n v="4"/>
    <n v="0"/>
    <x v="8"/>
  </r>
  <r>
    <n v="200"/>
    <n v="19.5"/>
    <n v="12"/>
    <s v="S"/>
    <n v="3"/>
    <n v="0"/>
    <n v="5"/>
    <n v="0"/>
    <x v="8"/>
  </r>
  <r>
    <n v="201"/>
    <n v="21.2"/>
    <n v="1"/>
    <s v="S"/>
    <n v="3"/>
    <n v="1"/>
    <n v="6"/>
    <n v="0"/>
    <x v="8"/>
  </r>
  <r>
    <n v="202"/>
    <n v="21.3"/>
    <n v="11"/>
    <s v="S"/>
    <n v="4"/>
    <n v="0"/>
    <n v="7"/>
    <n v="0"/>
    <x v="9"/>
  </r>
  <r>
    <n v="203"/>
    <n v="20.100000000000001"/>
    <n v="6"/>
    <s v="S"/>
    <n v="4"/>
    <n v="0"/>
    <n v="0"/>
    <n v="0"/>
    <x v="9"/>
  </r>
  <r>
    <n v="204"/>
    <n v="18.399999999999999"/>
    <n v="3"/>
    <s v="S"/>
    <n v="4"/>
    <n v="0"/>
    <n v="0"/>
    <n v="0"/>
    <x v="9"/>
  </r>
  <r>
    <n v="205"/>
    <n v="17.100000000000001"/>
    <n v="15"/>
    <s v="S"/>
    <n v="5"/>
    <n v="0"/>
    <n v="0"/>
    <n v="0"/>
    <x v="10"/>
  </r>
  <r>
    <n v="206"/>
    <n v="16.899999999999999"/>
    <n v="16"/>
    <s v="S"/>
    <n v="5"/>
    <n v="0"/>
    <n v="0"/>
    <n v="0"/>
    <x v="10"/>
  </r>
  <r>
    <n v="207"/>
    <n v="18.2"/>
    <n v="17"/>
    <s v="S"/>
    <n v="5"/>
    <n v="0"/>
    <n v="1"/>
    <n v="0"/>
    <x v="10"/>
  </r>
  <r>
    <n v="208"/>
    <n v="20.7"/>
    <n v="18"/>
    <s v="S"/>
    <n v="5"/>
    <n v="0"/>
    <n v="2"/>
    <n v="0"/>
    <x v="10"/>
  </r>
  <r>
    <n v="209"/>
    <n v="24"/>
    <n v="13"/>
    <s v="S"/>
    <n v="5"/>
    <n v="0"/>
    <n v="3"/>
    <n v="0"/>
    <x v="10"/>
  </r>
  <r>
    <n v="210"/>
    <n v="27.2"/>
    <n v="27"/>
    <s v="S"/>
    <n v="5"/>
    <n v="0"/>
    <n v="4"/>
    <n v="0"/>
    <x v="10"/>
  </r>
  <r>
    <n v="211"/>
    <n v="29.4"/>
    <n v="0"/>
    <s v="0"/>
    <n v="0"/>
    <n v="1"/>
    <n v="5"/>
    <n v="0"/>
    <x v="0"/>
  </r>
  <r>
    <n v="212"/>
    <n v="29.9"/>
    <n v="2"/>
    <s v="C"/>
    <n v="1"/>
    <n v="1"/>
    <n v="6"/>
    <n v="0"/>
    <x v="1"/>
  </r>
  <r>
    <n v="213"/>
    <n v="28.8"/>
    <n v="4"/>
    <s v="C"/>
    <n v="1"/>
    <n v="1"/>
    <n v="0"/>
    <n v="0"/>
    <x v="1"/>
  </r>
  <r>
    <n v="214"/>
    <n v="26.2"/>
    <n v="2"/>
    <s v="C"/>
    <n v="1"/>
    <n v="1"/>
    <n v="0"/>
    <n v="0"/>
    <x v="1"/>
  </r>
  <r>
    <n v="215"/>
    <n v="23.1"/>
    <n v="11"/>
    <s v="C"/>
    <n v="1"/>
    <n v="0"/>
    <n v="0"/>
    <n v="0"/>
    <x v="1"/>
  </r>
  <r>
    <n v="216"/>
    <n v="20.3"/>
    <n v="1"/>
    <s v="C"/>
    <n v="2"/>
    <n v="1"/>
    <n v="0"/>
    <n v="0"/>
    <x v="2"/>
  </r>
  <r>
    <n v="217"/>
    <n v="18.5"/>
    <n v="7"/>
    <s v="C"/>
    <n v="2"/>
    <n v="0"/>
    <n v="0"/>
    <n v="0"/>
    <x v="2"/>
  </r>
  <r>
    <n v="218"/>
    <n v="18.2"/>
    <n v="10"/>
    <s v="C"/>
    <n v="3"/>
    <n v="0"/>
    <n v="0"/>
    <n v="0"/>
    <x v="3"/>
  </r>
  <r>
    <n v="219"/>
    <n v="19.100000000000001"/>
    <n v="10"/>
    <s v="C"/>
    <n v="3"/>
    <n v="0"/>
    <n v="1"/>
    <n v="0"/>
    <x v="3"/>
  </r>
  <r>
    <n v="220"/>
    <n v="20.9"/>
    <n v="1"/>
    <s v="C"/>
    <n v="3"/>
    <n v="1"/>
    <n v="2"/>
    <n v="0"/>
    <x v="3"/>
  </r>
  <r>
    <n v="221"/>
    <n v="22.5"/>
    <n v="4"/>
    <s v="C"/>
    <n v="4"/>
    <n v="1"/>
    <n v="3"/>
    <n v="0"/>
    <x v="4"/>
  </r>
  <r>
    <n v="222"/>
    <n v="23.2"/>
    <n v="12"/>
    <s v="C"/>
    <n v="4"/>
    <n v="0"/>
    <n v="4"/>
    <n v="0"/>
    <x v="4"/>
  </r>
  <r>
    <n v="223"/>
    <n v="22.4"/>
    <n v="7"/>
    <s v="C"/>
    <n v="4"/>
    <n v="0"/>
    <n v="0"/>
    <n v="0"/>
    <x v="4"/>
  </r>
  <r>
    <n v="224"/>
    <n v="20"/>
    <n v="16"/>
    <s v="C"/>
    <n v="5"/>
    <n v="0"/>
    <n v="0"/>
    <n v="0"/>
    <x v="5"/>
  </r>
  <r>
    <n v="225"/>
    <n v="16.399999999999999"/>
    <n v="24"/>
    <s v="C"/>
    <n v="5"/>
    <n v="0"/>
    <n v="0"/>
    <n v="0"/>
    <x v="5"/>
  </r>
  <r>
    <n v="226"/>
    <n v="12.3"/>
    <n v="0"/>
    <s v="0"/>
    <n v="0"/>
    <n v="0"/>
    <n v="0"/>
    <n v="0"/>
    <x v="0"/>
  </r>
  <r>
    <n v="227"/>
    <n v="8.6999999999999993"/>
    <n v="5"/>
    <s v="S"/>
    <n v="1"/>
    <n v="0"/>
    <n v="0"/>
    <n v="0"/>
    <x v="6"/>
  </r>
  <r>
    <n v="228"/>
    <n v="6.4"/>
    <n v="1"/>
    <s v="S"/>
    <n v="1"/>
    <n v="0"/>
    <n v="0"/>
    <n v="0"/>
    <x v="6"/>
  </r>
  <r>
    <n v="229"/>
    <n v="5.6"/>
    <n v="6"/>
    <s v="S"/>
    <n v="1"/>
    <n v="0"/>
    <n v="0"/>
    <n v="0"/>
    <x v="6"/>
  </r>
  <r>
    <n v="230"/>
    <n v="6.4"/>
    <n v="12"/>
    <s v="S"/>
    <n v="2"/>
    <n v="0"/>
    <n v="1"/>
    <n v="0"/>
    <x v="7"/>
  </r>
  <r>
    <n v="231"/>
    <n v="8.1999999999999993"/>
    <n v="3"/>
    <s v="S"/>
    <n v="2"/>
    <n v="0"/>
    <n v="2"/>
    <n v="0"/>
    <x v="7"/>
  </r>
  <r>
    <n v="232"/>
    <n v="10"/>
    <n v="12"/>
    <s v="S"/>
    <n v="2"/>
    <n v="0"/>
    <n v="3"/>
    <n v="0"/>
    <x v="7"/>
  </r>
  <r>
    <n v="233"/>
    <n v="11.1"/>
    <n v="17"/>
    <s v="S"/>
    <n v="3"/>
    <n v="0"/>
    <n v="4"/>
    <n v="0"/>
    <x v="8"/>
  </r>
  <r>
    <n v="234"/>
    <n v="10.9"/>
    <n v="16"/>
    <s v="S"/>
    <n v="3"/>
    <n v="0"/>
    <n v="0"/>
    <n v="0"/>
    <x v="8"/>
  </r>
  <r>
    <n v="235"/>
    <n v="9.3000000000000007"/>
    <n v="3"/>
    <s v="S"/>
    <n v="3"/>
    <n v="0"/>
    <n v="0"/>
    <n v="0"/>
    <x v="8"/>
  </r>
  <r>
    <n v="236"/>
    <n v="6.6"/>
    <n v="21"/>
    <s v="S"/>
    <n v="4"/>
    <n v="0"/>
    <n v="0"/>
    <n v="0"/>
    <x v="9"/>
  </r>
  <r>
    <n v="237"/>
    <n v="3.6"/>
    <n v="18"/>
    <s v="S"/>
    <n v="4"/>
    <n v="0"/>
    <n v="0"/>
    <n v="0"/>
    <x v="9"/>
  </r>
  <r>
    <n v="238"/>
    <n v="1.2"/>
    <n v="13"/>
    <s v="S"/>
    <n v="4"/>
    <n v="0"/>
    <n v="0"/>
    <n v="0"/>
    <x v="9"/>
  </r>
  <r>
    <n v="239"/>
    <n v="0.2"/>
    <n v="29"/>
    <s v="S"/>
    <n v="5"/>
    <n v="0"/>
    <n v="0"/>
    <n v="0"/>
    <x v="10"/>
  </r>
  <r>
    <n v="240"/>
    <n v="0.9"/>
    <n v="0"/>
    <s v="0"/>
    <n v="0"/>
    <n v="0"/>
    <n v="1"/>
    <n v="0"/>
    <x v="0"/>
  </r>
  <r>
    <n v="241"/>
    <n v="3.2"/>
    <n v="6"/>
    <s v="S"/>
    <n v="1"/>
    <n v="0"/>
    <n v="2"/>
    <n v="0"/>
    <x v="6"/>
  </r>
  <r>
    <n v="242"/>
    <n v="6.6"/>
    <n v="5"/>
    <s v="S"/>
    <n v="1"/>
    <n v="0"/>
    <n v="3"/>
    <n v="0"/>
    <x v="6"/>
  </r>
  <r>
    <n v="243"/>
    <n v="10"/>
    <n v="2"/>
    <s v="S"/>
    <n v="1"/>
    <n v="0"/>
    <n v="4"/>
    <n v="0"/>
    <x v="6"/>
  </r>
  <r>
    <n v="244"/>
    <n v="12.7"/>
    <n v="8"/>
    <s v="S"/>
    <n v="2"/>
    <n v="0"/>
    <n v="5"/>
    <n v="0"/>
    <x v="7"/>
  </r>
  <r>
    <n v="245"/>
    <n v="14.1"/>
    <n v="1"/>
    <s v="S"/>
    <n v="2"/>
    <n v="0"/>
    <n v="6"/>
    <n v="0"/>
    <x v="7"/>
  </r>
  <r>
    <n v="246"/>
    <n v="14"/>
    <n v="11"/>
    <s v="S"/>
    <n v="2"/>
    <n v="0"/>
    <n v="0"/>
    <n v="0"/>
    <x v="7"/>
  </r>
  <r>
    <n v="247"/>
    <n v="12.7"/>
    <n v="13"/>
    <s v="S"/>
    <n v="3"/>
    <n v="0"/>
    <n v="0"/>
    <n v="0"/>
    <x v="8"/>
  </r>
  <r>
    <n v="248"/>
    <n v="11.1"/>
    <n v="18"/>
    <s v="S"/>
    <n v="3"/>
    <n v="0"/>
    <n v="0"/>
    <n v="0"/>
    <x v="8"/>
  </r>
  <r>
    <n v="249"/>
    <n v="10"/>
    <n v="15"/>
    <s v="S"/>
    <n v="3"/>
    <n v="0"/>
    <n v="0"/>
    <n v="0"/>
    <x v="8"/>
  </r>
  <r>
    <n v="250"/>
    <n v="10.1"/>
    <n v="12"/>
    <s v="S"/>
    <n v="4"/>
    <n v="0"/>
    <n v="1"/>
    <n v="0"/>
    <x v="9"/>
  </r>
  <r>
    <n v="251"/>
    <n v="11.7"/>
    <n v="2"/>
    <s v="S"/>
    <n v="4"/>
    <n v="0"/>
    <n v="2"/>
    <n v="0"/>
    <x v="9"/>
  </r>
  <r>
    <n v="252"/>
    <n v="14.8"/>
    <n v="21"/>
    <s v="S"/>
    <n v="4"/>
    <n v="0"/>
    <n v="3"/>
    <n v="0"/>
    <x v="9"/>
  </r>
  <r>
    <n v="253"/>
    <n v="18.7"/>
    <n v="28"/>
    <s v="S"/>
    <n v="5"/>
    <n v="0"/>
    <n v="4"/>
    <n v="0"/>
    <x v="10"/>
  </r>
  <r>
    <n v="254"/>
    <n v="22.5"/>
    <n v="0"/>
    <s v="0"/>
    <n v="0"/>
    <n v="1"/>
    <n v="5"/>
    <n v="0"/>
    <x v="0"/>
  </r>
  <r>
    <n v="255"/>
    <n v="25.4"/>
    <n v="3"/>
    <s v="C"/>
    <n v="1"/>
    <n v="1"/>
    <n v="6"/>
    <n v="0"/>
    <x v="1"/>
  </r>
  <r>
    <n v="256"/>
    <n v="26.8"/>
    <n v="5"/>
    <s v="C"/>
    <n v="1"/>
    <n v="1"/>
    <n v="7"/>
    <n v="0"/>
    <x v="1"/>
  </r>
  <r>
    <n v="257"/>
    <n v="26.5"/>
    <n v="5"/>
    <s v="C"/>
    <n v="1"/>
    <n v="1"/>
    <n v="0"/>
    <n v="0"/>
    <x v="1"/>
  </r>
  <r>
    <n v="258"/>
    <n v="24.9"/>
    <n v="7"/>
    <s v="C"/>
    <n v="2"/>
    <n v="0"/>
    <n v="0"/>
    <n v="0"/>
    <x v="2"/>
  </r>
  <r>
    <n v="259"/>
    <n v="22.6"/>
    <n v="1"/>
    <s v="C"/>
    <n v="2"/>
    <n v="1"/>
    <n v="0"/>
    <n v="0"/>
    <x v="2"/>
  </r>
  <r>
    <n v="260"/>
    <n v="20.7"/>
    <n v="6"/>
    <s v="C"/>
    <n v="2"/>
    <n v="0"/>
    <n v="0"/>
    <n v="0"/>
    <x v="2"/>
  </r>
  <r>
    <n v="261"/>
    <n v="19.899999999999999"/>
    <n v="6"/>
    <s v="C"/>
    <n v="3"/>
    <n v="0"/>
    <n v="0"/>
    <n v="0"/>
    <x v="3"/>
  </r>
  <r>
    <n v="262"/>
    <n v="20.399999999999999"/>
    <n v="10"/>
    <s v="C"/>
    <n v="3"/>
    <n v="0"/>
    <n v="1"/>
    <n v="0"/>
    <x v="3"/>
  </r>
  <r>
    <n v="263"/>
    <n v="22.3"/>
    <n v="16"/>
    <s v="C"/>
    <n v="3"/>
    <n v="0"/>
    <n v="2"/>
    <n v="0"/>
    <x v="3"/>
  </r>
  <r>
    <n v="264"/>
    <n v="24.8"/>
    <n v="9"/>
    <s v="C"/>
    <n v="4"/>
    <n v="0"/>
    <n v="3"/>
    <n v="0"/>
    <x v="4"/>
  </r>
  <r>
    <n v="265"/>
    <n v="27.2"/>
    <n v="18"/>
    <s v="C"/>
    <n v="4"/>
    <n v="0"/>
    <n v="4"/>
    <n v="0"/>
    <x v="4"/>
  </r>
  <r>
    <n v="266"/>
    <n v="28.6"/>
    <n v="4"/>
    <s v="C"/>
    <n v="4"/>
    <n v="1"/>
    <n v="5"/>
    <n v="0"/>
    <x v="4"/>
  </r>
  <r>
    <n v="267"/>
    <n v="28.4"/>
    <n v="22"/>
    <s v="C"/>
    <n v="5"/>
    <n v="0"/>
    <n v="0"/>
    <n v="0"/>
    <x v="5"/>
  </r>
  <r>
    <n v="268"/>
    <n v="26.5"/>
    <n v="0"/>
    <s v="0"/>
    <n v="0"/>
    <n v="1"/>
    <n v="0"/>
    <n v="0"/>
    <x v="0"/>
  </r>
  <r>
    <n v="269"/>
    <n v="23.3"/>
    <n v="4"/>
    <s v="C"/>
    <n v="1"/>
    <n v="1"/>
    <n v="0"/>
    <n v="0"/>
    <x v="1"/>
  </r>
  <r>
    <n v="270"/>
    <n v="19.5"/>
    <n v="6"/>
    <s v="C"/>
    <n v="1"/>
    <n v="0"/>
    <n v="0"/>
    <n v="0"/>
    <x v="1"/>
  </r>
  <r>
    <n v="271"/>
    <n v="16"/>
    <n v="6"/>
    <s v="C"/>
    <n v="1"/>
    <n v="0"/>
    <n v="0"/>
    <n v="0"/>
    <x v="1"/>
  </r>
  <r>
    <n v="272"/>
    <n v="13.7"/>
    <n v="9"/>
    <s v="C"/>
    <n v="2"/>
    <n v="0"/>
    <n v="0"/>
    <n v="0"/>
    <x v="2"/>
  </r>
  <r>
    <n v="273"/>
    <n v="12.9"/>
    <n v="7"/>
    <s v="C"/>
    <n v="2"/>
    <n v="0"/>
    <n v="0"/>
    <n v="0"/>
    <x v="2"/>
  </r>
  <r>
    <n v="274"/>
    <n v="13.5"/>
    <n v="1"/>
    <s v="C"/>
    <n v="2"/>
    <n v="0"/>
    <n v="1"/>
    <n v="0"/>
    <x v="2"/>
  </r>
  <r>
    <n v="275"/>
    <n v="15"/>
    <n v="18"/>
    <s v="C"/>
    <n v="3"/>
    <n v="0"/>
    <n v="2"/>
    <n v="0"/>
    <x v="3"/>
  </r>
  <r>
    <n v="276"/>
    <n v="16.399999999999999"/>
    <n v="13"/>
    <s v="C"/>
    <n v="3"/>
    <n v="0"/>
    <n v="3"/>
    <n v="0"/>
    <x v="3"/>
  </r>
  <r>
    <n v="277"/>
    <n v="17.100000000000001"/>
    <n v="2"/>
    <s v="C"/>
    <n v="3"/>
    <n v="0"/>
    <n v="4"/>
    <n v="0"/>
    <x v="3"/>
  </r>
  <r>
    <n v="278"/>
    <n v="16.3"/>
    <n v="10"/>
    <s v="C"/>
    <n v="4"/>
    <n v="0"/>
    <n v="0"/>
    <n v="0"/>
    <x v="4"/>
  </r>
  <r>
    <n v="279"/>
    <n v="14"/>
    <n v="6"/>
    <s v="C"/>
    <n v="4"/>
    <n v="0"/>
    <n v="0"/>
    <n v="0"/>
    <x v="4"/>
  </r>
  <r>
    <n v="280"/>
    <n v="10.5"/>
    <n v="20"/>
    <s v="C"/>
    <n v="4"/>
    <n v="0"/>
    <n v="0"/>
    <n v="0"/>
    <x v="4"/>
  </r>
  <r>
    <n v="281"/>
    <n v="6.7"/>
    <n v="17"/>
    <s v="C"/>
    <n v="5"/>
    <n v="0"/>
    <n v="0"/>
    <n v="0"/>
    <x v="5"/>
  </r>
  <r>
    <n v="282"/>
    <n v="3.5"/>
    <n v="13"/>
    <s v="C"/>
    <n v="5"/>
    <n v="0"/>
    <n v="0"/>
    <n v="0"/>
    <x v="5"/>
  </r>
  <r>
    <n v="283"/>
    <n v="1.6"/>
    <n v="18"/>
    <s v="C"/>
    <n v="5"/>
    <n v="0"/>
    <n v="0"/>
    <n v="0"/>
    <x v="5"/>
  </r>
  <r>
    <n v="284"/>
    <n v="1.4"/>
    <n v="20"/>
    <s v="C"/>
    <n v="5"/>
    <n v="0"/>
    <n v="0"/>
    <n v="0"/>
    <x v="5"/>
  </r>
  <r>
    <n v="285"/>
    <n v="2.8"/>
    <n v="0"/>
    <s v="0"/>
    <n v="0"/>
    <n v="0"/>
    <n v="1"/>
    <n v="0"/>
    <x v="0"/>
  </r>
  <r>
    <n v="286"/>
    <n v="5.2"/>
    <n v="6"/>
    <s v="S"/>
    <n v="1"/>
    <n v="0"/>
    <n v="2"/>
    <n v="0"/>
    <x v="6"/>
  </r>
  <r>
    <n v="287"/>
    <n v="7.7"/>
    <n v="5"/>
    <s v="S"/>
    <n v="1"/>
    <n v="0"/>
    <n v="3"/>
    <n v="0"/>
    <x v="6"/>
  </r>
  <r>
    <n v="288"/>
    <n v="9.6"/>
    <n v="1"/>
    <s v="S"/>
    <n v="1"/>
    <n v="0"/>
    <n v="4"/>
    <n v="0"/>
    <x v="6"/>
  </r>
  <r>
    <n v="289"/>
    <n v="10.1"/>
    <n v="8"/>
    <s v="S"/>
    <n v="2"/>
    <n v="0"/>
    <n v="5"/>
    <n v="0"/>
    <x v="7"/>
  </r>
  <r>
    <n v="290"/>
    <n v="9.3000000000000007"/>
    <n v="3"/>
    <s v="S"/>
    <n v="2"/>
    <n v="0"/>
    <n v="0"/>
    <n v="0"/>
    <x v="7"/>
  </r>
  <r>
    <n v="291"/>
    <n v="7.4"/>
    <n v="5"/>
    <s v="S"/>
    <n v="2"/>
    <n v="0"/>
    <n v="0"/>
    <n v="0"/>
    <x v="7"/>
  </r>
  <r>
    <n v="292"/>
    <n v="5.0999999999999996"/>
    <n v="17"/>
    <s v="S"/>
    <n v="3"/>
    <n v="0"/>
    <n v="0"/>
    <n v="0"/>
    <x v="8"/>
  </r>
  <r>
    <n v="293"/>
    <n v="3.5"/>
    <n v="9"/>
    <s v="S"/>
    <n v="3"/>
    <n v="0"/>
    <n v="0"/>
    <n v="0"/>
    <x v="8"/>
  </r>
  <r>
    <n v="294"/>
    <n v="3.2"/>
    <n v="4"/>
    <s v="S"/>
    <n v="3"/>
    <n v="0"/>
    <n v="0"/>
    <n v="0"/>
    <x v="8"/>
  </r>
  <r>
    <n v="295"/>
    <n v="4.5999999999999996"/>
    <n v="24"/>
    <s v="S"/>
    <n v="4"/>
    <n v="0"/>
    <n v="1"/>
    <n v="0"/>
    <x v="9"/>
  </r>
  <r>
    <n v="296"/>
    <n v="7.5"/>
    <n v="21"/>
    <s v="S"/>
    <n v="4"/>
    <n v="0"/>
    <n v="2"/>
    <n v="0"/>
    <x v="9"/>
  </r>
  <r>
    <n v="297"/>
    <n v="11.3"/>
    <n v="8"/>
    <s v="S"/>
    <n v="5"/>
    <n v="0"/>
    <n v="3"/>
    <n v="0"/>
    <x v="10"/>
  </r>
  <r>
    <n v="298"/>
    <n v="15.2"/>
    <n v="23"/>
    <s v="S"/>
    <n v="5"/>
    <n v="0"/>
    <n v="4"/>
    <n v="0"/>
    <x v="10"/>
  </r>
  <r>
    <n v="299"/>
    <n v="18.3"/>
    <n v="0"/>
    <s v="0"/>
    <n v="0"/>
    <n v="0"/>
    <n v="5"/>
    <n v="0"/>
    <x v="0"/>
  </r>
  <r>
    <n v="300"/>
    <n v="19.899999999999999"/>
    <n v="5"/>
    <s v="C"/>
    <n v="1"/>
    <n v="0"/>
    <n v="6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9"/>
    <n v="0"/>
    <s v="0"/>
    <n v="0"/>
    <n v="0"/>
    <n v="0"/>
    <n v="0"/>
    <s v="00"/>
    <x v="0"/>
    <x v="0"/>
  </r>
  <r>
    <x v="1"/>
    <n v="22"/>
    <n v="1"/>
    <s v="C"/>
    <n v="1"/>
    <n v="1"/>
    <n v="1"/>
    <n v="0"/>
    <s v="C1"/>
    <x v="1"/>
    <x v="1"/>
  </r>
  <r>
    <x v="2"/>
    <n v="23.6"/>
    <n v="4"/>
    <s v="C"/>
    <n v="1"/>
    <n v="1"/>
    <n v="2"/>
    <n v="0"/>
    <s v="C1"/>
    <x v="1"/>
    <x v="1"/>
  </r>
  <r>
    <x v="3"/>
    <n v="23.6"/>
    <n v="4"/>
    <s v="C"/>
    <n v="1"/>
    <n v="1"/>
    <n v="0"/>
    <n v="0"/>
    <s v="C1"/>
    <x v="1"/>
    <x v="1"/>
  </r>
  <r>
    <x v="4"/>
    <n v="22.3"/>
    <n v="10"/>
    <s v="C"/>
    <n v="2"/>
    <n v="0"/>
    <n v="0"/>
    <n v="0"/>
    <s v="C2"/>
    <x v="1"/>
    <x v="2"/>
  </r>
  <r>
    <x v="5"/>
    <n v="20.399999999999999"/>
    <n v="8"/>
    <s v="C"/>
    <n v="2"/>
    <n v="0"/>
    <n v="0"/>
    <n v="0"/>
    <s v="C2"/>
    <x v="1"/>
    <x v="2"/>
  </r>
  <r>
    <x v="6"/>
    <n v="18.899999999999999"/>
    <n v="10"/>
    <s v="C"/>
    <n v="2"/>
    <n v="0"/>
    <n v="0"/>
    <n v="0"/>
    <s v="C2"/>
    <x v="1"/>
    <x v="2"/>
  </r>
  <r>
    <x v="7"/>
    <n v="18.5"/>
    <n v="11"/>
    <s v="C"/>
    <n v="3"/>
    <n v="0"/>
    <n v="0"/>
    <n v="0"/>
    <s v="C3"/>
    <x v="1"/>
    <x v="3"/>
  </r>
  <r>
    <x v="8"/>
    <n v="19.5"/>
    <n v="14"/>
    <s v="C"/>
    <n v="3"/>
    <n v="0"/>
    <n v="1"/>
    <n v="0"/>
    <s v="C3"/>
    <x v="1"/>
    <x v="3"/>
  </r>
  <r>
    <x v="9"/>
    <n v="21.8"/>
    <n v="15"/>
    <s v="C"/>
    <n v="3"/>
    <n v="0"/>
    <n v="2"/>
    <n v="0"/>
    <s v="C3"/>
    <x v="1"/>
    <x v="3"/>
  </r>
  <r>
    <x v="10"/>
    <n v="24.8"/>
    <n v="3"/>
    <s v="C"/>
    <n v="4"/>
    <n v="1"/>
    <n v="3"/>
    <n v="0"/>
    <s v="C4"/>
    <x v="1"/>
    <x v="4"/>
  </r>
  <r>
    <x v="11"/>
    <n v="27.7"/>
    <n v="23"/>
    <s v="C"/>
    <n v="4"/>
    <n v="0"/>
    <n v="4"/>
    <n v="0"/>
    <s v="C4"/>
    <x v="1"/>
    <x v="4"/>
  </r>
  <r>
    <x v="12"/>
    <n v="29.5"/>
    <n v="17"/>
    <s v="C"/>
    <n v="4"/>
    <n v="0"/>
    <n v="5"/>
    <n v="0"/>
    <s v="C4"/>
    <x v="1"/>
    <x v="4"/>
  </r>
  <r>
    <x v="13"/>
    <n v="29.8"/>
    <n v="15"/>
    <s v="C"/>
    <n v="5"/>
    <n v="0"/>
    <n v="6"/>
    <n v="0"/>
    <s v="C5"/>
    <x v="1"/>
    <x v="5"/>
  </r>
  <r>
    <x v="14"/>
    <n v="28.3"/>
    <n v="22"/>
    <s v="C"/>
    <n v="5"/>
    <n v="0"/>
    <n v="0"/>
    <n v="0"/>
    <s v="C5"/>
    <x v="1"/>
    <x v="5"/>
  </r>
  <r>
    <x v="15"/>
    <n v="25.5"/>
    <n v="0"/>
    <s v="0"/>
    <n v="0"/>
    <n v="1"/>
    <n v="0"/>
    <n v="0"/>
    <s v="00"/>
    <x v="0"/>
    <x v="0"/>
  </r>
  <r>
    <x v="16"/>
    <n v="22"/>
    <n v="2"/>
    <s v="C"/>
    <n v="1"/>
    <n v="1"/>
    <n v="0"/>
    <n v="0"/>
    <s v="C1"/>
    <x v="1"/>
    <x v="1"/>
  </r>
  <r>
    <x v="17"/>
    <n v="18.899999999999999"/>
    <n v="1"/>
    <s v="C"/>
    <n v="1"/>
    <n v="0"/>
    <n v="0"/>
    <n v="0"/>
    <s v="C1"/>
    <x v="1"/>
    <x v="1"/>
  </r>
  <r>
    <x v="18"/>
    <n v="16.899999999999999"/>
    <n v="1"/>
    <s v="C"/>
    <n v="1"/>
    <n v="0"/>
    <n v="0"/>
    <n v="0"/>
    <s v="C1"/>
    <x v="1"/>
    <x v="1"/>
  </r>
  <r>
    <x v="19"/>
    <n v="16.3"/>
    <n v="12"/>
    <s v="C"/>
    <n v="2"/>
    <n v="0"/>
    <n v="0"/>
    <n v="0"/>
    <s v="C2"/>
    <x v="1"/>
    <x v="2"/>
  </r>
  <r>
    <x v="20"/>
    <n v="17.100000000000001"/>
    <n v="11"/>
    <s v="C"/>
    <n v="2"/>
    <n v="0"/>
    <n v="1"/>
    <n v="0"/>
    <s v="C2"/>
    <x v="1"/>
    <x v="2"/>
  </r>
  <r>
    <x v="21"/>
    <n v="18.7"/>
    <n v="6"/>
    <s v="C"/>
    <n v="2"/>
    <n v="0"/>
    <n v="2"/>
    <n v="0"/>
    <s v="C2"/>
    <x v="1"/>
    <x v="2"/>
  </r>
  <r>
    <x v="22"/>
    <n v="20.2"/>
    <n v="18"/>
    <s v="C"/>
    <n v="2"/>
    <n v="0"/>
    <n v="3"/>
    <n v="0"/>
    <s v="C2"/>
    <x v="1"/>
    <x v="3"/>
  </r>
  <r>
    <x v="23"/>
    <n v="20.8"/>
    <n v="15"/>
    <s v="C"/>
    <n v="3"/>
    <n v="0"/>
    <n v="4"/>
    <n v="0"/>
    <s v="C3"/>
    <x v="1"/>
    <x v="3"/>
  </r>
  <r>
    <x v="24"/>
    <n v="19.899999999999999"/>
    <n v="5"/>
    <s v="C"/>
    <n v="3"/>
    <n v="0"/>
    <n v="0"/>
    <n v="0"/>
    <s v="C3"/>
    <x v="1"/>
    <x v="3"/>
  </r>
  <r>
    <x v="25"/>
    <n v="17.5"/>
    <n v="19"/>
    <s v="C"/>
    <n v="4"/>
    <n v="0"/>
    <n v="0"/>
    <n v="0"/>
    <s v="C4"/>
    <x v="1"/>
    <x v="4"/>
  </r>
  <r>
    <x v="26"/>
    <n v="13.9"/>
    <n v="18"/>
    <s v="C"/>
    <n v="4"/>
    <n v="0"/>
    <n v="0"/>
    <n v="0"/>
    <s v="C4"/>
    <x v="1"/>
    <x v="4"/>
  </r>
  <r>
    <x v="27"/>
    <n v="9.9"/>
    <n v="4"/>
    <s v="C"/>
    <n v="4"/>
    <n v="0"/>
    <n v="0"/>
    <n v="0"/>
    <s v="C4"/>
    <x v="1"/>
    <x v="4"/>
  </r>
  <r>
    <x v="28"/>
    <n v="6.4"/>
    <n v="17"/>
    <s v="C"/>
    <n v="5"/>
    <n v="0"/>
    <n v="0"/>
    <n v="0"/>
    <s v="C5"/>
    <x v="1"/>
    <x v="5"/>
  </r>
  <r>
    <x v="29"/>
    <n v="4.2"/>
    <n v="14"/>
    <s v="C"/>
    <n v="5"/>
    <n v="0"/>
    <n v="0"/>
    <n v="0"/>
    <s v="C5"/>
    <x v="1"/>
    <x v="5"/>
  </r>
  <r>
    <x v="30"/>
    <n v="3.6"/>
    <n v="12"/>
    <s v="C"/>
    <n v="5"/>
    <n v="0"/>
    <n v="0"/>
    <n v="0"/>
    <s v="C5"/>
    <x v="1"/>
    <x v="5"/>
  </r>
  <r>
    <x v="31"/>
    <n v="4.5999999999999996"/>
    <n v="11"/>
    <s v="C"/>
    <n v="5"/>
    <n v="0"/>
    <n v="1"/>
    <n v="0"/>
    <s v="C5"/>
    <x v="1"/>
    <x v="5"/>
  </r>
  <r>
    <x v="32"/>
    <n v="6.6"/>
    <n v="17"/>
    <s v="C"/>
    <n v="5"/>
    <n v="0"/>
    <n v="2"/>
    <n v="0"/>
    <s v="C5"/>
    <x v="1"/>
    <x v="5"/>
  </r>
  <r>
    <x v="33"/>
    <n v="8.6999999999999993"/>
    <n v="26"/>
    <s v="C"/>
    <n v="5"/>
    <n v="0"/>
    <n v="3"/>
    <n v="0"/>
    <s v="C5"/>
    <x v="1"/>
    <x v="5"/>
  </r>
  <r>
    <x v="34"/>
    <n v="10"/>
    <n v="0"/>
    <s v="0"/>
    <n v="0"/>
    <n v="0"/>
    <n v="4"/>
    <n v="0"/>
    <s v="00"/>
    <x v="0"/>
    <x v="0"/>
  </r>
  <r>
    <x v="35"/>
    <n v="10.1"/>
    <n v="3"/>
    <s v="C"/>
    <n v="1"/>
    <n v="0"/>
    <n v="5"/>
    <n v="0"/>
    <s v="C1"/>
    <x v="1"/>
    <x v="1"/>
  </r>
  <r>
    <x v="36"/>
    <n v="8.8000000000000007"/>
    <n v="3"/>
    <s v="C"/>
    <n v="1"/>
    <n v="0"/>
    <n v="0"/>
    <n v="0"/>
    <s v="C1"/>
    <x v="1"/>
    <x v="1"/>
  </r>
  <r>
    <x v="37"/>
    <n v="6.4"/>
    <n v="5"/>
    <s v="C"/>
    <n v="1"/>
    <n v="0"/>
    <n v="0"/>
    <n v="0"/>
    <s v="C1"/>
    <x v="1"/>
    <x v="1"/>
  </r>
  <r>
    <x v="38"/>
    <n v="3.8"/>
    <n v="11"/>
    <s v="C"/>
    <n v="2"/>
    <n v="0"/>
    <n v="0"/>
    <n v="0"/>
    <s v="C2"/>
    <x v="1"/>
    <x v="2"/>
  </r>
  <r>
    <x v="39"/>
    <n v="1.7"/>
    <n v="6"/>
    <s v="C"/>
    <n v="2"/>
    <n v="0"/>
    <n v="0"/>
    <n v="0"/>
    <s v="C2"/>
    <x v="1"/>
    <x v="2"/>
  </r>
  <r>
    <x v="40"/>
    <n v="1"/>
    <n v="3"/>
    <s v="C"/>
    <n v="2"/>
    <n v="0"/>
    <n v="0"/>
    <n v="0"/>
    <s v="C2"/>
    <x v="1"/>
    <x v="2"/>
  </r>
  <r>
    <x v="41"/>
    <n v="2"/>
    <n v="17"/>
    <s v="C"/>
    <n v="3"/>
    <n v="0"/>
    <n v="1"/>
    <n v="0"/>
    <s v="C3"/>
    <x v="1"/>
    <x v="3"/>
  </r>
  <r>
    <x v="42"/>
    <n v="4.5999999999999996"/>
    <n v="5"/>
    <s v="C"/>
    <n v="3"/>
    <n v="0"/>
    <n v="2"/>
    <n v="0"/>
    <s v="C3"/>
    <x v="1"/>
    <x v="3"/>
  </r>
  <r>
    <x v="43"/>
    <n v="8.1999999999999993"/>
    <n v="8"/>
    <s v="C"/>
    <n v="3"/>
    <n v="0"/>
    <n v="3"/>
    <n v="0"/>
    <s v="C3"/>
    <x v="1"/>
    <x v="3"/>
  </r>
  <r>
    <x v="44"/>
    <n v="11.8"/>
    <n v="2"/>
    <s v="C"/>
    <n v="4"/>
    <n v="0"/>
    <n v="4"/>
    <n v="0"/>
    <s v="C4"/>
    <x v="1"/>
    <x v="4"/>
  </r>
  <r>
    <x v="45"/>
    <n v="14.7"/>
    <n v="1"/>
    <s v="C"/>
    <n v="4"/>
    <n v="0"/>
    <n v="5"/>
    <n v="0"/>
    <s v="C4"/>
    <x v="1"/>
    <x v="4"/>
  </r>
  <r>
    <x v="46"/>
    <n v="16.3"/>
    <n v="11"/>
    <s v="C"/>
    <n v="4"/>
    <n v="0"/>
    <n v="6"/>
    <n v="0"/>
    <s v="C4"/>
    <x v="1"/>
    <x v="4"/>
  </r>
  <r>
    <x v="47"/>
    <n v="16.3"/>
    <n v="25"/>
    <s v="C"/>
    <n v="5"/>
    <n v="0"/>
    <n v="0"/>
    <n v="0"/>
    <s v="C5"/>
    <x v="1"/>
    <x v="5"/>
  </r>
  <r>
    <x v="48"/>
    <n v="15.2"/>
    <n v="0"/>
    <s v="0"/>
    <n v="0"/>
    <n v="0"/>
    <n v="0"/>
    <n v="0"/>
    <s v="00"/>
    <x v="0"/>
    <x v="0"/>
  </r>
  <r>
    <x v="49"/>
    <n v="13.6"/>
    <n v="2"/>
    <s v="C"/>
    <n v="1"/>
    <n v="0"/>
    <n v="0"/>
    <n v="0"/>
    <s v="C1"/>
    <x v="1"/>
    <x v="1"/>
  </r>
  <r>
    <x v="50"/>
    <n v="12.5"/>
    <n v="3"/>
    <s v="C"/>
    <n v="1"/>
    <n v="0"/>
    <n v="0"/>
    <n v="0"/>
    <s v="C1"/>
    <x v="1"/>
    <x v="1"/>
  </r>
  <r>
    <x v="51"/>
    <n v="12.5"/>
    <n v="2"/>
    <s v="C"/>
    <n v="1"/>
    <n v="0"/>
    <n v="0"/>
    <n v="0"/>
    <s v="C1"/>
    <x v="1"/>
    <x v="1"/>
  </r>
  <r>
    <x v="52"/>
    <n v="14.1"/>
    <n v="4"/>
    <s v="C"/>
    <n v="2"/>
    <n v="0"/>
    <n v="1"/>
    <n v="0"/>
    <s v="C2"/>
    <x v="1"/>
    <x v="2"/>
  </r>
  <r>
    <x v="53"/>
    <n v="17.100000000000001"/>
    <n v="5"/>
    <s v="C"/>
    <n v="2"/>
    <n v="0"/>
    <n v="2"/>
    <n v="0"/>
    <s v="C2"/>
    <x v="1"/>
    <x v="2"/>
  </r>
  <r>
    <x v="54"/>
    <n v="20.9"/>
    <n v="9"/>
    <s v="C"/>
    <n v="2"/>
    <n v="0"/>
    <n v="3"/>
    <n v="0"/>
    <s v="C2"/>
    <x v="1"/>
    <x v="2"/>
  </r>
  <r>
    <x v="55"/>
    <n v="24.5"/>
    <n v="2"/>
    <s v="C"/>
    <n v="3"/>
    <n v="1"/>
    <n v="4"/>
    <n v="0"/>
    <s v="C3"/>
    <x v="1"/>
    <x v="3"/>
  </r>
  <r>
    <x v="56"/>
    <n v="27.3"/>
    <n v="16"/>
    <s v="C"/>
    <n v="3"/>
    <n v="0"/>
    <n v="5"/>
    <n v="0"/>
    <s v="C3"/>
    <x v="1"/>
    <x v="3"/>
  </r>
  <r>
    <x v="57"/>
    <n v="28.4"/>
    <n v="14"/>
    <s v="C"/>
    <n v="3"/>
    <n v="0"/>
    <n v="6"/>
    <n v="0"/>
    <s v="C3"/>
    <x v="1"/>
    <x v="3"/>
  </r>
  <r>
    <x v="58"/>
    <n v="27.8"/>
    <n v="14"/>
    <s v="C"/>
    <n v="3"/>
    <n v="0"/>
    <n v="0"/>
    <n v="0"/>
    <s v="C3"/>
    <x v="1"/>
    <x v="4"/>
  </r>
  <r>
    <x v="59"/>
    <n v="25.9"/>
    <n v="6"/>
    <s v="C"/>
    <n v="4"/>
    <n v="0"/>
    <n v="0"/>
    <n v="0"/>
    <s v="C4"/>
    <x v="1"/>
    <x v="4"/>
  </r>
  <r>
    <x v="60"/>
    <n v="23.4"/>
    <n v="21"/>
    <s v="C"/>
    <n v="4"/>
    <n v="0"/>
    <n v="0"/>
    <n v="0"/>
    <s v="C4"/>
    <x v="1"/>
    <x v="4"/>
  </r>
  <r>
    <x v="61"/>
    <n v="21.2"/>
    <n v="21"/>
    <s v="C"/>
    <n v="5"/>
    <n v="0"/>
    <n v="0"/>
    <n v="0"/>
    <s v="C5"/>
    <x v="1"/>
    <x v="5"/>
  </r>
  <r>
    <x v="62"/>
    <n v="20"/>
    <n v="0"/>
    <s v="0"/>
    <n v="0"/>
    <n v="1"/>
    <n v="0"/>
    <n v="0"/>
    <s v="00"/>
    <x v="0"/>
    <x v="0"/>
  </r>
  <r>
    <x v="63"/>
    <n v="20.3"/>
    <n v="4"/>
    <s v="C"/>
    <n v="1"/>
    <n v="1"/>
    <n v="1"/>
    <n v="0"/>
    <s v="C1"/>
    <x v="1"/>
    <x v="1"/>
  </r>
  <r>
    <x v="64"/>
    <n v="21.8"/>
    <n v="6"/>
    <s v="C"/>
    <n v="1"/>
    <n v="0"/>
    <n v="2"/>
    <n v="0"/>
    <s v="C1"/>
    <x v="1"/>
    <x v="1"/>
  </r>
  <r>
    <x v="65"/>
    <n v="24"/>
    <n v="3"/>
    <s v="C"/>
    <n v="1"/>
    <n v="1"/>
    <n v="3"/>
    <n v="0"/>
    <s v="C1"/>
    <x v="1"/>
    <x v="1"/>
  </r>
  <r>
    <x v="66"/>
    <n v="26.1"/>
    <n v="7"/>
    <s v="C"/>
    <n v="2"/>
    <n v="0"/>
    <n v="4"/>
    <n v="0"/>
    <s v="C2"/>
    <x v="1"/>
    <x v="2"/>
  </r>
  <r>
    <x v="67"/>
    <n v="27.3"/>
    <n v="6"/>
    <s v="C"/>
    <n v="2"/>
    <n v="0"/>
    <n v="5"/>
    <n v="0"/>
    <s v="C2"/>
    <x v="1"/>
    <x v="2"/>
  </r>
  <r>
    <x v="68"/>
    <n v="26.8"/>
    <n v="8"/>
    <s v="C"/>
    <n v="2"/>
    <n v="0"/>
    <n v="0"/>
    <n v="0"/>
    <s v="C2"/>
    <x v="1"/>
    <x v="2"/>
  </r>
  <r>
    <x v="69"/>
    <n v="24.7"/>
    <n v="3"/>
    <s v="C"/>
    <n v="3"/>
    <n v="1"/>
    <n v="0"/>
    <n v="0"/>
    <s v="C3"/>
    <x v="1"/>
    <x v="3"/>
  </r>
  <r>
    <x v="70"/>
    <n v="21.2"/>
    <n v="16"/>
    <s v="C"/>
    <n v="3"/>
    <n v="0"/>
    <n v="0"/>
    <n v="0"/>
    <s v="C3"/>
    <x v="1"/>
    <x v="3"/>
  </r>
  <r>
    <x v="71"/>
    <n v="17.3"/>
    <n v="8"/>
    <s v="C"/>
    <n v="3"/>
    <n v="0"/>
    <n v="0"/>
    <n v="0"/>
    <s v="C3"/>
    <x v="1"/>
    <x v="3"/>
  </r>
  <r>
    <x v="72"/>
    <n v="13.7"/>
    <n v="19"/>
    <s v="C"/>
    <n v="4"/>
    <n v="0"/>
    <n v="0"/>
    <n v="0"/>
    <s v="C4"/>
    <x v="1"/>
    <x v="4"/>
  </r>
  <r>
    <x v="73"/>
    <n v="11.3"/>
    <n v="5"/>
    <s v="C"/>
    <n v="4"/>
    <n v="0"/>
    <n v="0"/>
    <n v="0"/>
    <s v="C4"/>
    <x v="1"/>
    <x v="4"/>
  </r>
  <r>
    <x v="74"/>
    <n v="10.5"/>
    <n v="2"/>
    <s v="C"/>
    <n v="4"/>
    <n v="0"/>
    <n v="0"/>
    <n v="0"/>
    <s v="C4"/>
    <x v="1"/>
    <x v="4"/>
  </r>
  <r>
    <x v="75"/>
    <n v="11"/>
    <n v="22"/>
    <s v="C"/>
    <n v="5"/>
    <n v="0"/>
    <n v="1"/>
    <n v="0"/>
    <s v="C5"/>
    <x v="1"/>
    <x v="5"/>
  </r>
  <r>
    <x v="76"/>
    <n v="12.5"/>
    <n v="0"/>
    <s v="0"/>
    <n v="0"/>
    <n v="0"/>
    <n v="2"/>
    <n v="0"/>
    <s v="00"/>
    <x v="0"/>
    <x v="0"/>
  </r>
  <r>
    <x v="77"/>
    <n v="14"/>
    <n v="2"/>
    <s v="C"/>
    <n v="1"/>
    <n v="0"/>
    <n v="3"/>
    <n v="0"/>
    <s v="C1"/>
    <x v="1"/>
    <x v="1"/>
  </r>
  <r>
    <x v="78"/>
    <n v="14.7"/>
    <n v="4"/>
    <s v="C"/>
    <n v="1"/>
    <n v="0"/>
    <n v="4"/>
    <n v="0"/>
    <s v="C1"/>
    <x v="1"/>
    <x v="1"/>
  </r>
  <r>
    <x v="79"/>
    <n v="14.1"/>
    <n v="5"/>
    <s v="S"/>
    <n v="1"/>
    <n v="0"/>
    <n v="0"/>
    <n v="0"/>
    <s v="S1"/>
    <x v="1"/>
    <x v="1"/>
  </r>
  <r>
    <x v="80"/>
    <n v="11.9"/>
    <n v="8"/>
    <s v="C"/>
    <n v="2"/>
    <n v="0"/>
    <n v="0"/>
    <n v="0"/>
    <s v="C2"/>
    <x v="1"/>
    <x v="2"/>
  </r>
  <r>
    <x v="81"/>
    <n v="8.6999999999999993"/>
    <n v="6"/>
    <s v="C"/>
    <n v="2"/>
    <n v="0"/>
    <n v="0"/>
    <n v="0"/>
    <s v="C2"/>
    <x v="1"/>
    <x v="2"/>
  </r>
  <r>
    <x v="82"/>
    <n v="5.0999999999999996"/>
    <n v="3"/>
    <s v="C"/>
    <n v="2"/>
    <n v="0"/>
    <n v="0"/>
    <n v="0"/>
    <s v="C2"/>
    <x v="1"/>
    <x v="2"/>
  </r>
  <r>
    <x v="83"/>
    <n v="2.2000000000000002"/>
    <n v="1"/>
    <s v="C"/>
    <n v="3"/>
    <n v="0"/>
    <n v="0"/>
    <n v="0"/>
    <s v="C3"/>
    <x v="1"/>
    <x v="3"/>
  </r>
  <r>
    <x v="84"/>
    <n v="0.5"/>
    <n v="5"/>
    <s v="C"/>
    <n v="3"/>
    <n v="0"/>
    <n v="0"/>
    <n v="0"/>
    <s v="C3"/>
    <x v="1"/>
    <x v="3"/>
  </r>
  <r>
    <x v="85"/>
    <n v="0.6"/>
    <n v="13"/>
    <s v="C"/>
    <n v="3"/>
    <n v="0"/>
    <n v="1"/>
    <n v="0"/>
    <s v="C3"/>
    <x v="1"/>
    <x v="3"/>
  </r>
  <r>
    <x v="86"/>
    <n v="2.2999999999999998"/>
    <n v="4"/>
    <s v="C"/>
    <n v="4"/>
    <n v="0"/>
    <n v="2"/>
    <n v="0"/>
    <s v="C4"/>
    <x v="1"/>
    <x v="4"/>
  </r>
  <r>
    <x v="87"/>
    <n v="5"/>
    <n v="9"/>
    <s v="C"/>
    <n v="4"/>
    <n v="0"/>
    <n v="3"/>
    <n v="0"/>
    <s v="C4"/>
    <x v="1"/>
    <x v="4"/>
  </r>
  <r>
    <x v="88"/>
    <n v="7.9"/>
    <n v="24"/>
    <s v="C"/>
    <n v="4"/>
    <n v="0"/>
    <n v="4"/>
    <n v="0"/>
    <s v="C4"/>
    <x v="1"/>
    <x v="4"/>
  </r>
  <r>
    <x v="89"/>
    <n v="10"/>
    <n v="15"/>
    <s v="C"/>
    <n v="5"/>
    <n v="0"/>
    <n v="5"/>
    <n v="0"/>
    <s v="C5"/>
    <x v="1"/>
    <x v="5"/>
  </r>
  <r>
    <x v="90"/>
    <n v="10.9"/>
    <n v="29"/>
    <s v="C"/>
    <n v="5"/>
    <n v="0"/>
    <n v="6"/>
    <n v="0"/>
    <s v="C5"/>
    <x v="1"/>
    <x v="5"/>
  </r>
  <r>
    <x v="91"/>
    <n v="10.3"/>
    <n v="0"/>
    <s v="0"/>
    <n v="0"/>
    <n v="0"/>
    <n v="0"/>
    <n v="0"/>
    <s v="00"/>
    <x v="0"/>
    <x v="0"/>
  </r>
  <r>
    <x v="92"/>
    <n v="8.6999999999999993"/>
    <n v="1"/>
    <s v="S"/>
    <n v="1"/>
    <n v="0"/>
    <n v="0"/>
    <n v="0"/>
    <s v="S1"/>
    <x v="2"/>
    <x v="1"/>
  </r>
  <r>
    <x v="93"/>
    <n v="6.7"/>
    <n v="3"/>
    <s v="S"/>
    <n v="1"/>
    <n v="0"/>
    <n v="0"/>
    <n v="0"/>
    <s v="S1"/>
    <x v="2"/>
    <x v="1"/>
  </r>
  <r>
    <x v="94"/>
    <n v="5.3"/>
    <n v="6"/>
    <s v="S"/>
    <n v="1"/>
    <n v="0"/>
    <n v="0"/>
    <n v="0"/>
    <s v="S1"/>
    <x v="2"/>
    <x v="1"/>
  </r>
  <r>
    <x v="95"/>
    <n v="5.2"/>
    <n v="3"/>
    <s v="S"/>
    <n v="2"/>
    <n v="0"/>
    <n v="0"/>
    <n v="0"/>
    <s v="S2"/>
    <x v="2"/>
    <x v="2"/>
  </r>
  <r>
    <x v="96"/>
    <n v="6.8"/>
    <n v="2"/>
    <s v="S"/>
    <n v="2"/>
    <n v="0"/>
    <n v="1"/>
    <n v="0"/>
    <s v="S2"/>
    <x v="2"/>
    <x v="2"/>
  </r>
  <r>
    <x v="97"/>
    <n v="9.8000000000000007"/>
    <n v="11"/>
    <s v="S"/>
    <n v="2"/>
    <n v="0"/>
    <n v="2"/>
    <n v="0"/>
    <s v="S2"/>
    <x v="2"/>
    <x v="2"/>
  </r>
  <r>
    <x v="98"/>
    <n v="13.7"/>
    <n v="8"/>
    <s v="S"/>
    <n v="3"/>
    <n v="0"/>
    <n v="3"/>
    <n v="0"/>
    <s v="S3"/>
    <x v="2"/>
    <x v="3"/>
  </r>
  <r>
    <x v="99"/>
    <n v="17.7"/>
    <n v="6"/>
    <s v="S"/>
    <n v="3"/>
    <n v="0"/>
    <n v="4"/>
    <n v="0"/>
    <s v="S3"/>
    <x v="2"/>
    <x v="3"/>
  </r>
  <r>
    <x v="100"/>
    <n v="20.8"/>
    <n v="5"/>
    <s v="S"/>
    <n v="3"/>
    <n v="1"/>
    <n v="5"/>
    <n v="0"/>
    <s v="S3"/>
    <x v="2"/>
    <x v="3"/>
  </r>
  <r>
    <x v="101"/>
    <n v="22.4"/>
    <n v="20"/>
    <s v="S"/>
    <n v="4"/>
    <n v="0"/>
    <n v="6"/>
    <n v="0"/>
    <s v="S4"/>
    <x v="2"/>
    <x v="4"/>
  </r>
  <r>
    <x v="102"/>
    <n v="22.5"/>
    <n v="17"/>
    <s v="S"/>
    <n v="4"/>
    <n v="0"/>
    <n v="7"/>
    <n v="0"/>
    <s v="S4"/>
    <x v="2"/>
    <x v="4"/>
  </r>
  <r>
    <x v="103"/>
    <n v="21.2"/>
    <n v="11"/>
    <s v="S"/>
    <n v="4"/>
    <n v="0"/>
    <n v="0"/>
    <n v="0"/>
    <s v="S4"/>
    <x v="2"/>
    <x v="4"/>
  </r>
  <r>
    <x v="104"/>
    <n v="19.5"/>
    <n v="27"/>
    <s v="S"/>
    <n v="5"/>
    <n v="0"/>
    <n v="0"/>
    <n v="0"/>
    <s v="S5"/>
    <x v="2"/>
    <x v="5"/>
  </r>
  <r>
    <x v="105"/>
    <n v="18.100000000000001"/>
    <n v="0"/>
    <s v="0"/>
    <n v="0"/>
    <n v="0"/>
    <n v="0"/>
    <n v="0"/>
    <s v="00"/>
    <x v="0"/>
    <x v="0"/>
  </r>
  <r>
    <x v="106"/>
    <n v="17.8"/>
    <n v="5"/>
    <s v="C"/>
    <n v="1"/>
    <n v="0"/>
    <n v="0"/>
    <n v="0"/>
    <s v="C1"/>
    <x v="1"/>
    <x v="1"/>
  </r>
  <r>
    <x v="107"/>
    <n v="18.899999999999999"/>
    <n v="3"/>
    <s v="C"/>
    <n v="1"/>
    <n v="0"/>
    <n v="1"/>
    <n v="0"/>
    <s v="C1"/>
    <x v="1"/>
    <x v="1"/>
  </r>
  <r>
    <x v="108"/>
    <n v="21.3"/>
    <n v="1"/>
    <s v="C"/>
    <n v="1"/>
    <n v="1"/>
    <n v="2"/>
    <n v="0"/>
    <s v="C1"/>
    <x v="1"/>
    <x v="1"/>
  </r>
  <r>
    <x v="109"/>
    <n v="24.5"/>
    <n v="7"/>
    <s v="C"/>
    <n v="2"/>
    <n v="0"/>
    <n v="3"/>
    <n v="0"/>
    <s v="C2"/>
    <x v="1"/>
    <x v="2"/>
  </r>
  <r>
    <x v="110"/>
    <n v="27.5"/>
    <n v="12"/>
    <s v="C"/>
    <n v="2"/>
    <n v="0"/>
    <n v="4"/>
    <n v="0"/>
    <s v="C2"/>
    <x v="1"/>
    <x v="2"/>
  </r>
  <r>
    <x v="111"/>
    <n v="29.5"/>
    <n v="6"/>
    <s v="C"/>
    <n v="2"/>
    <n v="0"/>
    <n v="5"/>
    <n v="0"/>
    <s v="C2"/>
    <x v="1"/>
    <x v="2"/>
  </r>
  <r>
    <x v="112"/>
    <n v="29.9"/>
    <n v="5"/>
    <s v="C"/>
    <n v="3"/>
    <n v="1"/>
    <n v="6"/>
    <n v="0"/>
    <s v="C3"/>
    <x v="1"/>
    <x v="3"/>
  </r>
  <r>
    <x v="113"/>
    <n v="28.6"/>
    <n v="6"/>
    <s v="C"/>
    <n v="3"/>
    <n v="0"/>
    <n v="0"/>
    <n v="0"/>
    <s v="C3"/>
    <x v="1"/>
    <x v="3"/>
  </r>
  <r>
    <x v="114"/>
    <n v="25.9"/>
    <n v="6"/>
    <s v="C"/>
    <n v="3"/>
    <n v="0"/>
    <n v="0"/>
    <n v="0"/>
    <s v="C3"/>
    <x v="1"/>
    <x v="3"/>
  </r>
  <r>
    <x v="115"/>
    <n v="22.6"/>
    <n v="23"/>
    <s v="C"/>
    <n v="4"/>
    <n v="0"/>
    <n v="0"/>
    <n v="0"/>
    <s v="C4"/>
    <x v="1"/>
    <x v="4"/>
  </r>
  <r>
    <x v="116"/>
    <n v="19.7"/>
    <n v="16"/>
    <s v="C"/>
    <n v="4"/>
    <n v="0"/>
    <n v="0"/>
    <n v="0"/>
    <s v="C4"/>
    <x v="1"/>
    <x v="4"/>
  </r>
  <r>
    <x v="117"/>
    <n v="17.8"/>
    <n v="1"/>
    <s v="C"/>
    <n v="4"/>
    <n v="0"/>
    <n v="0"/>
    <n v="0"/>
    <s v="C4"/>
    <x v="1"/>
    <x v="4"/>
  </r>
  <r>
    <x v="118"/>
    <n v="17.3"/>
    <n v="27"/>
    <s v="C"/>
    <n v="5"/>
    <n v="0"/>
    <n v="0"/>
    <n v="0"/>
    <s v="C5"/>
    <x v="1"/>
    <x v="5"/>
  </r>
  <r>
    <x v="119"/>
    <n v="18.2"/>
    <n v="0"/>
    <s v="0"/>
    <n v="0"/>
    <n v="0"/>
    <n v="1"/>
    <n v="0"/>
    <s v="00"/>
    <x v="0"/>
    <x v="0"/>
  </r>
  <r>
    <x v="120"/>
    <n v="19.8"/>
    <n v="1"/>
    <s v="C"/>
    <n v="1"/>
    <n v="0"/>
    <n v="2"/>
    <n v="0"/>
    <s v="C1"/>
    <x v="1"/>
    <x v="1"/>
  </r>
  <r>
    <x v="121"/>
    <n v="21.4"/>
    <n v="1"/>
    <s v="C"/>
    <n v="1"/>
    <n v="1"/>
    <n v="3"/>
    <n v="0"/>
    <s v="C1"/>
    <x v="1"/>
    <x v="1"/>
  </r>
  <r>
    <x v="122"/>
    <n v="22"/>
    <n v="6"/>
    <s v="C"/>
    <n v="1"/>
    <n v="0"/>
    <n v="4"/>
    <n v="0"/>
    <s v="C1"/>
    <x v="1"/>
    <x v="1"/>
  </r>
  <r>
    <x v="123"/>
    <n v="21.2"/>
    <n v="9"/>
    <s v="C"/>
    <n v="2"/>
    <n v="0"/>
    <n v="0"/>
    <n v="0"/>
    <s v="C2"/>
    <x v="1"/>
    <x v="2"/>
  </r>
  <r>
    <x v="124"/>
    <n v="18.8"/>
    <n v="7"/>
    <s v="C"/>
    <n v="2"/>
    <n v="0"/>
    <n v="0"/>
    <n v="0"/>
    <s v="C2"/>
    <x v="1"/>
    <x v="2"/>
  </r>
  <r>
    <x v="125"/>
    <n v="15.2"/>
    <n v="12"/>
    <s v="C"/>
    <n v="2"/>
    <n v="0"/>
    <n v="0"/>
    <n v="0"/>
    <s v="C2"/>
    <x v="1"/>
    <x v="2"/>
  </r>
  <r>
    <x v="126"/>
    <n v="11.1"/>
    <n v="15"/>
    <s v="C"/>
    <n v="3"/>
    <n v="0"/>
    <n v="0"/>
    <n v="0"/>
    <s v="C3"/>
    <x v="1"/>
    <x v="3"/>
  </r>
  <r>
    <x v="127"/>
    <n v="7.5"/>
    <n v="10"/>
    <s v="C"/>
    <n v="3"/>
    <n v="0"/>
    <n v="0"/>
    <n v="0"/>
    <s v="C3"/>
    <x v="1"/>
    <x v="3"/>
  </r>
  <r>
    <x v="128"/>
    <n v="5.2"/>
    <n v="5"/>
    <s v="C"/>
    <n v="3"/>
    <n v="0"/>
    <n v="0"/>
    <n v="0"/>
    <s v="C3"/>
    <x v="1"/>
    <x v="3"/>
  </r>
  <r>
    <x v="129"/>
    <n v="4.5999999999999996"/>
    <n v="23"/>
    <s v="C"/>
    <n v="4"/>
    <n v="0"/>
    <n v="0"/>
    <n v="0"/>
    <s v="C4"/>
    <x v="1"/>
    <x v="4"/>
  </r>
  <r>
    <x v="130"/>
    <n v="5.5"/>
    <n v="11"/>
    <s v="C"/>
    <n v="4"/>
    <n v="0"/>
    <n v="1"/>
    <n v="0"/>
    <s v="C4"/>
    <x v="1"/>
    <x v="4"/>
  </r>
  <r>
    <x v="131"/>
    <n v="7.3"/>
    <n v="23"/>
    <s v="C"/>
    <n v="4"/>
    <n v="0"/>
    <n v="2"/>
    <n v="0"/>
    <s v="C4"/>
    <x v="1"/>
    <x v="4"/>
  </r>
  <r>
    <x v="132"/>
    <n v="9.3000000000000007"/>
    <n v="16"/>
    <s v="C"/>
    <n v="5"/>
    <n v="0"/>
    <n v="3"/>
    <n v="0"/>
    <s v="C5"/>
    <x v="1"/>
    <x v="5"/>
  </r>
  <r>
    <x v="133"/>
    <n v="10.5"/>
    <n v="21"/>
    <s v="C"/>
    <n v="5"/>
    <n v="0"/>
    <n v="4"/>
    <n v="0"/>
    <s v="C5"/>
    <x v="1"/>
    <x v="5"/>
  </r>
  <r>
    <x v="134"/>
    <n v="10.4"/>
    <n v="0"/>
    <s v="0"/>
    <n v="0"/>
    <n v="0"/>
    <n v="0"/>
    <n v="0"/>
    <s v="00"/>
    <x v="0"/>
    <x v="0"/>
  </r>
  <r>
    <x v="135"/>
    <n v="9"/>
    <n v="4"/>
    <s v="S"/>
    <n v="1"/>
    <n v="0"/>
    <n v="0"/>
    <n v="0"/>
    <s v="S1"/>
    <x v="2"/>
    <x v="1"/>
  </r>
  <r>
    <x v="136"/>
    <n v="6.4"/>
    <n v="3"/>
    <s v="S"/>
    <n v="1"/>
    <n v="0"/>
    <n v="0"/>
    <n v="0"/>
    <s v="S1"/>
    <x v="2"/>
    <x v="1"/>
  </r>
  <r>
    <x v="137"/>
    <n v="3.6"/>
    <n v="3"/>
    <s v="S"/>
    <n v="1"/>
    <n v="0"/>
    <n v="0"/>
    <n v="0"/>
    <s v="S1"/>
    <x v="2"/>
    <x v="1"/>
  </r>
  <r>
    <x v="138"/>
    <n v="1.4"/>
    <n v="4"/>
    <s v="S"/>
    <n v="2"/>
    <n v="0"/>
    <n v="0"/>
    <n v="0"/>
    <s v="S2"/>
    <x v="2"/>
    <x v="2"/>
  </r>
  <r>
    <x v="139"/>
    <n v="0.5"/>
    <n v="5"/>
    <s v="S"/>
    <n v="2"/>
    <n v="0"/>
    <n v="0"/>
    <n v="0"/>
    <s v="S2"/>
    <x v="2"/>
    <x v="2"/>
  </r>
  <r>
    <x v="140"/>
    <n v="1.4"/>
    <n v="1"/>
    <s v="S"/>
    <n v="2"/>
    <n v="0"/>
    <n v="1"/>
    <n v="0"/>
    <s v="S2"/>
    <x v="2"/>
    <x v="2"/>
  </r>
  <r>
    <x v="141"/>
    <n v="3.9"/>
    <n v="3"/>
    <s v="S"/>
    <n v="3"/>
    <n v="0"/>
    <n v="2"/>
    <n v="0"/>
    <s v="S3"/>
    <x v="2"/>
    <x v="3"/>
  </r>
  <r>
    <x v="142"/>
    <n v="7.3"/>
    <n v="13"/>
    <s v="S"/>
    <n v="3"/>
    <n v="0"/>
    <n v="3"/>
    <n v="0"/>
    <s v="S3"/>
    <x v="2"/>
    <x v="3"/>
  </r>
  <r>
    <x v="143"/>
    <n v="10.9"/>
    <n v="12"/>
    <s v="S"/>
    <n v="3"/>
    <n v="0"/>
    <n v="4"/>
    <n v="0"/>
    <s v="S3"/>
    <x v="2"/>
    <x v="3"/>
  </r>
  <r>
    <x v="144"/>
    <n v="13.7"/>
    <n v="9"/>
    <s v="S"/>
    <n v="4"/>
    <n v="0"/>
    <n v="5"/>
    <n v="0"/>
    <s v="S4"/>
    <x v="2"/>
    <x v="4"/>
  </r>
  <r>
    <x v="145"/>
    <n v="15.1"/>
    <n v="21"/>
    <s v="S"/>
    <n v="4"/>
    <n v="0"/>
    <n v="6"/>
    <n v="0"/>
    <s v="S4"/>
    <x v="2"/>
    <x v="4"/>
  </r>
  <r>
    <x v="146"/>
    <n v="15.1"/>
    <n v="14"/>
    <s v="S"/>
    <n v="4"/>
    <n v="0"/>
    <n v="0"/>
    <n v="0"/>
    <s v="S4"/>
    <x v="2"/>
    <x v="4"/>
  </r>
  <r>
    <x v="147"/>
    <n v="13.9"/>
    <n v="11"/>
    <s v="S"/>
    <n v="5"/>
    <n v="0"/>
    <n v="0"/>
    <n v="0"/>
    <s v="S5"/>
    <x v="2"/>
    <x v="5"/>
  </r>
  <r>
    <x v="148"/>
    <n v="12.3"/>
    <n v="20"/>
    <s v="S"/>
    <n v="5"/>
    <n v="0"/>
    <n v="0"/>
    <n v="0"/>
    <s v="S5"/>
    <x v="2"/>
    <x v="5"/>
  </r>
  <r>
    <x v="149"/>
    <n v="11.2"/>
    <n v="0"/>
    <s v="0"/>
    <n v="0"/>
    <n v="0"/>
    <n v="0"/>
    <n v="0"/>
    <s v="00"/>
    <x v="0"/>
    <x v="0"/>
  </r>
  <r>
    <x v="150"/>
    <n v="11.3"/>
    <n v="6"/>
    <s v="C"/>
    <n v="1"/>
    <n v="0"/>
    <n v="1"/>
    <n v="0"/>
    <s v="C1"/>
    <x v="1"/>
    <x v="1"/>
  </r>
  <r>
    <x v="151"/>
    <n v="12.9"/>
    <n v="3"/>
    <s v="C"/>
    <n v="1"/>
    <n v="0"/>
    <n v="2"/>
    <n v="0"/>
    <s v="C1"/>
    <x v="1"/>
    <x v="1"/>
  </r>
  <r>
    <x v="152"/>
    <n v="16"/>
    <n v="6"/>
    <s v="C"/>
    <n v="1"/>
    <n v="0"/>
    <n v="3"/>
    <n v="0"/>
    <s v="C1"/>
    <x v="1"/>
    <x v="1"/>
  </r>
  <r>
    <x v="153"/>
    <n v="19.8"/>
    <n v="2"/>
    <s v="C"/>
    <n v="2"/>
    <n v="0"/>
    <n v="4"/>
    <n v="0"/>
    <s v="C2"/>
    <x v="1"/>
    <x v="2"/>
  </r>
  <r>
    <x v="154"/>
    <n v="23.6"/>
    <n v="11"/>
    <s v="C"/>
    <n v="2"/>
    <n v="0"/>
    <n v="5"/>
    <n v="0"/>
    <s v="C2"/>
    <x v="1"/>
    <x v="2"/>
  </r>
  <r>
    <x v="155"/>
    <n v="26.4"/>
    <n v="11"/>
    <s v="C"/>
    <n v="2"/>
    <n v="0"/>
    <n v="6"/>
    <n v="0"/>
    <s v="C2"/>
    <x v="1"/>
    <x v="2"/>
  </r>
  <r>
    <x v="156"/>
    <n v="27.7"/>
    <n v="5"/>
    <s v="C"/>
    <n v="3"/>
    <n v="1"/>
    <n v="7"/>
    <n v="0"/>
    <s v="C3"/>
    <x v="1"/>
    <x v="3"/>
  </r>
  <r>
    <x v="157"/>
    <n v="27.2"/>
    <n v="18"/>
    <s v="C"/>
    <n v="3"/>
    <n v="0"/>
    <n v="0"/>
    <n v="0"/>
    <s v="C3"/>
    <x v="1"/>
    <x v="3"/>
  </r>
  <r>
    <x v="158"/>
    <n v="25.5"/>
    <n v="5"/>
    <s v="C"/>
    <n v="3"/>
    <n v="1"/>
    <n v="0"/>
    <n v="0"/>
    <s v="C3"/>
    <x v="1"/>
    <x v="3"/>
  </r>
  <r>
    <x v="159"/>
    <n v="23.1"/>
    <n v="8"/>
    <s v="C"/>
    <n v="4"/>
    <n v="0"/>
    <n v="0"/>
    <n v="0"/>
    <s v="C4"/>
    <x v="1"/>
    <x v="4"/>
  </r>
  <r>
    <x v="160"/>
    <n v="21"/>
    <n v="22"/>
    <s v="C"/>
    <n v="4"/>
    <n v="0"/>
    <n v="0"/>
    <n v="0"/>
    <s v="C4"/>
    <x v="1"/>
    <x v="4"/>
  </r>
  <r>
    <x v="161"/>
    <n v="20"/>
    <n v="19"/>
    <s v="C"/>
    <n v="4"/>
    <n v="0"/>
    <n v="0"/>
    <n v="0"/>
    <s v="C4"/>
    <x v="1"/>
    <x v="4"/>
  </r>
  <r>
    <x v="162"/>
    <n v="20.399999999999999"/>
    <n v="23"/>
    <s v="C"/>
    <n v="5"/>
    <n v="0"/>
    <n v="1"/>
    <n v="0"/>
    <s v="C5"/>
    <x v="1"/>
    <x v="5"/>
  </r>
  <r>
    <x v="163"/>
    <n v="22.1"/>
    <n v="0"/>
    <s v="0"/>
    <n v="0"/>
    <n v="1"/>
    <n v="2"/>
    <n v="0"/>
    <s v="00"/>
    <x v="0"/>
    <x v="0"/>
  </r>
  <r>
    <x v="164"/>
    <n v="24.5"/>
    <n v="1"/>
    <s v="S"/>
    <n v="1"/>
    <n v="1"/>
    <n v="3"/>
    <n v="0"/>
    <s v="S1"/>
    <x v="1"/>
    <x v="1"/>
  </r>
  <r>
    <x v="165"/>
    <n v="26.8"/>
    <n v="2"/>
    <s v="S"/>
    <n v="1"/>
    <n v="1"/>
    <n v="4"/>
    <n v="0"/>
    <s v="S1"/>
    <x v="1"/>
    <x v="1"/>
  </r>
  <r>
    <x v="166"/>
    <n v="28"/>
    <n v="4"/>
    <s v="S"/>
    <n v="1"/>
    <n v="1"/>
    <n v="5"/>
    <n v="0"/>
    <s v="S1"/>
    <x v="1"/>
    <x v="1"/>
  </r>
  <r>
    <x v="167"/>
    <n v="27.7"/>
    <n v="8"/>
    <s v="S"/>
    <n v="2"/>
    <n v="0"/>
    <n v="0"/>
    <n v="0"/>
    <s v="S2"/>
    <x v="1"/>
    <x v="2"/>
  </r>
  <r>
    <x v="168"/>
    <n v="25.6"/>
    <n v="4"/>
    <s v="S"/>
    <n v="2"/>
    <n v="1"/>
    <n v="0"/>
    <n v="0"/>
    <s v="S2"/>
    <x v="1"/>
    <x v="2"/>
  </r>
  <r>
    <x v="169"/>
    <n v="22.3"/>
    <n v="7"/>
    <s v="S"/>
    <n v="2"/>
    <n v="0"/>
    <n v="0"/>
    <n v="0"/>
    <s v="S2"/>
    <x v="1"/>
    <x v="2"/>
  </r>
  <r>
    <x v="170"/>
    <n v="18.399999999999999"/>
    <n v="6"/>
    <s v="S"/>
    <n v="3"/>
    <n v="0"/>
    <n v="0"/>
    <n v="0"/>
    <s v="S3"/>
    <x v="1"/>
    <x v="3"/>
  </r>
  <r>
    <x v="171"/>
    <n v="14.9"/>
    <n v="18"/>
    <s v="S"/>
    <n v="3"/>
    <n v="0"/>
    <n v="0"/>
    <n v="0"/>
    <s v="S3"/>
    <x v="1"/>
    <x v="3"/>
  </r>
  <r>
    <x v="172"/>
    <n v="12.5"/>
    <n v="6"/>
    <s v="S"/>
    <n v="3"/>
    <n v="0"/>
    <n v="0"/>
    <n v="0"/>
    <s v="S3"/>
    <x v="1"/>
    <x v="3"/>
  </r>
  <r>
    <x v="173"/>
    <n v="11.7"/>
    <n v="20"/>
    <s v="S"/>
    <n v="4"/>
    <n v="0"/>
    <n v="0"/>
    <n v="0"/>
    <s v="S4"/>
    <x v="1"/>
    <x v="4"/>
  </r>
  <r>
    <x v="174"/>
    <n v="12.3"/>
    <n v="14"/>
    <s v="S"/>
    <n v="4"/>
    <n v="0"/>
    <n v="1"/>
    <n v="0"/>
    <s v="S4"/>
    <x v="1"/>
    <x v="4"/>
  </r>
  <r>
    <x v="175"/>
    <n v="13.7"/>
    <n v="22"/>
    <s v="S"/>
    <n v="4"/>
    <n v="0"/>
    <n v="2"/>
    <n v="0"/>
    <s v="S4"/>
    <x v="1"/>
    <x v="4"/>
  </r>
  <r>
    <x v="176"/>
    <n v="15.2"/>
    <n v="23"/>
    <s v="S"/>
    <n v="5"/>
    <n v="0"/>
    <n v="3"/>
    <n v="0"/>
    <s v="S5"/>
    <x v="1"/>
    <x v="5"/>
  </r>
  <r>
    <x v="177"/>
    <n v="15.9"/>
    <n v="0"/>
    <s v="0"/>
    <n v="0"/>
    <n v="0"/>
    <n v="4"/>
    <n v="0"/>
    <s v="00"/>
    <x v="0"/>
    <x v="0"/>
  </r>
  <r>
    <x v="178"/>
    <n v="15.1"/>
    <n v="1"/>
    <s v="C"/>
    <n v="1"/>
    <n v="0"/>
    <n v="0"/>
    <n v="0"/>
    <s v="C1"/>
    <x v="1"/>
    <x v="1"/>
  </r>
  <r>
    <x v="179"/>
    <n v="12.9"/>
    <n v="1"/>
    <s v="C"/>
    <n v="1"/>
    <n v="0"/>
    <n v="0"/>
    <n v="0"/>
    <s v="C1"/>
    <x v="1"/>
    <x v="1"/>
  </r>
  <r>
    <x v="180"/>
    <n v="9.6"/>
    <n v="1"/>
    <s v="C"/>
    <n v="1"/>
    <n v="0"/>
    <n v="0"/>
    <n v="0"/>
    <s v="C1"/>
    <x v="1"/>
    <x v="1"/>
  </r>
  <r>
    <x v="181"/>
    <n v="5.9"/>
    <n v="2"/>
    <s v="C"/>
    <n v="2"/>
    <n v="0"/>
    <n v="0"/>
    <n v="0"/>
    <s v="C2"/>
    <x v="1"/>
    <x v="2"/>
  </r>
  <r>
    <x v="182"/>
    <n v="2.8"/>
    <n v="6"/>
    <s v="C"/>
    <n v="2"/>
    <n v="0"/>
    <n v="0"/>
    <n v="0"/>
    <s v="C2"/>
    <x v="1"/>
    <x v="2"/>
  </r>
  <r>
    <x v="183"/>
    <n v="1"/>
    <n v="9"/>
    <s v="C"/>
    <n v="2"/>
    <n v="0"/>
    <n v="0"/>
    <n v="0"/>
    <s v="C2"/>
    <x v="1"/>
    <x v="2"/>
  </r>
  <r>
    <x v="184"/>
    <n v="0.9"/>
    <n v="6"/>
    <s v="C"/>
    <n v="3"/>
    <n v="0"/>
    <n v="0"/>
    <n v="0"/>
    <s v="C3"/>
    <x v="1"/>
    <x v="3"/>
  </r>
  <r>
    <x v="185"/>
    <n v="2.5"/>
    <n v="1"/>
    <s v="C"/>
    <n v="3"/>
    <n v="0"/>
    <n v="1"/>
    <n v="0"/>
    <s v="C3"/>
    <x v="1"/>
    <x v="3"/>
  </r>
  <r>
    <x v="186"/>
    <n v="5"/>
    <n v="3"/>
    <s v="C"/>
    <n v="3"/>
    <n v="0"/>
    <n v="2"/>
    <n v="0"/>
    <s v="C3"/>
    <x v="1"/>
    <x v="3"/>
  </r>
  <r>
    <x v="187"/>
    <n v="7.7"/>
    <n v="7"/>
    <s v="C"/>
    <n v="4"/>
    <n v="0"/>
    <n v="3"/>
    <n v="0"/>
    <s v="C4"/>
    <x v="1"/>
    <x v="4"/>
  </r>
  <r>
    <x v="188"/>
    <n v="9.6999999999999993"/>
    <n v="6"/>
    <s v="C"/>
    <n v="4"/>
    <n v="0"/>
    <n v="4"/>
    <n v="0"/>
    <s v="C4"/>
    <x v="1"/>
    <x v="4"/>
  </r>
  <r>
    <x v="189"/>
    <n v="10.4"/>
    <n v="3"/>
    <s v="C"/>
    <n v="4"/>
    <n v="0"/>
    <n v="5"/>
    <n v="0"/>
    <s v="C4"/>
    <x v="1"/>
    <x v="4"/>
  </r>
  <r>
    <x v="190"/>
    <n v="9.6999999999999993"/>
    <n v="22"/>
    <s v="C"/>
    <n v="5"/>
    <n v="0"/>
    <n v="0"/>
    <n v="0"/>
    <s v="C5"/>
    <x v="1"/>
    <x v="5"/>
  </r>
  <r>
    <x v="191"/>
    <n v="8"/>
    <n v="0"/>
    <s v="0"/>
    <n v="0"/>
    <n v="0"/>
    <n v="0"/>
    <n v="0"/>
    <s v="00"/>
    <x v="0"/>
    <x v="0"/>
  </r>
  <r>
    <x v="192"/>
    <n v="5.9"/>
    <n v="3"/>
    <s v="S"/>
    <n v="1"/>
    <n v="0"/>
    <n v="0"/>
    <n v="0"/>
    <s v="S1"/>
    <x v="2"/>
    <x v="1"/>
  </r>
  <r>
    <x v="193"/>
    <n v="4.4000000000000004"/>
    <n v="4"/>
    <s v="S"/>
    <n v="1"/>
    <n v="0"/>
    <n v="0"/>
    <n v="0"/>
    <s v="S1"/>
    <x v="2"/>
    <x v="1"/>
  </r>
  <r>
    <x v="194"/>
    <n v="4.2"/>
    <n v="6"/>
    <s v="S"/>
    <n v="1"/>
    <n v="0"/>
    <n v="0"/>
    <n v="0"/>
    <s v="S1"/>
    <x v="2"/>
    <x v="1"/>
  </r>
  <r>
    <x v="195"/>
    <n v="5.6"/>
    <n v="8"/>
    <s v="S"/>
    <n v="2"/>
    <n v="0"/>
    <n v="1"/>
    <n v="0"/>
    <s v="S2"/>
    <x v="2"/>
    <x v="2"/>
  </r>
  <r>
    <x v="196"/>
    <n v="8.6"/>
    <n v="12"/>
    <s v="S"/>
    <n v="2"/>
    <n v="0"/>
    <n v="2"/>
    <n v="0"/>
    <s v="S2"/>
    <x v="2"/>
    <x v="2"/>
  </r>
  <r>
    <x v="197"/>
    <n v="12.5"/>
    <n v="9"/>
    <s v="S"/>
    <n v="2"/>
    <n v="0"/>
    <n v="3"/>
    <n v="0"/>
    <s v="S2"/>
    <x v="2"/>
    <x v="2"/>
  </r>
  <r>
    <x v="198"/>
    <n v="16.399999999999999"/>
    <n v="14"/>
    <s v="S"/>
    <n v="3"/>
    <n v="0"/>
    <n v="4"/>
    <n v="0"/>
    <s v="S3"/>
    <x v="2"/>
    <x v="3"/>
  </r>
  <r>
    <x v="199"/>
    <n v="19.5"/>
    <n v="12"/>
    <s v="S"/>
    <n v="3"/>
    <n v="0"/>
    <n v="5"/>
    <n v="0"/>
    <s v="S3"/>
    <x v="2"/>
    <x v="3"/>
  </r>
  <r>
    <x v="200"/>
    <n v="21.2"/>
    <n v="1"/>
    <s v="S"/>
    <n v="3"/>
    <n v="1"/>
    <n v="6"/>
    <n v="0"/>
    <s v="S3"/>
    <x v="2"/>
    <x v="3"/>
  </r>
  <r>
    <x v="201"/>
    <n v="21.3"/>
    <n v="11"/>
    <s v="S"/>
    <n v="4"/>
    <n v="0"/>
    <n v="7"/>
    <n v="0"/>
    <s v="S4"/>
    <x v="2"/>
    <x v="4"/>
  </r>
  <r>
    <x v="202"/>
    <n v="20.100000000000001"/>
    <n v="6"/>
    <s v="S"/>
    <n v="4"/>
    <n v="0"/>
    <n v="0"/>
    <n v="0"/>
    <s v="S4"/>
    <x v="2"/>
    <x v="4"/>
  </r>
  <r>
    <x v="203"/>
    <n v="18.399999999999999"/>
    <n v="3"/>
    <s v="S"/>
    <n v="4"/>
    <n v="0"/>
    <n v="0"/>
    <n v="0"/>
    <s v="S4"/>
    <x v="2"/>
    <x v="4"/>
  </r>
  <r>
    <x v="204"/>
    <n v="17.100000000000001"/>
    <n v="15"/>
    <s v="S"/>
    <n v="5"/>
    <n v="0"/>
    <n v="0"/>
    <n v="0"/>
    <s v="S5"/>
    <x v="2"/>
    <x v="5"/>
  </r>
  <r>
    <x v="205"/>
    <n v="16.899999999999999"/>
    <n v="16"/>
    <s v="S"/>
    <n v="5"/>
    <n v="0"/>
    <n v="0"/>
    <n v="0"/>
    <s v="S5"/>
    <x v="2"/>
    <x v="5"/>
  </r>
  <r>
    <x v="206"/>
    <n v="18.2"/>
    <n v="17"/>
    <s v="S"/>
    <n v="5"/>
    <n v="0"/>
    <n v="1"/>
    <n v="0"/>
    <s v="S5"/>
    <x v="2"/>
    <x v="5"/>
  </r>
  <r>
    <x v="207"/>
    <n v="20.7"/>
    <n v="18"/>
    <s v="S"/>
    <n v="5"/>
    <n v="0"/>
    <n v="2"/>
    <n v="0"/>
    <s v="S5"/>
    <x v="2"/>
    <x v="5"/>
  </r>
  <r>
    <x v="208"/>
    <n v="24"/>
    <n v="13"/>
    <s v="S"/>
    <n v="5"/>
    <n v="0"/>
    <n v="3"/>
    <n v="0"/>
    <s v="S5"/>
    <x v="2"/>
    <x v="5"/>
  </r>
  <r>
    <x v="209"/>
    <n v="27.2"/>
    <n v="27"/>
    <s v="S"/>
    <n v="5"/>
    <n v="0"/>
    <n v="4"/>
    <n v="0"/>
    <s v="S5"/>
    <x v="2"/>
    <x v="5"/>
  </r>
  <r>
    <x v="210"/>
    <n v="29.4"/>
    <n v="0"/>
    <s v="0"/>
    <n v="0"/>
    <n v="1"/>
    <n v="5"/>
    <n v="0"/>
    <s v="00"/>
    <x v="0"/>
    <x v="0"/>
  </r>
  <r>
    <x v="211"/>
    <n v="29.9"/>
    <n v="2"/>
    <s v="C"/>
    <n v="1"/>
    <n v="1"/>
    <n v="6"/>
    <n v="0"/>
    <s v="C1"/>
    <x v="1"/>
    <x v="1"/>
  </r>
  <r>
    <x v="212"/>
    <n v="28.8"/>
    <n v="4"/>
    <s v="C"/>
    <n v="1"/>
    <n v="1"/>
    <n v="0"/>
    <n v="0"/>
    <s v="C1"/>
    <x v="1"/>
    <x v="1"/>
  </r>
  <r>
    <x v="213"/>
    <n v="26.2"/>
    <n v="2"/>
    <s v="C"/>
    <n v="1"/>
    <n v="1"/>
    <n v="0"/>
    <n v="0"/>
    <s v="C1"/>
    <x v="1"/>
    <x v="1"/>
  </r>
  <r>
    <x v="214"/>
    <n v="23.1"/>
    <n v="11"/>
    <s v="C"/>
    <n v="1"/>
    <n v="0"/>
    <n v="0"/>
    <n v="0"/>
    <s v="C1"/>
    <x v="1"/>
    <x v="2"/>
  </r>
  <r>
    <x v="215"/>
    <n v="20.3"/>
    <n v="1"/>
    <s v="C"/>
    <n v="2"/>
    <n v="1"/>
    <n v="0"/>
    <n v="0"/>
    <s v="C2"/>
    <x v="1"/>
    <x v="2"/>
  </r>
  <r>
    <x v="216"/>
    <n v="18.5"/>
    <n v="7"/>
    <s v="C"/>
    <n v="2"/>
    <n v="0"/>
    <n v="0"/>
    <n v="0"/>
    <s v="C2"/>
    <x v="1"/>
    <x v="2"/>
  </r>
  <r>
    <x v="217"/>
    <n v="18.2"/>
    <n v="10"/>
    <s v="C"/>
    <n v="3"/>
    <n v="0"/>
    <n v="0"/>
    <n v="0"/>
    <s v="C3"/>
    <x v="1"/>
    <x v="3"/>
  </r>
  <r>
    <x v="218"/>
    <n v="19.100000000000001"/>
    <n v="10"/>
    <s v="C"/>
    <n v="3"/>
    <n v="0"/>
    <n v="1"/>
    <n v="0"/>
    <s v="C3"/>
    <x v="1"/>
    <x v="3"/>
  </r>
  <r>
    <x v="219"/>
    <n v="20.9"/>
    <n v="1"/>
    <s v="C"/>
    <n v="3"/>
    <n v="1"/>
    <n v="2"/>
    <n v="0"/>
    <s v="C3"/>
    <x v="1"/>
    <x v="3"/>
  </r>
  <r>
    <x v="220"/>
    <n v="22.5"/>
    <n v="4"/>
    <s v="C"/>
    <n v="4"/>
    <n v="1"/>
    <n v="3"/>
    <n v="0"/>
    <s v="C4"/>
    <x v="1"/>
    <x v="4"/>
  </r>
  <r>
    <x v="221"/>
    <n v="23.2"/>
    <n v="12"/>
    <s v="C"/>
    <n v="4"/>
    <n v="0"/>
    <n v="4"/>
    <n v="0"/>
    <s v="C4"/>
    <x v="1"/>
    <x v="4"/>
  </r>
  <r>
    <x v="222"/>
    <n v="22.4"/>
    <n v="7"/>
    <s v="C"/>
    <n v="4"/>
    <n v="0"/>
    <n v="0"/>
    <n v="0"/>
    <s v="C4"/>
    <x v="1"/>
    <x v="4"/>
  </r>
  <r>
    <x v="223"/>
    <n v="20"/>
    <n v="16"/>
    <s v="C"/>
    <n v="5"/>
    <n v="0"/>
    <n v="0"/>
    <n v="0"/>
    <s v="C5"/>
    <x v="1"/>
    <x v="5"/>
  </r>
  <r>
    <x v="224"/>
    <n v="16.399999999999999"/>
    <n v="24"/>
    <s v="C"/>
    <n v="5"/>
    <n v="0"/>
    <n v="0"/>
    <n v="0"/>
    <s v="C5"/>
    <x v="1"/>
    <x v="5"/>
  </r>
  <r>
    <x v="225"/>
    <n v="12.3"/>
    <n v="0"/>
    <s v="0"/>
    <n v="0"/>
    <n v="0"/>
    <n v="0"/>
    <n v="0"/>
    <s v="00"/>
    <x v="0"/>
    <x v="0"/>
  </r>
  <r>
    <x v="226"/>
    <n v="8.6999999999999993"/>
    <n v="5"/>
    <s v="S"/>
    <n v="1"/>
    <n v="0"/>
    <n v="0"/>
    <n v="0"/>
    <s v="S1"/>
    <x v="2"/>
    <x v="1"/>
  </r>
  <r>
    <x v="227"/>
    <n v="6.4"/>
    <n v="1"/>
    <s v="S"/>
    <n v="1"/>
    <n v="0"/>
    <n v="0"/>
    <n v="0"/>
    <s v="S1"/>
    <x v="2"/>
    <x v="1"/>
  </r>
  <r>
    <x v="228"/>
    <n v="5.6"/>
    <n v="6"/>
    <s v="S"/>
    <n v="1"/>
    <n v="0"/>
    <n v="0"/>
    <n v="0"/>
    <s v="S1"/>
    <x v="2"/>
    <x v="1"/>
  </r>
  <r>
    <x v="229"/>
    <n v="6.4"/>
    <n v="12"/>
    <s v="S"/>
    <n v="2"/>
    <n v="0"/>
    <n v="1"/>
    <n v="0"/>
    <s v="S2"/>
    <x v="2"/>
    <x v="2"/>
  </r>
  <r>
    <x v="230"/>
    <n v="8.1999999999999993"/>
    <n v="3"/>
    <s v="S"/>
    <n v="2"/>
    <n v="0"/>
    <n v="2"/>
    <n v="0"/>
    <s v="S2"/>
    <x v="2"/>
    <x v="2"/>
  </r>
  <r>
    <x v="231"/>
    <n v="10"/>
    <n v="12"/>
    <s v="S"/>
    <n v="2"/>
    <n v="0"/>
    <n v="3"/>
    <n v="0"/>
    <s v="S2"/>
    <x v="2"/>
    <x v="2"/>
  </r>
  <r>
    <x v="232"/>
    <n v="11.1"/>
    <n v="17"/>
    <s v="S"/>
    <n v="3"/>
    <n v="0"/>
    <n v="4"/>
    <n v="0"/>
    <s v="S3"/>
    <x v="2"/>
    <x v="3"/>
  </r>
  <r>
    <x v="233"/>
    <n v="10.9"/>
    <n v="16"/>
    <s v="S"/>
    <n v="3"/>
    <n v="0"/>
    <n v="0"/>
    <n v="0"/>
    <s v="S3"/>
    <x v="2"/>
    <x v="3"/>
  </r>
  <r>
    <x v="234"/>
    <n v="9.3000000000000007"/>
    <n v="3"/>
    <s v="S"/>
    <n v="3"/>
    <n v="0"/>
    <n v="0"/>
    <n v="0"/>
    <s v="S3"/>
    <x v="2"/>
    <x v="3"/>
  </r>
  <r>
    <x v="235"/>
    <n v="6.6"/>
    <n v="21"/>
    <s v="S"/>
    <n v="4"/>
    <n v="0"/>
    <n v="0"/>
    <n v="0"/>
    <s v="S4"/>
    <x v="2"/>
    <x v="4"/>
  </r>
  <r>
    <x v="236"/>
    <n v="3.6"/>
    <n v="18"/>
    <s v="S"/>
    <n v="4"/>
    <n v="0"/>
    <n v="0"/>
    <n v="0"/>
    <s v="S4"/>
    <x v="2"/>
    <x v="4"/>
  </r>
  <r>
    <x v="237"/>
    <n v="1.2"/>
    <n v="13"/>
    <s v="S"/>
    <n v="4"/>
    <n v="0"/>
    <n v="0"/>
    <n v="0"/>
    <s v="S4"/>
    <x v="2"/>
    <x v="4"/>
  </r>
  <r>
    <x v="238"/>
    <n v="0.2"/>
    <n v="29"/>
    <s v="S"/>
    <n v="5"/>
    <n v="0"/>
    <n v="0"/>
    <n v="0"/>
    <s v="S5"/>
    <x v="2"/>
    <x v="5"/>
  </r>
  <r>
    <x v="239"/>
    <n v="0.9"/>
    <n v="0"/>
    <s v="0"/>
    <n v="0"/>
    <n v="0"/>
    <n v="1"/>
    <n v="0"/>
    <s v="00"/>
    <x v="0"/>
    <x v="0"/>
  </r>
  <r>
    <x v="240"/>
    <n v="3.2"/>
    <n v="6"/>
    <s v="S"/>
    <n v="1"/>
    <n v="0"/>
    <n v="2"/>
    <n v="0"/>
    <s v="S1"/>
    <x v="2"/>
    <x v="1"/>
  </r>
  <r>
    <x v="241"/>
    <n v="6.6"/>
    <n v="5"/>
    <s v="S"/>
    <n v="1"/>
    <n v="0"/>
    <n v="3"/>
    <n v="0"/>
    <s v="S1"/>
    <x v="2"/>
    <x v="1"/>
  </r>
  <r>
    <x v="242"/>
    <n v="10"/>
    <n v="2"/>
    <s v="S"/>
    <n v="1"/>
    <n v="0"/>
    <n v="4"/>
    <n v="0"/>
    <s v="S1"/>
    <x v="2"/>
    <x v="1"/>
  </r>
  <r>
    <x v="243"/>
    <n v="12.7"/>
    <n v="8"/>
    <s v="S"/>
    <n v="2"/>
    <n v="0"/>
    <n v="5"/>
    <n v="0"/>
    <s v="S2"/>
    <x v="2"/>
    <x v="2"/>
  </r>
  <r>
    <x v="244"/>
    <n v="14.1"/>
    <n v="1"/>
    <s v="S"/>
    <n v="2"/>
    <n v="0"/>
    <n v="6"/>
    <n v="0"/>
    <s v="S2"/>
    <x v="2"/>
    <x v="2"/>
  </r>
  <r>
    <x v="245"/>
    <n v="14"/>
    <n v="11"/>
    <s v="S"/>
    <n v="2"/>
    <n v="0"/>
    <n v="0"/>
    <n v="0"/>
    <s v="S2"/>
    <x v="2"/>
    <x v="2"/>
  </r>
  <r>
    <x v="246"/>
    <n v="12.7"/>
    <n v="13"/>
    <s v="S"/>
    <n v="3"/>
    <n v="0"/>
    <n v="0"/>
    <n v="0"/>
    <s v="S3"/>
    <x v="2"/>
    <x v="3"/>
  </r>
  <r>
    <x v="247"/>
    <n v="11.1"/>
    <n v="18"/>
    <s v="S"/>
    <n v="3"/>
    <n v="0"/>
    <n v="0"/>
    <n v="0"/>
    <s v="S3"/>
    <x v="2"/>
    <x v="3"/>
  </r>
  <r>
    <x v="248"/>
    <n v="10"/>
    <n v="15"/>
    <s v="S"/>
    <n v="3"/>
    <n v="0"/>
    <n v="0"/>
    <n v="0"/>
    <s v="S3"/>
    <x v="2"/>
    <x v="3"/>
  </r>
  <r>
    <x v="249"/>
    <n v="10.1"/>
    <n v="12"/>
    <s v="S"/>
    <n v="4"/>
    <n v="0"/>
    <n v="1"/>
    <n v="0"/>
    <s v="S4"/>
    <x v="2"/>
    <x v="4"/>
  </r>
  <r>
    <x v="250"/>
    <n v="11.7"/>
    <n v="2"/>
    <s v="S"/>
    <n v="4"/>
    <n v="0"/>
    <n v="2"/>
    <n v="0"/>
    <s v="S4"/>
    <x v="2"/>
    <x v="4"/>
  </r>
  <r>
    <x v="251"/>
    <n v="14.8"/>
    <n v="21"/>
    <s v="S"/>
    <n v="4"/>
    <n v="0"/>
    <n v="3"/>
    <n v="0"/>
    <s v="S4"/>
    <x v="2"/>
    <x v="4"/>
  </r>
  <r>
    <x v="252"/>
    <n v="18.7"/>
    <n v="28"/>
    <s v="S"/>
    <n v="5"/>
    <n v="0"/>
    <n v="4"/>
    <n v="0"/>
    <s v="S5"/>
    <x v="2"/>
    <x v="5"/>
  </r>
  <r>
    <x v="253"/>
    <n v="22.5"/>
    <n v="0"/>
    <s v="0"/>
    <n v="0"/>
    <n v="1"/>
    <n v="5"/>
    <n v="0"/>
    <s v="00"/>
    <x v="0"/>
    <x v="0"/>
  </r>
  <r>
    <x v="254"/>
    <n v="25.4"/>
    <n v="3"/>
    <s v="C"/>
    <n v="1"/>
    <n v="1"/>
    <n v="6"/>
    <n v="0"/>
    <s v="C1"/>
    <x v="1"/>
    <x v="1"/>
  </r>
  <r>
    <x v="255"/>
    <n v="26.8"/>
    <n v="5"/>
    <s v="C"/>
    <n v="1"/>
    <n v="1"/>
    <n v="7"/>
    <n v="0"/>
    <s v="C1"/>
    <x v="1"/>
    <x v="1"/>
  </r>
  <r>
    <x v="256"/>
    <n v="26.5"/>
    <n v="5"/>
    <s v="C"/>
    <n v="1"/>
    <n v="1"/>
    <n v="0"/>
    <n v="0"/>
    <s v="C1"/>
    <x v="1"/>
    <x v="1"/>
  </r>
  <r>
    <x v="257"/>
    <n v="24.9"/>
    <n v="7"/>
    <s v="C"/>
    <n v="2"/>
    <n v="0"/>
    <n v="0"/>
    <n v="0"/>
    <s v="C2"/>
    <x v="1"/>
    <x v="2"/>
  </r>
  <r>
    <x v="258"/>
    <n v="22.6"/>
    <n v="1"/>
    <s v="C"/>
    <n v="2"/>
    <n v="1"/>
    <n v="0"/>
    <n v="0"/>
    <s v="C2"/>
    <x v="1"/>
    <x v="2"/>
  </r>
  <r>
    <x v="259"/>
    <n v="20.7"/>
    <n v="6"/>
    <s v="C"/>
    <n v="2"/>
    <n v="0"/>
    <n v="0"/>
    <n v="0"/>
    <s v="C2"/>
    <x v="1"/>
    <x v="2"/>
  </r>
  <r>
    <x v="260"/>
    <n v="19.899999999999999"/>
    <n v="6"/>
    <s v="C"/>
    <n v="3"/>
    <n v="0"/>
    <n v="0"/>
    <n v="0"/>
    <s v="C3"/>
    <x v="1"/>
    <x v="3"/>
  </r>
  <r>
    <x v="261"/>
    <n v="20.399999999999999"/>
    <n v="10"/>
    <s v="C"/>
    <n v="3"/>
    <n v="0"/>
    <n v="1"/>
    <n v="0"/>
    <s v="C3"/>
    <x v="1"/>
    <x v="3"/>
  </r>
  <r>
    <x v="262"/>
    <n v="22.3"/>
    <n v="16"/>
    <s v="C"/>
    <n v="3"/>
    <n v="0"/>
    <n v="2"/>
    <n v="0"/>
    <s v="C3"/>
    <x v="1"/>
    <x v="3"/>
  </r>
  <r>
    <x v="263"/>
    <n v="24.8"/>
    <n v="9"/>
    <s v="C"/>
    <n v="4"/>
    <n v="0"/>
    <n v="3"/>
    <n v="0"/>
    <s v="C4"/>
    <x v="1"/>
    <x v="4"/>
  </r>
  <r>
    <x v="264"/>
    <n v="27.2"/>
    <n v="18"/>
    <s v="C"/>
    <n v="4"/>
    <n v="0"/>
    <n v="4"/>
    <n v="0"/>
    <s v="C4"/>
    <x v="1"/>
    <x v="4"/>
  </r>
  <r>
    <x v="265"/>
    <n v="28.6"/>
    <n v="4"/>
    <s v="C"/>
    <n v="4"/>
    <n v="1"/>
    <n v="5"/>
    <n v="0"/>
    <s v="C4"/>
    <x v="1"/>
    <x v="4"/>
  </r>
  <r>
    <x v="266"/>
    <n v="28.4"/>
    <n v="22"/>
    <s v="C"/>
    <n v="5"/>
    <n v="0"/>
    <n v="0"/>
    <n v="0"/>
    <s v="C5"/>
    <x v="1"/>
    <x v="5"/>
  </r>
  <r>
    <x v="267"/>
    <n v="26.5"/>
    <n v="0"/>
    <s v="0"/>
    <n v="0"/>
    <n v="1"/>
    <n v="0"/>
    <n v="0"/>
    <s v="00"/>
    <x v="0"/>
    <x v="0"/>
  </r>
  <r>
    <x v="268"/>
    <n v="23.3"/>
    <n v="4"/>
    <s v="C"/>
    <n v="1"/>
    <n v="1"/>
    <n v="0"/>
    <n v="0"/>
    <s v="C1"/>
    <x v="1"/>
    <x v="1"/>
  </r>
  <r>
    <x v="269"/>
    <n v="19.5"/>
    <n v="6"/>
    <s v="C"/>
    <n v="1"/>
    <n v="0"/>
    <n v="0"/>
    <n v="0"/>
    <s v="C1"/>
    <x v="1"/>
    <x v="1"/>
  </r>
  <r>
    <x v="270"/>
    <n v="16"/>
    <n v="6"/>
    <s v="C"/>
    <n v="1"/>
    <n v="0"/>
    <n v="0"/>
    <n v="0"/>
    <s v="C1"/>
    <x v="1"/>
    <x v="1"/>
  </r>
  <r>
    <x v="271"/>
    <n v="13.7"/>
    <n v="9"/>
    <s v="C"/>
    <n v="2"/>
    <n v="0"/>
    <n v="0"/>
    <n v="0"/>
    <s v="C2"/>
    <x v="1"/>
    <x v="2"/>
  </r>
  <r>
    <x v="272"/>
    <n v="12.9"/>
    <n v="7"/>
    <s v="C"/>
    <n v="2"/>
    <n v="0"/>
    <n v="0"/>
    <n v="0"/>
    <s v="C2"/>
    <x v="1"/>
    <x v="2"/>
  </r>
  <r>
    <x v="273"/>
    <n v="13.5"/>
    <n v="1"/>
    <s v="C"/>
    <n v="2"/>
    <n v="0"/>
    <n v="1"/>
    <n v="0"/>
    <s v="C2"/>
    <x v="1"/>
    <x v="2"/>
  </r>
  <r>
    <x v="274"/>
    <n v="15"/>
    <n v="18"/>
    <s v="C"/>
    <n v="3"/>
    <n v="0"/>
    <n v="2"/>
    <n v="0"/>
    <s v="C3"/>
    <x v="1"/>
    <x v="3"/>
  </r>
  <r>
    <x v="275"/>
    <n v="16.399999999999999"/>
    <n v="13"/>
    <s v="C"/>
    <n v="3"/>
    <n v="0"/>
    <n v="3"/>
    <n v="0"/>
    <s v="C3"/>
    <x v="1"/>
    <x v="3"/>
  </r>
  <r>
    <x v="276"/>
    <n v="17.100000000000001"/>
    <n v="2"/>
    <s v="C"/>
    <n v="3"/>
    <n v="0"/>
    <n v="4"/>
    <n v="0"/>
    <s v="C3"/>
    <x v="1"/>
    <x v="3"/>
  </r>
  <r>
    <x v="277"/>
    <n v="16.3"/>
    <n v="10"/>
    <s v="C"/>
    <n v="4"/>
    <n v="0"/>
    <n v="0"/>
    <n v="0"/>
    <s v="C4"/>
    <x v="1"/>
    <x v="4"/>
  </r>
  <r>
    <x v="278"/>
    <n v="14"/>
    <n v="6"/>
    <s v="C"/>
    <n v="4"/>
    <n v="0"/>
    <n v="0"/>
    <n v="0"/>
    <s v="C4"/>
    <x v="1"/>
    <x v="4"/>
  </r>
  <r>
    <x v="279"/>
    <n v="10.5"/>
    <n v="20"/>
    <s v="C"/>
    <n v="4"/>
    <n v="0"/>
    <n v="0"/>
    <n v="0"/>
    <s v="C4"/>
    <x v="1"/>
    <x v="4"/>
  </r>
  <r>
    <x v="280"/>
    <n v="6.7"/>
    <n v="17"/>
    <s v="C"/>
    <n v="5"/>
    <n v="0"/>
    <n v="0"/>
    <n v="0"/>
    <s v="C5"/>
    <x v="1"/>
    <x v="5"/>
  </r>
  <r>
    <x v="281"/>
    <n v="3.5"/>
    <n v="13"/>
    <s v="C"/>
    <n v="5"/>
    <n v="0"/>
    <n v="0"/>
    <n v="0"/>
    <s v="C5"/>
    <x v="1"/>
    <x v="5"/>
  </r>
  <r>
    <x v="282"/>
    <n v="1.6"/>
    <n v="18"/>
    <s v="C"/>
    <n v="5"/>
    <n v="0"/>
    <n v="0"/>
    <n v="0"/>
    <s v="C5"/>
    <x v="1"/>
    <x v="5"/>
  </r>
  <r>
    <x v="283"/>
    <n v="1.4"/>
    <n v="20"/>
    <s v="C"/>
    <n v="5"/>
    <n v="0"/>
    <n v="0"/>
    <n v="0"/>
    <s v="C5"/>
    <x v="1"/>
    <x v="5"/>
  </r>
  <r>
    <x v="284"/>
    <n v="2.8"/>
    <n v="0"/>
    <s v="0"/>
    <n v="0"/>
    <n v="0"/>
    <n v="1"/>
    <n v="0"/>
    <s v="00"/>
    <x v="0"/>
    <x v="0"/>
  </r>
  <r>
    <x v="285"/>
    <n v="5.2"/>
    <n v="6"/>
    <s v="S"/>
    <n v="1"/>
    <n v="0"/>
    <n v="2"/>
    <n v="0"/>
    <s v="S1"/>
    <x v="2"/>
    <x v="1"/>
  </r>
  <r>
    <x v="286"/>
    <n v="7.7"/>
    <n v="5"/>
    <s v="S"/>
    <n v="1"/>
    <n v="0"/>
    <n v="3"/>
    <n v="0"/>
    <s v="S1"/>
    <x v="2"/>
    <x v="1"/>
  </r>
  <r>
    <x v="287"/>
    <n v="9.6"/>
    <n v="1"/>
    <s v="S"/>
    <n v="1"/>
    <n v="0"/>
    <n v="4"/>
    <n v="0"/>
    <s v="S1"/>
    <x v="2"/>
    <x v="1"/>
  </r>
  <r>
    <x v="288"/>
    <n v="10.1"/>
    <n v="8"/>
    <s v="S"/>
    <n v="2"/>
    <n v="0"/>
    <n v="5"/>
    <n v="0"/>
    <s v="S2"/>
    <x v="2"/>
    <x v="2"/>
  </r>
  <r>
    <x v="289"/>
    <n v="9.3000000000000007"/>
    <n v="3"/>
    <s v="S"/>
    <n v="2"/>
    <n v="0"/>
    <n v="0"/>
    <n v="0"/>
    <s v="S2"/>
    <x v="2"/>
    <x v="2"/>
  </r>
  <r>
    <x v="290"/>
    <n v="7.4"/>
    <n v="5"/>
    <s v="S"/>
    <n v="2"/>
    <n v="0"/>
    <n v="0"/>
    <n v="0"/>
    <s v="S2"/>
    <x v="2"/>
    <x v="2"/>
  </r>
  <r>
    <x v="291"/>
    <n v="5.0999999999999996"/>
    <n v="17"/>
    <s v="S"/>
    <n v="3"/>
    <n v="0"/>
    <n v="0"/>
    <n v="0"/>
    <s v="S3"/>
    <x v="2"/>
    <x v="3"/>
  </r>
  <r>
    <x v="292"/>
    <n v="3.5"/>
    <n v="9"/>
    <s v="S"/>
    <n v="3"/>
    <n v="0"/>
    <n v="0"/>
    <n v="0"/>
    <s v="S3"/>
    <x v="2"/>
    <x v="3"/>
  </r>
  <r>
    <x v="293"/>
    <n v="3.2"/>
    <n v="4"/>
    <s v="S"/>
    <n v="3"/>
    <n v="0"/>
    <n v="0"/>
    <n v="0"/>
    <s v="S3"/>
    <x v="2"/>
    <x v="3"/>
  </r>
  <r>
    <x v="294"/>
    <n v="4.5999999999999996"/>
    <n v="24"/>
    <s v="S"/>
    <n v="4"/>
    <n v="0"/>
    <n v="1"/>
    <n v="0"/>
    <s v="S4"/>
    <x v="2"/>
    <x v="4"/>
  </r>
  <r>
    <x v="295"/>
    <n v="7.5"/>
    <n v="21"/>
    <s v="S"/>
    <n v="4"/>
    <n v="0"/>
    <n v="2"/>
    <n v="0"/>
    <s v="S4"/>
    <x v="2"/>
    <x v="4"/>
  </r>
  <r>
    <x v="296"/>
    <n v="11.3"/>
    <n v="8"/>
    <s v="S"/>
    <n v="5"/>
    <n v="0"/>
    <n v="3"/>
    <n v="0"/>
    <s v="S5"/>
    <x v="2"/>
    <x v="4"/>
  </r>
  <r>
    <x v="297"/>
    <n v="15.2"/>
    <n v="23"/>
    <s v="S"/>
    <n v="5"/>
    <n v="0"/>
    <n v="4"/>
    <n v="0"/>
    <s v="S5"/>
    <x v="2"/>
    <x v="5"/>
  </r>
  <r>
    <x v="298"/>
    <n v="18.3"/>
    <n v="0"/>
    <s v="0"/>
    <n v="0"/>
    <n v="0"/>
    <n v="5"/>
    <n v="0"/>
    <s v="00"/>
    <x v="0"/>
    <x v="0"/>
  </r>
  <r>
    <x v="299"/>
    <n v="19.899999999999999"/>
    <n v="5"/>
    <s v="C"/>
    <n v="1"/>
    <n v="0"/>
    <n v="6"/>
    <n v="0"/>
    <s v="C1"/>
    <x v="1"/>
    <x v="1"/>
  </r>
  <r>
    <x v="300"/>
    <n v="20"/>
    <n v="4"/>
    <s v="0"/>
    <n v="0"/>
    <n v="1"/>
    <n v="7"/>
    <n v="0"/>
    <s v="00"/>
    <x v="1"/>
    <x v="1"/>
  </r>
  <r>
    <x v="301"/>
    <n v="18.899999999999999"/>
    <n v="5"/>
    <s v="0"/>
    <n v="0"/>
    <n v="0"/>
    <n v="0"/>
    <n v="0"/>
    <s v="00"/>
    <x v="1"/>
    <x v="1"/>
  </r>
  <r>
    <x v="302"/>
    <n v="17.3"/>
    <n v="2"/>
    <s v="0"/>
    <n v="0"/>
    <n v="0"/>
    <n v="0"/>
    <n v="0"/>
    <s v="00"/>
    <x v="1"/>
    <x v="2"/>
  </r>
  <r>
    <x v="303"/>
    <n v="16"/>
    <n v="7"/>
    <s v="0"/>
    <n v="0"/>
    <n v="0"/>
    <n v="0"/>
    <n v="0"/>
    <s v="00"/>
    <x v="1"/>
    <x v="2"/>
  </r>
  <r>
    <x v="304"/>
    <n v="15.9"/>
    <n v="4"/>
    <s v="0"/>
    <n v="0"/>
    <n v="0"/>
    <n v="0"/>
    <n v="0"/>
    <s v="00"/>
    <x v="1"/>
    <x v="2"/>
  </r>
  <r>
    <x v="305"/>
    <n v="17.3"/>
    <n v="17"/>
    <s v="0"/>
    <n v="0"/>
    <n v="0"/>
    <n v="1"/>
    <n v="0"/>
    <s v="00"/>
    <x v="1"/>
    <x v="3"/>
  </r>
  <r>
    <x v="306"/>
    <n v="20"/>
    <n v="14"/>
    <s v="0"/>
    <n v="0"/>
    <n v="0"/>
    <n v="2"/>
    <n v="0"/>
    <s v="00"/>
    <x v="1"/>
    <x v="3"/>
  </r>
  <r>
    <x v="307"/>
    <n v="23.4"/>
    <n v="9"/>
    <s v="0"/>
    <n v="0"/>
    <n v="0"/>
    <n v="3"/>
    <n v="0"/>
    <s v="00"/>
    <x v="1"/>
    <x v="3"/>
  </r>
  <r>
    <x v="308"/>
    <n v="26.8"/>
    <n v="6"/>
    <s v="0"/>
    <n v="0"/>
    <n v="0"/>
    <n v="4"/>
    <n v="0"/>
    <s v="00"/>
    <x v="1"/>
    <x v="4"/>
  </r>
  <r>
    <x v="309"/>
    <n v="29.1"/>
    <n v="16"/>
    <s v="0"/>
    <n v="0"/>
    <n v="0"/>
    <n v="5"/>
    <n v="0"/>
    <s v="00"/>
    <x v="1"/>
    <x v="4"/>
  </r>
  <r>
    <x v="310"/>
    <n v="29.8"/>
    <n v="2"/>
    <s v="0"/>
    <n v="0"/>
    <n v="1"/>
    <n v="6"/>
    <n v="0"/>
    <s v="00"/>
    <x v="1"/>
    <x v="4"/>
  </r>
  <r>
    <x v="311"/>
    <n v="28.8"/>
    <n v="25"/>
    <s v="0"/>
    <n v="0"/>
    <n v="0"/>
    <n v="0"/>
    <n v="0"/>
    <s v="00"/>
    <x v="1"/>
    <x v="5"/>
  </r>
  <r>
    <x v="312"/>
    <n v="26.4"/>
    <n v="0"/>
    <s v="0"/>
    <n v="0"/>
    <n v="1"/>
    <n v="0"/>
    <n v="0"/>
    <s v="00"/>
    <x v="0"/>
    <x v="0"/>
  </r>
  <r>
    <x v="313"/>
    <n v="23.4"/>
    <n v="3"/>
    <s v="0"/>
    <n v="0"/>
    <n v="1"/>
    <n v="0"/>
    <n v="0"/>
    <s v="00"/>
    <x v="1"/>
    <x v="1"/>
  </r>
  <r>
    <x v="314"/>
    <n v="20.7"/>
    <n v="4"/>
    <s v="0"/>
    <n v="0"/>
    <n v="1"/>
    <n v="0"/>
    <n v="0"/>
    <s v="00"/>
    <x v="1"/>
    <x v="1"/>
  </r>
  <r>
    <x v="315"/>
    <n v="19.100000000000001"/>
    <n v="6"/>
    <s v="0"/>
    <n v="0"/>
    <n v="0"/>
    <n v="0"/>
    <n v="0"/>
    <s v="00"/>
    <x v="1"/>
    <x v="1"/>
  </r>
  <r>
    <x v="316"/>
    <n v="18.899999999999999"/>
    <n v="6"/>
    <s v="0"/>
    <n v="0"/>
    <n v="0"/>
    <n v="0"/>
    <n v="0"/>
    <s v="00"/>
    <x v="1"/>
    <x v="2"/>
  </r>
  <r>
    <x v="317"/>
    <n v="20"/>
    <n v="5"/>
    <s v="0"/>
    <n v="0"/>
    <n v="1"/>
    <n v="1"/>
    <n v="0"/>
    <s v="00"/>
    <x v="1"/>
    <x v="2"/>
  </r>
  <r>
    <x v="318"/>
    <n v="21.8"/>
    <n v="4"/>
    <s v="0"/>
    <n v="0"/>
    <n v="1"/>
    <n v="2"/>
    <n v="0"/>
    <s v="00"/>
    <x v="1"/>
    <x v="2"/>
  </r>
  <r>
    <x v="319"/>
    <n v="23.6"/>
    <n v="7"/>
    <s v="0"/>
    <n v="0"/>
    <n v="0"/>
    <n v="3"/>
    <n v="0"/>
    <s v="00"/>
    <x v="1"/>
    <x v="3"/>
  </r>
  <r>
    <x v="320"/>
    <n v="24.4"/>
    <n v="12"/>
    <s v="0"/>
    <n v="0"/>
    <n v="0"/>
    <n v="4"/>
    <n v="0"/>
    <s v="00"/>
    <x v="1"/>
    <x v="3"/>
  </r>
  <r>
    <x v="321"/>
    <n v="23.6"/>
    <n v="5"/>
    <s v="0"/>
    <n v="0"/>
    <n v="1"/>
    <n v="0"/>
    <n v="0"/>
    <s v="00"/>
    <x v="1"/>
    <x v="3"/>
  </r>
  <r>
    <x v="322"/>
    <n v="21.3"/>
    <n v="3"/>
    <s v="0"/>
    <n v="0"/>
    <n v="1"/>
    <n v="0"/>
    <n v="0"/>
    <s v="00"/>
    <x v="1"/>
    <x v="4"/>
  </r>
  <r>
    <x v="323"/>
    <n v="17.7"/>
    <n v="21"/>
    <s v="0"/>
    <n v="0"/>
    <n v="0"/>
    <n v="0"/>
    <n v="0"/>
    <s v="00"/>
    <x v="1"/>
    <x v="4"/>
  </r>
  <r>
    <x v="324"/>
    <n v="13.6"/>
    <n v="18"/>
    <s v="0"/>
    <n v="0"/>
    <n v="0"/>
    <n v="0"/>
    <n v="0"/>
    <s v="00"/>
    <x v="1"/>
    <x v="4"/>
  </r>
  <r>
    <x v="325"/>
    <n v="10"/>
    <n v="13"/>
    <s v="0"/>
    <n v="0"/>
    <n v="0"/>
    <n v="0"/>
    <n v="0"/>
    <s v="00"/>
    <x v="1"/>
    <x v="5"/>
  </r>
  <r>
    <x v="326"/>
    <n v="7.6"/>
    <n v="28"/>
    <s v="0"/>
    <n v="0"/>
    <n v="0"/>
    <n v="0"/>
    <n v="0"/>
    <s v="00"/>
    <x v="1"/>
    <x v="5"/>
  </r>
  <r>
    <x v="327"/>
    <n v="6.8"/>
    <n v="0"/>
    <s v="0"/>
    <n v="0"/>
    <n v="0"/>
    <n v="0"/>
    <n v="0"/>
    <s v="00"/>
    <x v="0"/>
    <x v="0"/>
  </r>
  <r>
    <x v="328"/>
    <n v="7.5"/>
    <n v="2"/>
    <s v="0"/>
    <n v="0"/>
    <n v="0"/>
    <n v="1"/>
    <n v="0"/>
    <s v="00"/>
    <x v="2"/>
    <x v="1"/>
  </r>
  <r>
    <x v="329"/>
    <n v="9.1"/>
    <n v="2"/>
    <s v="0"/>
    <n v="0"/>
    <n v="0"/>
    <n v="2"/>
    <n v="0"/>
    <s v="00"/>
    <x v="2"/>
    <x v="1"/>
  </r>
  <r>
    <x v="330"/>
    <n v="10.9"/>
    <n v="6"/>
    <s v="0"/>
    <n v="0"/>
    <n v="0"/>
    <n v="3"/>
    <n v="0"/>
    <s v="00"/>
    <x v="2"/>
    <x v="1"/>
  </r>
  <r>
    <x v="331"/>
    <n v="11.8"/>
    <n v="11"/>
    <s v="0"/>
    <n v="0"/>
    <n v="0"/>
    <n v="4"/>
    <n v="0"/>
    <s v="00"/>
    <x v="2"/>
    <x v="2"/>
  </r>
  <r>
    <x v="332"/>
    <n v="11.5"/>
    <n v="9"/>
    <s v="0"/>
    <n v="0"/>
    <n v="0"/>
    <n v="0"/>
    <n v="0"/>
    <s v="00"/>
    <x v="2"/>
    <x v="2"/>
  </r>
  <r>
    <x v="333"/>
    <n v="9.6999999999999993"/>
    <n v="7"/>
    <s v="0"/>
    <n v="0"/>
    <n v="0"/>
    <n v="0"/>
    <n v="0"/>
    <s v="00"/>
    <x v="2"/>
    <x v="2"/>
  </r>
  <r>
    <x v="334"/>
    <n v="6.9"/>
    <n v="17"/>
    <s v="0"/>
    <n v="0"/>
    <n v="0"/>
    <n v="0"/>
    <n v="0"/>
    <s v="00"/>
    <x v="2"/>
    <x v="3"/>
  </r>
  <r>
    <x v="335"/>
    <n v="3.8"/>
    <n v="1"/>
    <s v="0"/>
    <n v="0"/>
    <n v="0"/>
    <n v="0"/>
    <n v="0"/>
    <s v="00"/>
    <x v="2"/>
    <x v="3"/>
  </r>
  <r>
    <x v="336"/>
    <n v="1.2"/>
    <n v="2"/>
    <s v="0"/>
    <n v="0"/>
    <n v="0"/>
    <n v="0"/>
    <n v="0"/>
    <s v="00"/>
    <x v="2"/>
    <x v="3"/>
  </r>
  <r>
    <x v="337"/>
    <n v="0.1"/>
    <n v="15"/>
    <s v="0"/>
    <n v="0"/>
    <n v="0"/>
    <n v="0"/>
    <n v="0"/>
    <s v="00"/>
    <x v="2"/>
    <x v="4"/>
  </r>
  <r>
    <x v="338"/>
    <n v="0.6"/>
    <n v="21"/>
    <s v="0"/>
    <n v="0"/>
    <n v="0"/>
    <n v="1"/>
    <n v="0"/>
    <s v="00"/>
    <x v="2"/>
    <x v="4"/>
  </r>
  <r>
    <x v="339"/>
    <n v="2.8"/>
    <n v="8"/>
    <s v="0"/>
    <n v="0"/>
    <n v="0"/>
    <n v="2"/>
    <n v="0"/>
    <s v="00"/>
    <x v="2"/>
    <x v="4"/>
  </r>
  <r>
    <x v="340"/>
    <n v="6"/>
    <n v="27"/>
    <s v="0"/>
    <n v="0"/>
    <n v="0"/>
    <n v="3"/>
    <n v="0"/>
    <s v="00"/>
    <x v="2"/>
    <x v="5"/>
  </r>
  <r>
    <x v="341"/>
    <n v="9.3000000000000007"/>
    <n v="0"/>
    <s v="0"/>
    <n v="0"/>
    <n v="0"/>
    <n v="4"/>
    <n v="0"/>
    <s v="00"/>
    <x v="0"/>
    <x v="0"/>
  </r>
  <r>
    <x v="342"/>
    <n v="11.8"/>
    <n v="1"/>
    <s v="0"/>
    <n v="0"/>
    <n v="0"/>
    <n v="5"/>
    <n v="0"/>
    <s v="00"/>
    <x v="1"/>
    <x v="1"/>
  </r>
  <r>
    <x v="343"/>
    <n v="13.1"/>
    <n v="4"/>
    <s v="0"/>
    <n v="0"/>
    <n v="0"/>
    <n v="6"/>
    <n v="0"/>
    <s v="00"/>
    <x v="1"/>
    <x v="1"/>
  </r>
  <r>
    <x v="344"/>
    <n v="12.9"/>
    <n v="1"/>
    <s v="0"/>
    <n v="0"/>
    <n v="0"/>
    <n v="0"/>
    <n v="0"/>
    <s v="00"/>
    <x v="1"/>
    <x v="1"/>
  </r>
  <r>
    <x v="345"/>
    <n v="11.6"/>
    <n v="2"/>
    <s v="0"/>
    <n v="0"/>
    <n v="0"/>
    <n v="0"/>
    <n v="0"/>
    <s v="00"/>
    <x v="1"/>
    <x v="2"/>
  </r>
  <r>
    <x v="346"/>
    <n v="9.9"/>
    <n v="3"/>
    <s v="0"/>
    <n v="0"/>
    <n v="0"/>
    <n v="0"/>
    <n v="0"/>
    <s v="00"/>
    <x v="1"/>
    <x v="2"/>
  </r>
  <r>
    <x v="347"/>
    <n v="8.6999999999999993"/>
    <n v="8"/>
    <s v="0"/>
    <n v="0"/>
    <n v="0"/>
    <n v="0"/>
    <n v="0"/>
    <s v="00"/>
    <x v="1"/>
    <x v="2"/>
  </r>
  <r>
    <x v="348"/>
    <n v="8.8000000000000007"/>
    <n v="18"/>
    <s v="0"/>
    <n v="0"/>
    <n v="0"/>
    <n v="1"/>
    <n v="0"/>
    <s v="00"/>
    <x v="1"/>
    <x v="3"/>
  </r>
  <r>
    <x v="349"/>
    <n v="10.5"/>
    <n v="15"/>
    <s v="0"/>
    <n v="0"/>
    <n v="0"/>
    <n v="2"/>
    <n v="0"/>
    <s v="00"/>
    <x v="1"/>
    <x v="3"/>
  </r>
  <r>
    <x v="350"/>
    <n v="13.5"/>
    <n v="1"/>
    <s v="0"/>
    <n v="0"/>
    <n v="0"/>
    <n v="3"/>
    <n v="0"/>
    <s v="00"/>
    <x v="1"/>
    <x v="3"/>
  </r>
  <r>
    <x v="351"/>
    <n v="17.5"/>
    <n v="22"/>
    <s v="0"/>
    <n v="0"/>
    <n v="0"/>
    <n v="4"/>
    <n v="0"/>
    <s v="00"/>
    <x v="1"/>
    <x v="4"/>
  </r>
  <r>
    <x v="352"/>
    <n v="21.4"/>
    <n v="4"/>
    <s v="0"/>
    <n v="0"/>
    <n v="1"/>
    <n v="5"/>
    <n v="0"/>
    <s v="00"/>
    <x v="1"/>
    <x v="4"/>
  </r>
  <r>
    <x v="353"/>
    <n v="24.4"/>
    <n v="4"/>
    <s v="0"/>
    <n v="0"/>
    <n v="1"/>
    <n v="6"/>
    <n v="0"/>
    <s v="00"/>
    <x v="1"/>
    <x v="4"/>
  </r>
  <r>
    <x v="354"/>
    <n v="25.8"/>
    <n v="11"/>
    <s v="0"/>
    <n v="0"/>
    <n v="0"/>
    <n v="7"/>
    <n v="0"/>
    <s v="00"/>
    <x v="1"/>
    <x v="5"/>
  </r>
  <r>
    <x v="355"/>
    <n v="25.6"/>
    <n v="25"/>
    <s v="0"/>
    <n v="0"/>
    <n v="0"/>
    <n v="0"/>
    <n v="0"/>
    <s v="00"/>
    <x v="1"/>
    <x v="5"/>
  </r>
  <r>
    <x v="356"/>
    <n v="24.1"/>
    <n v="0"/>
    <s v="0"/>
    <n v="0"/>
    <n v="1"/>
    <n v="0"/>
    <n v="0"/>
    <s v="00"/>
    <x v="0"/>
    <x v="0"/>
  </r>
  <r>
    <x v="357"/>
    <n v="22"/>
    <n v="4"/>
    <s v="0"/>
    <n v="0"/>
    <n v="1"/>
    <n v="0"/>
    <n v="0"/>
    <s v="00"/>
    <x v="1"/>
    <x v="1"/>
  </r>
  <r>
    <x v="358"/>
    <n v="20.3"/>
    <n v="4"/>
    <s v="0"/>
    <n v="0"/>
    <n v="1"/>
    <n v="0"/>
    <n v="0"/>
    <s v="00"/>
    <x v="1"/>
    <x v="1"/>
  </r>
  <r>
    <x v="359"/>
    <n v="19.600000000000001"/>
    <n v="1"/>
    <s v="0"/>
    <n v="0"/>
    <n v="0"/>
    <n v="0"/>
    <n v="0"/>
    <s v="00"/>
    <x v="1"/>
    <x v="1"/>
  </r>
  <r>
    <x v="360"/>
    <n v="20.3"/>
    <n v="11"/>
    <s v="0"/>
    <n v="0"/>
    <n v="0"/>
    <n v="1"/>
    <n v="0"/>
    <s v="00"/>
    <x v="1"/>
    <x v="2"/>
  </r>
  <r>
    <x v="361"/>
    <n v="22.3"/>
    <n v="12"/>
    <s v="0"/>
    <n v="0"/>
    <n v="0"/>
    <n v="2"/>
    <n v="0"/>
    <s v="00"/>
    <x v="1"/>
    <x v="2"/>
  </r>
  <r>
    <x v="362"/>
    <n v="25"/>
    <n v="2"/>
    <s v="0"/>
    <n v="0"/>
    <n v="1"/>
    <n v="3"/>
    <n v="0"/>
    <s v="00"/>
    <x v="1"/>
    <x v="2"/>
  </r>
  <r>
    <x v="363"/>
    <n v="27.5"/>
    <n v="4"/>
    <s v="0"/>
    <n v="0"/>
    <n v="1"/>
    <n v="4"/>
    <n v="0"/>
    <s v="00"/>
    <x v="1"/>
    <x v="3"/>
  </r>
  <r>
    <x v="364"/>
    <n v="29.1"/>
    <n v="18"/>
    <s v="0"/>
    <n v="0"/>
    <n v="0"/>
    <n v="5"/>
    <n v="0"/>
    <s v="00"/>
    <x v="1"/>
    <x v="3"/>
  </r>
  <r>
    <x v="365"/>
    <n v="29"/>
    <n v="2"/>
    <s v="0"/>
    <n v="0"/>
    <n v="1"/>
    <n v="0"/>
    <n v="0"/>
    <s v="00"/>
    <x v="1"/>
    <x v="3"/>
  </r>
  <r>
    <x v="366"/>
    <n v="27.2"/>
    <n v="19"/>
    <s v="0"/>
    <n v="0"/>
    <n v="0"/>
    <n v="0"/>
    <n v="0"/>
    <s v="00"/>
    <x v="1"/>
    <x v="4"/>
  </r>
  <r>
    <x v="367"/>
    <n v="24.1"/>
    <n v="16"/>
    <s v="0"/>
    <n v="0"/>
    <n v="0"/>
    <n v="0"/>
    <n v="0"/>
    <s v="00"/>
    <x v="1"/>
    <x v="4"/>
  </r>
  <r>
    <x v="368"/>
    <n v="20.399999999999999"/>
    <n v="24"/>
    <s v="0"/>
    <n v="0"/>
    <n v="0"/>
    <n v="0"/>
    <n v="0"/>
    <s v="00"/>
    <x v="1"/>
    <x v="4"/>
  </r>
  <r>
    <x v="369"/>
    <n v="17.100000000000001"/>
    <n v="24"/>
    <s v="0"/>
    <n v="0"/>
    <n v="0"/>
    <n v="0"/>
    <n v="0"/>
    <s v="00"/>
    <x v="1"/>
    <x v="5"/>
  </r>
  <r>
    <x v="370"/>
    <n v="14.9"/>
    <n v="0"/>
    <s v="0"/>
    <n v="0"/>
    <n v="0"/>
    <n v="0"/>
    <n v="0"/>
    <s v="00"/>
    <x v="0"/>
    <x v="0"/>
  </r>
  <r>
    <x v="371"/>
    <n v="14.1"/>
    <n v="3"/>
    <s v="0"/>
    <n v="0"/>
    <n v="0"/>
    <n v="0"/>
    <n v="0"/>
    <s v="00"/>
    <x v="1"/>
    <x v="1"/>
  </r>
  <r>
    <x v="372"/>
    <n v="14.8"/>
    <n v="6"/>
    <s v="0"/>
    <n v="0"/>
    <n v="0"/>
    <n v="1"/>
    <n v="0"/>
    <s v="00"/>
    <x v="1"/>
    <x v="1"/>
  </r>
  <r>
    <x v="373"/>
    <n v="16.3"/>
    <n v="6"/>
    <s v="0"/>
    <n v="0"/>
    <n v="0"/>
    <n v="2"/>
    <n v="0"/>
    <s v="00"/>
    <x v="1"/>
    <x v="1"/>
  </r>
  <r>
    <x v="374"/>
    <n v="17.7"/>
    <n v="8"/>
    <s v="0"/>
    <n v="0"/>
    <n v="0"/>
    <n v="3"/>
    <n v="0"/>
    <s v="00"/>
    <x v="1"/>
    <x v="2"/>
  </r>
  <r>
    <x v="375"/>
    <n v="18.3"/>
    <n v="3"/>
    <s v="0"/>
    <n v="0"/>
    <n v="0"/>
    <n v="4"/>
    <n v="0"/>
    <s v="00"/>
    <x v="1"/>
    <x v="2"/>
  </r>
  <r>
    <x v="376"/>
    <n v="17.5"/>
    <n v="6"/>
    <s v="0"/>
    <n v="0"/>
    <n v="0"/>
    <n v="0"/>
    <n v="0"/>
    <s v="00"/>
    <x v="1"/>
    <x v="2"/>
  </r>
  <r>
    <x v="377"/>
    <n v="15.1"/>
    <n v="7"/>
    <s v="0"/>
    <n v="0"/>
    <n v="0"/>
    <n v="0"/>
    <n v="0"/>
    <s v="00"/>
    <x v="1"/>
    <x v="3"/>
  </r>
  <r>
    <x v="378"/>
    <n v="11.6"/>
    <n v="11"/>
    <s v="0"/>
    <n v="0"/>
    <n v="0"/>
    <n v="0"/>
    <n v="0"/>
    <s v="00"/>
    <x v="1"/>
    <x v="3"/>
  </r>
  <r>
    <x v="379"/>
    <n v="7.7"/>
    <n v="10"/>
    <s v="0"/>
    <n v="0"/>
    <n v="0"/>
    <n v="0"/>
    <n v="0"/>
    <s v="00"/>
    <x v="1"/>
    <x v="3"/>
  </r>
  <r>
    <x v="380"/>
    <n v="4.4000000000000004"/>
    <n v="21"/>
    <s v="0"/>
    <n v="0"/>
    <n v="0"/>
    <n v="0"/>
    <n v="0"/>
    <s v="00"/>
    <x v="1"/>
    <x v="4"/>
  </r>
  <r>
    <x v="381"/>
    <n v="2.2999999999999998"/>
    <n v="22"/>
    <s v="0"/>
    <n v="0"/>
    <n v="0"/>
    <n v="0"/>
    <n v="0"/>
    <s v="00"/>
    <x v="1"/>
    <x v="4"/>
  </r>
  <r>
    <x v="382"/>
    <n v="2"/>
    <n v="22"/>
    <s v="0"/>
    <n v="0"/>
    <n v="0"/>
    <n v="0"/>
    <n v="0"/>
    <s v="00"/>
    <x v="1"/>
    <x v="4"/>
  </r>
  <r>
    <x v="383"/>
    <n v="3.2"/>
    <n v="29"/>
    <s v="0"/>
    <n v="0"/>
    <n v="0"/>
    <n v="1"/>
    <n v="0"/>
    <s v="00"/>
    <x v="1"/>
    <x v="5"/>
  </r>
  <r>
    <x v="384"/>
    <n v="5.5"/>
    <n v="0"/>
    <s v="0"/>
    <n v="0"/>
    <n v="0"/>
    <n v="2"/>
    <n v="0"/>
    <s v="00"/>
    <x v="0"/>
    <x v="0"/>
  </r>
  <r>
    <x v="385"/>
    <n v="7.9"/>
    <n v="1"/>
    <s v="0"/>
    <n v="0"/>
    <n v="0"/>
    <n v="3"/>
    <n v="0"/>
    <s v="00"/>
    <x v="2"/>
    <x v="1"/>
  </r>
  <r>
    <x v="386"/>
    <n v="9.6"/>
    <n v="2"/>
    <s v="0"/>
    <n v="0"/>
    <n v="0"/>
    <n v="4"/>
    <n v="0"/>
    <s v="00"/>
    <x v="2"/>
    <x v="1"/>
  </r>
  <r>
    <x v="387"/>
    <n v="10"/>
    <n v="3"/>
    <s v="0"/>
    <n v="0"/>
    <n v="0"/>
    <n v="5"/>
    <n v="0"/>
    <s v="00"/>
    <x v="2"/>
    <x v="1"/>
  </r>
  <r>
    <x v="388"/>
    <n v="9"/>
    <n v="2"/>
    <s v="0"/>
    <n v="0"/>
    <n v="0"/>
    <n v="0"/>
    <n v="0"/>
    <s v="00"/>
    <x v="2"/>
    <x v="2"/>
  </r>
  <r>
    <x v="389"/>
    <n v="6.9"/>
    <n v="10"/>
    <s v="0"/>
    <n v="0"/>
    <n v="0"/>
    <n v="0"/>
    <n v="0"/>
    <s v="00"/>
    <x v="2"/>
    <x v="2"/>
  </r>
  <r>
    <x v="390"/>
    <n v="4.5"/>
    <n v="3"/>
    <s v="0"/>
    <n v="0"/>
    <n v="0"/>
    <n v="0"/>
    <n v="0"/>
    <s v="00"/>
    <x v="2"/>
    <x v="2"/>
  </r>
  <r>
    <x v="391"/>
    <n v="2.8"/>
    <n v="11"/>
    <s v="0"/>
    <n v="0"/>
    <n v="0"/>
    <n v="0"/>
    <n v="0"/>
    <s v="00"/>
    <x v="2"/>
    <x v="3"/>
  </r>
  <r>
    <x v="392"/>
    <n v="2.2999999999999998"/>
    <n v="17"/>
    <s v="0"/>
    <n v="0"/>
    <n v="0"/>
    <n v="0"/>
    <n v="0"/>
    <s v="00"/>
    <x v="2"/>
    <x v="3"/>
  </r>
  <r>
    <x v="393"/>
    <n v="3.6"/>
    <n v="1"/>
    <s v="0"/>
    <n v="0"/>
    <n v="0"/>
    <n v="1"/>
    <n v="0"/>
    <s v="00"/>
    <x v="2"/>
    <x v="3"/>
  </r>
  <r>
    <x v="394"/>
    <n v="6.4"/>
    <n v="8"/>
    <s v="0"/>
    <n v="0"/>
    <n v="0"/>
    <n v="2"/>
    <n v="0"/>
    <s v="00"/>
    <x v="2"/>
    <x v="4"/>
  </r>
  <r>
    <x v="395"/>
    <n v="10.199999999999999"/>
    <n v="11"/>
    <s v="0"/>
    <n v="0"/>
    <n v="0"/>
    <n v="3"/>
    <n v="0"/>
    <s v="00"/>
    <x v="2"/>
    <x v="4"/>
  </r>
  <r>
    <x v="396"/>
    <n v="14"/>
    <n v="23"/>
    <s v="0"/>
    <n v="0"/>
    <n v="0"/>
    <n v="4"/>
    <n v="0"/>
    <s v="00"/>
    <x v="2"/>
    <x v="4"/>
  </r>
  <r>
    <x v="397"/>
    <n v="17.100000000000001"/>
    <n v="29"/>
    <s v="0"/>
    <n v="0"/>
    <n v="0"/>
    <n v="5"/>
    <n v="0"/>
    <s v="00"/>
    <x v="2"/>
    <x v="5"/>
  </r>
  <r>
    <x v="398"/>
    <n v="18.7"/>
    <n v="0"/>
    <s v="0"/>
    <n v="0"/>
    <n v="0"/>
    <n v="6"/>
    <n v="0"/>
    <s v="00"/>
    <x v="0"/>
    <x v="0"/>
  </r>
  <r>
    <x v="399"/>
    <n v="18.8"/>
    <n v="5"/>
    <s v="0"/>
    <n v="0"/>
    <n v="0"/>
    <n v="7"/>
    <n v="0"/>
    <s v="00"/>
    <x v="1"/>
    <x v="1"/>
  </r>
  <r>
    <x v="400"/>
    <n v="17.7"/>
    <n v="2"/>
    <s v="0"/>
    <n v="0"/>
    <n v="0"/>
    <n v="0"/>
    <n v="0"/>
    <s v="00"/>
    <x v="1"/>
    <x v="1"/>
  </r>
  <r>
    <x v="401"/>
    <n v="16.100000000000001"/>
    <n v="2"/>
    <s v="0"/>
    <n v="0"/>
    <n v="0"/>
    <n v="0"/>
    <n v="0"/>
    <s v="00"/>
    <x v="1"/>
    <x v="1"/>
  </r>
  <r>
    <x v="402"/>
    <n v="14.9"/>
    <n v="7"/>
    <s v="0"/>
    <n v="0"/>
    <n v="0"/>
    <n v="0"/>
    <n v="0"/>
    <s v="00"/>
    <x v="1"/>
    <x v="2"/>
  </r>
  <r>
    <x v="403"/>
    <n v="14.9"/>
    <n v="2"/>
    <s v="0"/>
    <n v="0"/>
    <n v="0"/>
    <n v="0"/>
    <n v="0"/>
    <s v="00"/>
    <x v="1"/>
    <x v="2"/>
  </r>
  <r>
    <x v="404"/>
    <n v="16.3"/>
    <n v="3"/>
    <s v="0"/>
    <n v="0"/>
    <n v="0"/>
    <n v="1"/>
    <n v="0"/>
    <s v="00"/>
    <x v="1"/>
    <x v="2"/>
  </r>
  <r>
    <x v="405"/>
    <n v="19.100000000000001"/>
    <n v="14"/>
    <s v="0"/>
    <n v="0"/>
    <n v="0"/>
    <n v="2"/>
    <n v="0"/>
    <s v="00"/>
    <x v="1"/>
    <x v="3"/>
  </r>
  <r>
    <x v="406"/>
    <n v="22.7"/>
    <n v="12"/>
    <s v="0"/>
    <n v="0"/>
    <n v="0"/>
    <n v="3"/>
    <n v="0"/>
    <s v="00"/>
    <x v="1"/>
    <x v="3"/>
  </r>
  <r>
    <x v="407"/>
    <n v="26.1"/>
    <n v="9"/>
    <s v="0"/>
    <n v="0"/>
    <n v="0"/>
    <n v="4"/>
    <n v="0"/>
    <s v="00"/>
    <x v="1"/>
    <x v="3"/>
  </r>
  <r>
    <x v="408"/>
    <n v="28.6"/>
    <n v="14"/>
    <s v="0"/>
    <n v="0"/>
    <n v="0"/>
    <n v="5"/>
    <n v="0"/>
    <s v="00"/>
    <x v="1"/>
    <x v="4"/>
  </r>
  <r>
    <x v="409"/>
    <n v="29.5"/>
    <n v="17"/>
    <s v="0"/>
    <n v="0"/>
    <n v="0"/>
    <n v="6"/>
    <n v="0"/>
    <s v="00"/>
    <x v="1"/>
    <x v="4"/>
  </r>
  <r>
    <x v="410"/>
    <n v="28.6"/>
    <n v="9"/>
    <s v="0"/>
    <n v="0"/>
    <n v="0"/>
    <n v="0"/>
    <n v="0"/>
    <s v="00"/>
    <x v="1"/>
    <x v="4"/>
  </r>
  <r>
    <x v="411"/>
    <n v="26.4"/>
    <n v="28"/>
    <s v="0"/>
    <n v="0"/>
    <n v="0"/>
    <n v="0"/>
    <n v="0"/>
    <s v="00"/>
    <x v="1"/>
    <x v="5"/>
  </r>
  <r>
    <x v="412"/>
    <n v="23.6"/>
    <n v="0"/>
    <s v="0"/>
    <n v="0"/>
    <n v="1"/>
    <n v="0"/>
    <n v="0"/>
    <s v="00"/>
    <x v="0"/>
    <x v="0"/>
  </r>
  <r>
    <x v="413"/>
    <n v="21"/>
    <n v="1"/>
    <s v="0"/>
    <n v="0"/>
    <n v="1"/>
    <n v="0"/>
    <n v="0"/>
    <s v="00"/>
    <x v="1"/>
    <x v="1"/>
  </r>
  <r>
    <x v="414"/>
    <n v="19.600000000000001"/>
    <n v="6"/>
    <s v="0"/>
    <n v="0"/>
    <n v="0"/>
    <n v="0"/>
    <n v="0"/>
    <s v="00"/>
    <x v="1"/>
    <x v="1"/>
  </r>
  <r>
    <x v="415"/>
    <n v="19.5"/>
    <n v="4"/>
    <s v="0"/>
    <n v="0"/>
    <n v="0"/>
    <n v="0"/>
    <n v="0"/>
    <s v="00"/>
    <x v="1"/>
    <x v="1"/>
  </r>
  <r>
    <x v="416"/>
    <n v="20.7"/>
    <n v="10"/>
    <s v="0"/>
    <n v="0"/>
    <n v="0"/>
    <n v="1"/>
    <n v="0"/>
    <s v="00"/>
    <x v="1"/>
    <x v="2"/>
  </r>
  <r>
    <x v="417"/>
    <n v="22.7"/>
    <n v="4"/>
    <s v="0"/>
    <n v="0"/>
    <n v="1"/>
    <n v="2"/>
    <n v="0"/>
    <s v="00"/>
    <x v="1"/>
    <x v="2"/>
  </r>
  <r>
    <x v="418"/>
    <n v="24.5"/>
    <n v="5"/>
    <s v="0"/>
    <n v="0"/>
    <n v="1"/>
    <n v="3"/>
    <n v="0"/>
    <s v="00"/>
    <x v="1"/>
    <x v="2"/>
  </r>
  <r>
    <x v="419"/>
    <n v="25.4"/>
    <n v="8"/>
    <s v="0"/>
    <n v="0"/>
    <n v="0"/>
    <n v="4"/>
    <n v="0"/>
    <s v="00"/>
    <x v="1"/>
    <x v="3"/>
  </r>
  <r>
    <x v="420"/>
    <n v="24.8"/>
    <n v="12"/>
    <s v="0"/>
    <n v="0"/>
    <n v="0"/>
    <n v="0"/>
    <n v="0"/>
    <s v="00"/>
    <x v="1"/>
    <x v="3"/>
  </r>
  <r>
    <x v="421"/>
    <n v="22.5"/>
    <n v="8"/>
    <s v="0"/>
    <n v="0"/>
    <n v="0"/>
    <n v="0"/>
    <n v="0"/>
    <s v="00"/>
    <x v="1"/>
    <x v="3"/>
  </r>
  <r>
    <x v="422"/>
    <n v="18.899999999999999"/>
    <n v="7"/>
    <s v="0"/>
    <n v="0"/>
    <n v="0"/>
    <n v="0"/>
    <n v="0"/>
    <s v="00"/>
    <x v="1"/>
    <x v="4"/>
  </r>
  <r>
    <x v="423"/>
    <n v="14.8"/>
    <n v="8"/>
    <s v="0"/>
    <n v="0"/>
    <n v="0"/>
    <n v="0"/>
    <n v="0"/>
    <s v="00"/>
    <x v="1"/>
    <x v="4"/>
  </r>
  <r>
    <x v="424"/>
    <n v="11.2"/>
    <n v="7"/>
    <s v="0"/>
    <n v="0"/>
    <n v="0"/>
    <n v="0"/>
    <n v="0"/>
    <s v="00"/>
    <x v="1"/>
    <x v="4"/>
  </r>
  <r>
    <x v="425"/>
    <n v="8.8000000000000007"/>
    <n v="23"/>
    <s v="0"/>
    <n v="0"/>
    <n v="0"/>
    <n v="0"/>
    <n v="0"/>
    <s v="00"/>
    <x v="1"/>
    <x v="5"/>
  </r>
  <r>
    <x v="426"/>
    <n v="8"/>
    <n v="0"/>
    <s v="0"/>
    <n v="0"/>
    <n v="0"/>
    <n v="0"/>
    <n v="0"/>
    <s v="00"/>
    <x v="0"/>
    <x v="0"/>
  </r>
  <r>
    <x v="427"/>
    <n v="8.6"/>
    <n v="2"/>
    <s v="0"/>
    <n v="0"/>
    <n v="0"/>
    <n v="1"/>
    <n v="0"/>
    <s v="00"/>
    <x v="2"/>
    <x v="1"/>
  </r>
  <r>
    <x v="428"/>
    <n v="10.199999999999999"/>
    <n v="5"/>
    <s v="0"/>
    <n v="0"/>
    <n v="0"/>
    <n v="2"/>
    <n v="0"/>
    <s v="00"/>
    <x v="2"/>
    <x v="1"/>
  </r>
  <r>
    <x v="429"/>
    <n v="11.8"/>
    <n v="5"/>
    <s v="0"/>
    <n v="0"/>
    <n v="0"/>
    <n v="3"/>
    <n v="0"/>
    <s v="00"/>
    <x v="2"/>
    <x v="1"/>
  </r>
  <r>
    <x v="430"/>
    <n v="12.7"/>
    <n v="8"/>
    <s v="0"/>
    <n v="0"/>
    <n v="0"/>
    <n v="4"/>
    <n v="0"/>
    <s v="00"/>
    <x v="2"/>
    <x v="2"/>
  </r>
  <r>
    <x v="431"/>
    <n v="12.2"/>
    <n v="6"/>
    <s v="0"/>
    <n v="0"/>
    <n v="0"/>
    <n v="0"/>
    <n v="0"/>
    <s v="00"/>
    <x v="2"/>
    <x v="2"/>
  </r>
  <r>
    <x v="432"/>
    <n v="10.3"/>
    <n v="9"/>
    <s v="0"/>
    <n v="0"/>
    <n v="0"/>
    <n v="0"/>
    <n v="0"/>
    <s v="00"/>
    <x v="2"/>
    <x v="2"/>
  </r>
  <r>
    <x v="433"/>
    <n v="7.4"/>
    <n v="17"/>
    <s v="0"/>
    <n v="0"/>
    <n v="0"/>
    <n v="0"/>
    <n v="0"/>
    <s v="00"/>
    <x v="2"/>
    <x v="3"/>
  </r>
  <r>
    <x v="434"/>
    <n v="4.0999999999999996"/>
    <n v="17"/>
    <s v="0"/>
    <n v="0"/>
    <n v="0"/>
    <n v="0"/>
    <n v="0"/>
    <s v="00"/>
    <x v="2"/>
    <x v="3"/>
  </r>
  <r>
    <x v="435"/>
    <n v="1.4"/>
    <n v="7"/>
    <s v="0"/>
    <n v="0"/>
    <n v="0"/>
    <n v="0"/>
    <n v="0"/>
    <s v="00"/>
    <x v="2"/>
    <x v="3"/>
  </r>
  <r>
    <x v="436"/>
    <n v="0.1"/>
    <n v="24"/>
    <s v="0"/>
    <n v="0"/>
    <n v="0"/>
    <n v="0"/>
    <n v="0"/>
    <s v="00"/>
    <x v="2"/>
    <x v="4"/>
  </r>
  <r>
    <x v="437"/>
    <n v="0.5"/>
    <n v="16"/>
    <s v="0"/>
    <n v="0"/>
    <n v="0"/>
    <n v="1"/>
    <n v="0"/>
    <s v="00"/>
    <x v="2"/>
    <x v="4"/>
  </r>
  <r>
    <x v="438"/>
    <n v="2.5"/>
    <n v="2"/>
    <s v="0"/>
    <n v="0"/>
    <n v="0"/>
    <n v="2"/>
    <n v="0"/>
    <s v="00"/>
    <x v="2"/>
    <x v="4"/>
  </r>
  <r>
    <x v="439"/>
    <n v="5.5"/>
    <n v="17"/>
    <s v="0"/>
    <n v="0"/>
    <n v="0"/>
    <n v="3"/>
    <n v="0"/>
    <s v="00"/>
    <x v="2"/>
    <x v="5"/>
  </r>
  <r>
    <x v="440"/>
    <n v="8.6999999999999993"/>
    <n v="23"/>
    <s v="0"/>
    <n v="0"/>
    <n v="0"/>
    <n v="4"/>
    <n v="0"/>
    <s v="00"/>
    <x v="2"/>
    <x v="5"/>
  </r>
  <r>
    <x v="441"/>
    <n v="11.1"/>
    <n v="0"/>
    <s v="0"/>
    <n v="0"/>
    <n v="0"/>
    <n v="5"/>
    <n v="0"/>
    <s v="00"/>
    <x v="0"/>
    <x v="0"/>
  </r>
  <r>
    <x v="442"/>
    <n v="12.2"/>
    <n v="4"/>
    <s v="0"/>
    <n v="0"/>
    <n v="0"/>
    <n v="6"/>
    <n v="0"/>
    <s v="00"/>
    <x v="1"/>
    <x v="1"/>
  </r>
  <r>
    <x v="443"/>
    <n v="11.9"/>
    <n v="1"/>
    <s v="0"/>
    <n v="0"/>
    <n v="0"/>
    <n v="0"/>
    <n v="0"/>
    <s v="00"/>
    <x v="1"/>
    <x v="1"/>
  </r>
  <r>
    <x v="444"/>
    <n v="10.5"/>
    <n v="1"/>
    <s v="0"/>
    <n v="0"/>
    <n v="0"/>
    <n v="0"/>
    <n v="0"/>
    <s v="00"/>
    <x v="1"/>
    <x v="1"/>
  </r>
  <r>
    <x v="445"/>
    <n v="8.8000000000000007"/>
    <n v="6"/>
    <s v="0"/>
    <n v="0"/>
    <n v="0"/>
    <n v="0"/>
    <n v="0"/>
    <s v="00"/>
    <x v="1"/>
    <x v="2"/>
  </r>
  <r>
    <x v="446"/>
    <n v="7.5"/>
    <n v="10"/>
    <s v="0"/>
    <n v="0"/>
    <n v="0"/>
    <n v="0"/>
    <n v="0"/>
    <s v="00"/>
    <x v="1"/>
    <x v="2"/>
  </r>
  <r>
    <x v="447"/>
    <n v="7.6"/>
    <n v="10"/>
    <s v="0"/>
    <n v="0"/>
    <n v="0"/>
    <n v="1"/>
    <n v="0"/>
    <s v="00"/>
    <x v="1"/>
    <x v="2"/>
  </r>
  <r>
    <x v="448"/>
    <n v="9.1999999999999993"/>
    <n v="2"/>
    <s v="0"/>
    <n v="0"/>
    <n v="0"/>
    <n v="2"/>
    <n v="0"/>
    <s v="00"/>
    <x v="1"/>
    <x v="3"/>
  </r>
  <r>
    <x v="449"/>
    <n v="12.3"/>
    <n v="7"/>
    <s v="0"/>
    <n v="0"/>
    <n v="0"/>
    <n v="3"/>
    <n v="0"/>
    <s v="00"/>
    <x v="1"/>
    <x v="3"/>
  </r>
  <r>
    <x v="450"/>
    <n v="16.3"/>
    <n v="18"/>
    <s v="0"/>
    <n v="0"/>
    <n v="0"/>
    <n v="4"/>
    <n v="0"/>
    <s v="00"/>
    <x v="1"/>
    <x v="3"/>
  </r>
  <r>
    <x v="451"/>
    <n v="20.2"/>
    <n v="23"/>
    <s v="0"/>
    <n v="0"/>
    <n v="0"/>
    <n v="5"/>
    <n v="0"/>
    <s v="00"/>
    <x v="1"/>
    <x v="4"/>
  </r>
  <r>
    <x v="452"/>
    <n v="23.2"/>
    <n v="7"/>
    <s v="0"/>
    <n v="0"/>
    <n v="0"/>
    <n v="6"/>
    <n v="0"/>
    <s v="00"/>
    <x v="1"/>
    <x v="4"/>
  </r>
  <r>
    <x v="453"/>
    <n v="24.8"/>
    <n v="20"/>
    <s v="0"/>
    <n v="0"/>
    <n v="0"/>
    <n v="7"/>
    <n v="0"/>
    <s v="00"/>
    <x v="1"/>
    <x v="4"/>
  </r>
  <r>
    <x v="454"/>
    <n v="24.9"/>
    <n v="14"/>
    <s v="0"/>
    <n v="0"/>
    <n v="0"/>
    <n v="8"/>
    <n v="1"/>
    <s v="00"/>
    <x v="1"/>
    <x v="5"/>
  </r>
  <r>
    <x v="455"/>
    <n v="23.3"/>
    <n v="11"/>
    <s v="0"/>
    <n v="0"/>
    <n v="0"/>
    <n v="0"/>
    <n v="0"/>
    <s v="00"/>
    <x v="1"/>
    <x v="5"/>
  </r>
  <r>
    <x v="456"/>
    <n v="21.3"/>
    <n v="10"/>
    <s v="0"/>
    <n v="0"/>
    <n v="0"/>
    <n v="0"/>
    <n v="0"/>
    <s v="00"/>
    <x v="1"/>
    <x v="5"/>
  </r>
  <r>
    <x v="457"/>
    <n v="19.7"/>
    <n v="13"/>
    <s v="0"/>
    <n v="0"/>
    <n v="0"/>
    <n v="0"/>
    <n v="0"/>
    <s v="00"/>
    <x v="1"/>
    <x v="5"/>
  </r>
  <r>
    <x v="458"/>
    <n v="19.100000000000001"/>
    <n v="24"/>
    <s v="0"/>
    <n v="0"/>
    <n v="0"/>
    <n v="0"/>
    <n v="0"/>
    <s v="00"/>
    <x v="1"/>
    <x v="5"/>
  </r>
  <r>
    <x v="459"/>
    <n v="20"/>
    <n v="0"/>
    <s v="0"/>
    <n v="0"/>
    <n v="1"/>
    <n v="1"/>
    <n v="0"/>
    <s v="00"/>
    <x v="0"/>
    <x v="0"/>
  </r>
  <r>
    <x v="460"/>
    <n v="22.1"/>
    <n v="1"/>
    <s v="0"/>
    <n v="0"/>
    <n v="1"/>
    <n v="2"/>
    <n v="0"/>
    <s v="00"/>
    <x v="1"/>
    <x v="1"/>
  </r>
  <r>
    <x v="461"/>
    <n v="25"/>
    <n v="4"/>
    <s v="0"/>
    <n v="0"/>
    <n v="1"/>
    <n v="3"/>
    <n v="0"/>
    <s v="00"/>
    <x v="1"/>
    <x v="1"/>
  </r>
  <r>
    <x v="462"/>
    <n v="27.7"/>
    <n v="1"/>
    <s v="0"/>
    <n v="0"/>
    <n v="1"/>
    <n v="4"/>
    <n v="0"/>
    <s v="00"/>
    <x v="1"/>
    <x v="1"/>
  </r>
  <r>
    <x v="463"/>
    <n v="29.4"/>
    <n v="12"/>
    <s v="0"/>
    <n v="0"/>
    <n v="0"/>
    <n v="5"/>
    <n v="0"/>
    <s v="00"/>
    <x v="1"/>
    <x v="2"/>
  </r>
  <r>
    <x v="464"/>
    <n v="29.5"/>
    <n v="12"/>
    <s v="0"/>
    <n v="0"/>
    <n v="0"/>
    <n v="6"/>
    <n v="0"/>
    <s v="00"/>
    <x v="1"/>
    <x v="2"/>
  </r>
  <r>
    <x v="465"/>
    <n v="27.8"/>
    <n v="8"/>
    <s v="0"/>
    <n v="0"/>
    <n v="0"/>
    <n v="0"/>
    <n v="0"/>
    <s v="00"/>
    <x v="1"/>
    <x v="2"/>
  </r>
  <r>
    <x v="466"/>
    <n v="24.9"/>
    <n v="13"/>
    <s v="0"/>
    <n v="0"/>
    <n v="0"/>
    <n v="0"/>
    <n v="0"/>
    <s v="00"/>
    <x v="1"/>
    <x v="3"/>
  </r>
  <r>
    <x v="467"/>
    <n v="21.3"/>
    <n v="18"/>
    <s v="0"/>
    <n v="0"/>
    <n v="0"/>
    <n v="0"/>
    <n v="0"/>
    <s v="00"/>
    <x v="1"/>
    <x v="3"/>
  </r>
  <r>
    <x v="468"/>
    <n v="18.100000000000001"/>
    <n v="15"/>
    <s v="0"/>
    <n v="0"/>
    <n v="0"/>
    <n v="0"/>
    <n v="0"/>
    <s v="00"/>
    <x v="1"/>
    <x v="3"/>
  </r>
  <r>
    <x v="469"/>
    <n v="15.9"/>
    <n v="10"/>
    <s v="0"/>
    <n v="0"/>
    <n v="0"/>
    <n v="0"/>
    <n v="0"/>
    <s v="00"/>
    <x v="1"/>
    <x v="4"/>
  </r>
  <r>
    <x v="470"/>
    <n v="15.3"/>
    <n v="7"/>
    <s v="0"/>
    <n v="0"/>
    <n v="0"/>
    <n v="0"/>
    <n v="0"/>
    <s v="00"/>
    <x v="1"/>
    <x v="4"/>
  </r>
  <r>
    <x v="471"/>
    <n v="16"/>
    <n v="5"/>
    <s v="0"/>
    <n v="0"/>
    <n v="0"/>
    <n v="1"/>
    <n v="0"/>
    <s v="00"/>
    <x v="1"/>
    <x v="4"/>
  </r>
  <r>
    <x v="472"/>
    <n v="17.5"/>
    <n v="26"/>
    <s v="0"/>
    <n v="0"/>
    <n v="0"/>
    <n v="2"/>
    <n v="0"/>
    <s v="00"/>
    <x v="1"/>
    <x v="5"/>
  </r>
  <r>
    <x v="473"/>
    <n v="19"/>
    <n v="0"/>
    <s v="0"/>
    <n v="0"/>
    <n v="0"/>
    <n v="3"/>
    <n v="0"/>
    <s v="00"/>
    <x v="0"/>
    <x v="0"/>
  </r>
  <r>
    <x v="474"/>
    <n v="19.5"/>
    <n v="2"/>
    <s v="0"/>
    <n v="0"/>
    <n v="0"/>
    <n v="4"/>
    <n v="0"/>
    <s v="00"/>
    <x v="1"/>
    <x v="1"/>
  </r>
  <r>
    <x v="475"/>
    <n v="18.7"/>
    <n v="6"/>
    <s v="0"/>
    <n v="0"/>
    <n v="0"/>
    <n v="0"/>
    <n v="0"/>
    <s v="00"/>
    <x v="1"/>
    <x v="1"/>
  </r>
  <r>
    <x v="476"/>
    <n v="16.3"/>
    <n v="5"/>
    <s v="0"/>
    <n v="0"/>
    <n v="0"/>
    <n v="0"/>
    <n v="0"/>
    <s v="00"/>
    <x v="1"/>
    <x v="1"/>
  </r>
  <r>
    <x v="477"/>
    <n v="12.7"/>
    <n v="6"/>
    <s v="0"/>
    <n v="0"/>
    <n v="0"/>
    <n v="0"/>
    <n v="0"/>
    <s v="00"/>
    <x v="1"/>
    <x v="2"/>
  </r>
  <r>
    <x v="478"/>
    <n v="8.8000000000000007"/>
    <n v="7"/>
    <s v="0"/>
    <n v="0"/>
    <n v="0"/>
    <n v="0"/>
    <n v="0"/>
    <s v="00"/>
    <x v="1"/>
    <x v="2"/>
  </r>
  <r>
    <x v="479"/>
    <n v="5.3"/>
    <n v="2"/>
    <s v="0"/>
    <n v="0"/>
    <n v="0"/>
    <n v="0"/>
    <n v="0"/>
    <s v="00"/>
    <x v="1"/>
    <x v="2"/>
  </r>
  <r>
    <x v="480"/>
    <n v="3.2"/>
    <n v="7"/>
    <s v="0"/>
    <n v="0"/>
    <n v="0"/>
    <n v="0"/>
    <n v="0"/>
    <s v="00"/>
    <x v="1"/>
    <x v="3"/>
  </r>
  <r>
    <x v="481"/>
    <n v="2.7"/>
    <n v="7"/>
    <s v="0"/>
    <n v="0"/>
    <n v="0"/>
    <n v="0"/>
    <n v="0"/>
    <s v="00"/>
    <x v="1"/>
    <x v="3"/>
  </r>
  <r>
    <x v="482"/>
    <n v="3.9"/>
    <n v="8"/>
    <s v="0"/>
    <n v="0"/>
    <n v="0"/>
    <n v="1"/>
    <n v="0"/>
    <s v="00"/>
    <x v="1"/>
    <x v="3"/>
  </r>
  <r>
    <x v="483"/>
    <n v="6"/>
    <n v="18"/>
    <s v="0"/>
    <n v="0"/>
    <n v="0"/>
    <n v="2"/>
    <n v="0"/>
    <s v="00"/>
    <x v="1"/>
    <x v="4"/>
  </r>
  <r>
    <x v="484"/>
    <n v="8.1999999999999993"/>
    <n v="23"/>
    <s v="0"/>
    <n v="0"/>
    <n v="0"/>
    <n v="3"/>
    <n v="0"/>
    <s v="00"/>
    <x v="1"/>
    <x v="4"/>
  </r>
  <r>
    <x v="485"/>
    <n v="9.6999999999999993"/>
    <n v="23"/>
    <s v="0"/>
    <n v="0"/>
    <n v="0"/>
    <n v="4"/>
    <n v="0"/>
    <s v="00"/>
    <x v="1"/>
    <x v="4"/>
  </r>
  <r>
    <x v="486"/>
    <n v="10"/>
    <n v="11"/>
    <s v="0"/>
    <n v="0"/>
    <n v="0"/>
    <n v="5"/>
    <n v="0"/>
    <s v="00"/>
    <x v="1"/>
    <x v="5"/>
  </r>
  <r>
    <x v="487"/>
    <n v="8.8000000000000007"/>
    <n v="16"/>
    <s v="0"/>
    <n v="0"/>
    <n v="0"/>
    <n v="0"/>
    <n v="0"/>
    <s v="00"/>
    <x v="1"/>
    <x v="5"/>
  </r>
  <r>
    <x v="488"/>
    <n v="6.6"/>
    <n v="22"/>
    <s v="0"/>
    <n v="0"/>
    <n v="0"/>
    <n v="0"/>
    <n v="0"/>
    <s v="00"/>
    <x v="1"/>
    <x v="5"/>
  </r>
  <r>
    <x v="489"/>
    <n v="4.0999999999999996"/>
    <n v="0"/>
    <s v="0"/>
    <n v="0"/>
    <n v="0"/>
    <n v="0"/>
    <n v="0"/>
    <s v="00"/>
    <x v="0"/>
    <x v="0"/>
  </r>
  <r>
    <x v="490"/>
    <n v="2.2000000000000002"/>
    <n v="1"/>
    <s v="0"/>
    <n v="0"/>
    <n v="0"/>
    <n v="0"/>
    <n v="0"/>
    <s v="00"/>
    <x v="2"/>
    <x v="1"/>
  </r>
  <r>
    <x v="491"/>
    <n v="1.6"/>
    <n v="4"/>
    <s v="0"/>
    <n v="0"/>
    <n v="0"/>
    <n v="0"/>
    <n v="0"/>
    <s v="00"/>
    <x v="2"/>
    <x v="1"/>
  </r>
  <r>
    <x v="492"/>
    <n v="2.7"/>
    <n v="1"/>
    <s v="0"/>
    <n v="0"/>
    <n v="0"/>
    <n v="1"/>
    <n v="0"/>
    <s v="00"/>
    <x v="2"/>
    <x v="1"/>
  </r>
  <r>
    <x v="493"/>
    <n v="5.4"/>
    <n v="9"/>
    <s v="0"/>
    <n v="0"/>
    <n v="0"/>
    <n v="2"/>
    <n v="0"/>
    <s v="00"/>
    <x v="2"/>
    <x v="2"/>
  </r>
  <r>
    <x v="494"/>
    <n v="9.1"/>
    <n v="11"/>
    <s v="0"/>
    <n v="0"/>
    <n v="0"/>
    <n v="3"/>
    <n v="0"/>
    <s v="00"/>
    <x v="2"/>
    <x v="2"/>
  </r>
  <r>
    <x v="495"/>
    <n v="12.9"/>
    <n v="8"/>
    <s v="0"/>
    <n v="0"/>
    <n v="0"/>
    <n v="4"/>
    <n v="0"/>
    <s v="00"/>
    <x v="2"/>
    <x v="2"/>
  </r>
  <r>
    <x v="496"/>
    <n v="15.9"/>
    <n v="16"/>
    <s v="0"/>
    <n v="0"/>
    <n v="0"/>
    <n v="5"/>
    <n v="0"/>
    <s v="00"/>
    <x v="2"/>
    <x v="3"/>
  </r>
  <r>
    <x v="497"/>
    <n v="17.5"/>
    <n v="15"/>
    <s v="0"/>
    <n v="0"/>
    <n v="0"/>
    <n v="6"/>
    <n v="0"/>
    <s v="00"/>
    <x v="2"/>
    <x v="3"/>
  </r>
  <r>
    <x v="498"/>
    <n v="17.5"/>
    <n v="8"/>
    <s v="0"/>
    <n v="0"/>
    <n v="0"/>
    <n v="0"/>
    <n v="0"/>
    <s v="00"/>
    <x v="2"/>
    <x v="3"/>
  </r>
  <r>
    <x v="499"/>
    <n v="16.399999999999999"/>
    <n v="14"/>
    <s v="0"/>
    <n v="0"/>
    <n v="0"/>
    <n v="0"/>
    <n v="0"/>
    <s v="00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F6FE0-8B60-407E-A14E-3139DF09EB71}" name="Tabela przestawna2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N44:O51" firstHeaderRow="1" firstDataRow="1" firstDataCol="1"/>
  <pivotFields count="11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Dzien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6D4A4-9FBA-417E-B943-E361674B3BDA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9">
  <location ref="N10:O21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2" subtotal="average" baseField="8" baseItem="1" numFmtId="2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510E318-FC33-45B7-8327-89A0DFEBC7CD}" autoFormatId="16" applyNumberFormats="0" applyBorderFormats="0" applyFontFormats="0" applyPatternFormats="0" applyAlignmentFormats="0" applyWidthHeightFormats="0">
  <queryTableRefresh nextId="14" unboundColumnsRight="8">
    <queryTableFields count="13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350145-5569-43BE-8B9E-CC915868D065}" name="pogoda" displayName="pogoda" ref="A1:M501" tableType="queryTable" totalsRowShown="0" headerRowDxfId="14" dataDxfId="13">
  <autoFilter ref="A1:M501" xr:uid="{6F350145-5569-43BE-8B9E-CC915868D065}"/>
  <tableColumns count="13">
    <tableColumn id="1" xr3:uid="{0861F986-8AF2-4731-9B21-DD5FBBFF22B2}" uniqueName="1" name="Dzien" queryTableFieldId="1" dataDxfId="12"/>
    <tableColumn id="2" xr3:uid="{2EEFDF72-3346-447D-82E9-11E0BC6DD399}" uniqueName="2" name="Temperatura" queryTableFieldId="2" dataDxfId="11"/>
    <tableColumn id="3" xr3:uid="{4BC1D22B-C410-4C9B-9080-5D9FF44E0BB4}" uniqueName="3" name="Opad" queryTableFieldId="3" dataDxfId="10"/>
    <tableColumn id="4" xr3:uid="{9398A4BF-7125-49E1-A660-8801878DEBA8}" uniqueName="4" name="Kategoria_chmur" queryTableFieldId="4" dataDxfId="9"/>
    <tableColumn id="5" xr3:uid="{B3BD1596-A68E-4465-B255-EA6165FB42A6}" uniqueName="5" name="Wielkosc_chmur" queryTableFieldId="5" dataDxfId="8"/>
    <tableColumn id="6" xr3:uid="{7024F49A-D862-4D92-931F-45CF49C3F738}" uniqueName="6" name="zadanie 5.1" queryTableFieldId="6" dataDxfId="7">
      <calculatedColumnFormula>IF(B2&gt;=20, IF(C2&lt;=5, 1, 0), 0)</calculatedColumnFormula>
    </tableColumn>
    <tableColumn id="7" xr3:uid="{2E8F209D-B328-4B5D-AEAA-FD22E30B2CEC}" uniqueName="7" name="zadanie 5.2" queryTableFieldId="7" dataDxfId="6">
      <calculatedColumnFormula>IF(B2&gt;B1, G1+1, 0)</calculatedColumnFormula>
    </tableColumn>
    <tableColumn id="8" xr3:uid="{92B5716B-0E76-4809-AC19-48BFF94A4563}" uniqueName="8" name="zadanie5.2b" queryTableFieldId="8" dataDxfId="5">
      <calculatedColumnFormula>IF(G2=8,1,0)</calculatedColumnFormula>
    </tableColumn>
    <tableColumn id="9" xr3:uid="{183B6FB1-E21E-47E5-AD4F-BCF517C624CA}" uniqueName="9" name="kategoria chmur " queryTableFieldId="9" dataDxfId="4">
      <calculatedColumnFormula>CONCATENATE(pogoda[[#This Row],[Kategoria_chmur]],pogoda[[#This Row],[Wielkosc_chmur]])</calculatedColumnFormula>
    </tableColumn>
    <tableColumn id="10" xr3:uid="{93CE2B62-6832-4F4C-AE8D-586DC39B4B89}" uniqueName="10" name="t_kategoria" queryTableFieldId="10" dataDxfId="2">
      <calculatedColumnFormula>IF(K2=0, 0, IF(K1&gt;0, J1, IF(B2&gt;= 10, "C", "S")))</calculatedColumnFormula>
    </tableColumn>
    <tableColumn id="11" xr3:uid="{0963D28B-9500-4B17-A1DC-37C9444DDB2D}" uniqueName="11" name="t_wielkosc " queryTableFieldId="11" dataDxfId="3">
      <calculatedColumnFormula>0</calculatedColumnFormula>
    </tableColumn>
    <tableColumn id="12" xr3:uid="{B2C227CF-7EAA-4323-A397-5DAEBECDEFE2}" uniqueName="12" name="czy miał racje wielkość" queryTableFieldId="12" dataDxfId="1">
      <calculatedColumnFormula>IF(K2 = E2, 1, 0)</calculatedColumnFormula>
    </tableColumn>
    <tableColumn id="13" xr3:uid="{90FAE7C6-C70C-4358-B956-87713FCCE798}" uniqueName="13" name="czy miał racje kategoria" queryTableFieldId="13" dataDxfId="0">
      <calculatedColumnFormula>IF(J2 = D2, 1,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4836-C097-475A-85F3-D2AC5946EFB1}">
  <dimension ref="A1:O503"/>
  <sheetViews>
    <sheetView tabSelected="1" topLeftCell="B1" zoomScale="85" zoomScaleNormal="85" workbookViewId="0">
      <selection activeCell="N59" sqref="N59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18.140625" customWidth="1"/>
    <col min="7" max="7" width="13.7109375" customWidth="1"/>
    <col min="8" max="11" width="17.85546875" customWidth="1"/>
    <col min="12" max="12" width="24.7109375" customWidth="1"/>
    <col min="13" max="13" width="31.5703125" customWidth="1"/>
    <col min="14" max="14" width="17.85546875" bestFit="1" customWidth="1"/>
    <col min="15" max="15" width="13.1406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11</v>
      </c>
      <c r="H1" s="2" t="s">
        <v>14</v>
      </c>
      <c r="I1" s="2" t="s">
        <v>16</v>
      </c>
      <c r="J1" s="2" t="s">
        <v>32</v>
      </c>
      <c r="K1" s="2" t="s">
        <v>33</v>
      </c>
      <c r="L1" s="2" t="s">
        <v>37</v>
      </c>
      <c r="M1" s="2" t="s">
        <v>39</v>
      </c>
      <c r="N1" t="s">
        <v>9</v>
      </c>
    </row>
    <row r="2" spans="1:15" x14ac:dyDescent="0.25">
      <c r="A2" s="2">
        <v>1</v>
      </c>
      <c r="B2" s="2">
        <v>19</v>
      </c>
      <c r="C2" s="2">
        <v>0</v>
      </c>
      <c r="D2" s="1" t="s">
        <v>5</v>
      </c>
      <c r="E2" s="2">
        <v>0</v>
      </c>
      <c r="F2" s="2">
        <f>IF(B2&gt;=20, IF(C2&lt;=5, 1, 0), 0)</f>
        <v>0</v>
      </c>
      <c r="G2" s="2">
        <f t="shared" ref="G2:G65" si="0">IF(B2&gt;B1, G1+1, 0)</f>
        <v>0</v>
      </c>
      <c r="H2" s="1">
        <f t="shared" ref="H2:H65" si="1">IF(G2=8,1,0)</f>
        <v>0</v>
      </c>
      <c r="I2" s="1" t="str">
        <f>CONCATENATE(pogoda[[#This Row],[Kategoria_chmur]],pogoda[[#This Row],[Wielkosc_chmur]])</f>
        <v>00</v>
      </c>
      <c r="J2" s="1">
        <f t="shared" ref="J2:J65" si="2">IF(K2=0, 0, IF(K1&gt;0, J1, IF(B2&gt;= 10, "C", "S")))</f>
        <v>0</v>
      </c>
      <c r="K2" s="1">
        <f>0</f>
        <v>0</v>
      </c>
      <c r="L2" s="1">
        <f t="shared" ref="L2:L65" si="3">IF(K2 = E2, 1, 0)</f>
        <v>1</v>
      </c>
      <c r="M2" s="1">
        <f t="shared" ref="M2:M65" si="4">IF(J2 = D2, 1, 0)</f>
        <v>0</v>
      </c>
      <c r="N2" t="s">
        <v>10</v>
      </c>
      <c r="O2">
        <f>SUM(pogoda[zadanie 5.1])</f>
        <v>63</v>
      </c>
    </row>
    <row r="3" spans="1:15" x14ac:dyDescent="0.25">
      <c r="A3" s="2">
        <v>2</v>
      </c>
      <c r="B3" s="2">
        <v>22</v>
      </c>
      <c r="C3" s="2">
        <v>1</v>
      </c>
      <c r="D3" s="1" t="s">
        <v>6</v>
      </c>
      <c r="E3" s="2">
        <v>1</v>
      </c>
      <c r="F3" s="2">
        <f>IF(B3&gt;=20, IF(C3&lt;=5, 1, 0), 0)</f>
        <v>1</v>
      </c>
      <c r="G3" s="2">
        <f t="shared" si="0"/>
        <v>1</v>
      </c>
      <c r="H3" s="1">
        <f t="shared" si="1"/>
        <v>0</v>
      </c>
      <c r="I3" s="1" t="str">
        <f>CONCATENATE(pogoda[[#This Row],[Kategoria_chmur]],pogoda[[#This Row],[Wielkosc_chmur]])</f>
        <v>C1</v>
      </c>
      <c r="J3" s="1" t="str">
        <f t="shared" si="2"/>
        <v>C</v>
      </c>
      <c r="K3" s="1">
        <f>IF(K2=0, 1, IF(AND(K2=5, C2&gt;=20),0, IF(AND(K2=#REF!,K2&lt;5),K2+1,K2)))</f>
        <v>1</v>
      </c>
      <c r="L3" s="1">
        <f t="shared" si="3"/>
        <v>1</v>
      </c>
      <c r="M3" s="1">
        <f t="shared" si="4"/>
        <v>1</v>
      </c>
    </row>
    <row r="4" spans="1:15" x14ac:dyDescent="0.25">
      <c r="A4" s="2">
        <v>3</v>
      </c>
      <c r="B4" s="2">
        <v>23.6</v>
      </c>
      <c r="C4" s="2">
        <v>4</v>
      </c>
      <c r="D4" s="1" t="s">
        <v>6</v>
      </c>
      <c r="E4" s="2">
        <v>1</v>
      </c>
      <c r="F4" s="2">
        <f t="shared" ref="F4:F67" si="5">IF(B4&gt;=20, IF(C4&lt;=5, 1, 0), 0)</f>
        <v>1</v>
      </c>
      <c r="G4" s="2">
        <f t="shared" si="0"/>
        <v>2</v>
      </c>
      <c r="H4" s="1">
        <f t="shared" si="1"/>
        <v>0</v>
      </c>
      <c r="I4" s="1" t="str">
        <f>CONCATENATE(pogoda[[#This Row],[Kategoria_chmur]],pogoda[[#This Row],[Wielkosc_chmur]])</f>
        <v>C1</v>
      </c>
      <c r="J4" s="1" t="str">
        <f t="shared" si="2"/>
        <v>C</v>
      </c>
      <c r="K4" s="1">
        <f t="shared" ref="K4" si="6">IF(K3=0, 1, IF(AND(K3=5, C3&gt;=20),0, IF(AND(K3=K1,K3&lt;5),K3+1,K3)))</f>
        <v>1</v>
      </c>
      <c r="L4" s="1">
        <f t="shared" si="3"/>
        <v>1</v>
      </c>
      <c r="M4" s="1">
        <f t="shared" si="4"/>
        <v>1</v>
      </c>
      <c r="N4" t="s">
        <v>12</v>
      </c>
    </row>
    <row r="5" spans="1:15" x14ac:dyDescent="0.25">
      <c r="A5" s="2">
        <v>4</v>
      </c>
      <c r="B5" s="2">
        <v>23.6</v>
      </c>
      <c r="C5" s="2">
        <v>4</v>
      </c>
      <c r="D5" s="1" t="s">
        <v>6</v>
      </c>
      <c r="E5" s="2">
        <v>1</v>
      </c>
      <c r="F5" s="2">
        <f t="shared" si="5"/>
        <v>1</v>
      </c>
      <c r="G5" s="2">
        <f t="shared" si="0"/>
        <v>0</v>
      </c>
      <c r="H5" s="1">
        <f t="shared" si="1"/>
        <v>0</v>
      </c>
      <c r="I5" s="1" t="str">
        <f>CONCATENATE(pogoda[[#This Row],[Kategoria_chmur]],pogoda[[#This Row],[Wielkosc_chmur]])</f>
        <v>C1</v>
      </c>
      <c r="J5" s="1" t="str">
        <f t="shared" si="2"/>
        <v>C</v>
      </c>
      <c r="K5" s="1">
        <f>IF(K4=0, 1, IF(AND(K4=5, C4&gt;=20),0, IF(AND(K4=K2,K4&lt;5),K4+1,K4)))</f>
        <v>1</v>
      </c>
      <c r="L5" s="1">
        <f t="shared" si="3"/>
        <v>1</v>
      </c>
      <c r="M5" s="1">
        <f t="shared" si="4"/>
        <v>1</v>
      </c>
      <c r="N5" t="s">
        <v>13</v>
      </c>
      <c r="O5">
        <f>MAX(pogoda[zadanie 5.2])</f>
        <v>8</v>
      </c>
    </row>
    <row r="6" spans="1:15" x14ac:dyDescent="0.25">
      <c r="A6" s="2">
        <v>5</v>
      </c>
      <c r="B6" s="2">
        <v>22.3</v>
      </c>
      <c r="C6" s="2">
        <v>10</v>
      </c>
      <c r="D6" s="1" t="s">
        <v>6</v>
      </c>
      <c r="E6" s="2">
        <v>2</v>
      </c>
      <c r="F6" s="2">
        <f t="shared" si="5"/>
        <v>0</v>
      </c>
      <c r="G6" s="2">
        <f t="shared" si="0"/>
        <v>0</v>
      </c>
      <c r="H6" s="1">
        <f t="shared" si="1"/>
        <v>0</v>
      </c>
      <c r="I6" s="1" t="str">
        <f>CONCATENATE(pogoda[[#This Row],[Kategoria_chmur]],pogoda[[#This Row],[Wielkosc_chmur]])</f>
        <v>C2</v>
      </c>
      <c r="J6" s="1" t="str">
        <f t="shared" si="2"/>
        <v>C</v>
      </c>
      <c r="K6" s="1">
        <f t="shared" ref="K6:K69" si="7">IF(K5=0, 1, IF(AND(K5=5, C5&gt;=20),0, IF(AND(K5=K3,K5&lt;5),K5+1,K5)))</f>
        <v>2</v>
      </c>
      <c r="L6" s="1">
        <f t="shared" si="3"/>
        <v>1</v>
      </c>
      <c r="M6" s="1">
        <f t="shared" si="4"/>
        <v>1</v>
      </c>
      <c r="N6" t="s">
        <v>15</v>
      </c>
    </row>
    <row r="7" spans="1:15" x14ac:dyDescent="0.25">
      <c r="A7" s="2">
        <v>6</v>
      </c>
      <c r="B7" s="2">
        <v>20.399999999999999</v>
      </c>
      <c r="C7" s="2">
        <v>8</v>
      </c>
      <c r="D7" s="1" t="s">
        <v>6</v>
      </c>
      <c r="E7" s="2">
        <v>2</v>
      </c>
      <c r="F7" s="2">
        <f t="shared" si="5"/>
        <v>0</v>
      </c>
      <c r="G7" s="2">
        <f t="shared" si="0"/>
        <v>0</v>
      </c>
      <c r="H7" s="1">
        <f t="shared" si="1"/>
        <v>0</v>
      </c>
      <c r="I7" s="1" t="str">
        <f>CONCATENATE(pogoda[[#This Row],[Kategoria_chmur]],pogoda[[#This Row],[Wielkosc_chmur]])</f>
        <v>C2</v>
      </c>
      <c r="J7" s="1" t="str">
        <f t="shared" si="2"/>
        <v>C</v>
      </c>
      <c r="K7" s="1">
        <f t="shared" si="7"/>
        <v>2</v>
      </c>
      <c r="L7" s="1">
        <f t="shared" si="3"/>
        <v>1</v>
      </c>
      <c r="M7" s="1">
        <f t="shared" si="4"/>
        <v>1</v>
      </c>
    </row>
    <row r="8" spans="1:15" x14ac:dyDescent="0.25">
      <c r="A8" s="2">
        <v>7</v>
      </c>
      <c r="B8" s="2">
        <v>18.899999999999999</v>
      </c>
      <c r="C8" s="2">
        <v>10</v>
      </c>
      <c r="D8" s="1" t="s">
        <v>6</v>
      </c>
      <c r="E8" s="2">
        <v>2</v>
      </c>
      <c r="F8" s="2">
        <f t="shared" si="5"/>
        <v>0</v>
      </c>
      <c r="G8" s="2">
        <f t="shared" si="0"/>
        <v>0</v>
      </c>
      <c r="H8" s="1">
        <f t="shared" si="1"/>
        <v>0</v>
      </c>
      <c r="I8" s="1" t="str">
        <f>CONCATENATE(pogoda[[#This Row],[Kategoria_chmur]],pogoda[[#This Row],[Wielkosc_chmur]])</f>
        <v>C2</v>
      </c>
      <c r="J8" s="1" t="str">
        <f t="shared" si="2"/>
        <v>C</v>
      </c>
      <c r="K8" s="1">
        <f t="shared" si="7"/>
        <v>2</v>
      </c>
      <c r="L8" s="1">
        <f t="shared" si="3"/>
        <v>1</v>
      </c>
      <c r="M8" s="1">
        <f t="shared" si="4"/>
        <v>1</v>
      </c>
      <c r="N8" t="s">
        <v>17</v>
      </c>
    </row>
    <row r="9" spans="1:15" x14ac:dyDescent="0.25">
      <c r="A9" s="2">
        <v>8</v>
      </c>
      <c r="B9" s="2">
        <v>18.5</v>
      </c>
      <c r="C9" s="2">
        <v>11</v>
      </c>
      <c r="D9" s="1" t="s">
        <v>6</v>
      </c>
      <c r="E9" s="2">
        <v>3</v>
      </c>
      <c r="F9" s="2">
        <f t="shared" si="5"/>
        <v>0</v>
      </c>
      <c r="G9" s="2">
        <f t="shared" si="0"/>
        <v>0</v>
      </c>
      <c r="H9" s="1">
        <f t="shared" si="1"/>
        <v>0</v>
      </c>
      <c r="I9" s="1" t="str">
        <f>CONCATENATE(pogoda[[#This Row],[Kategoria_chmur]],pogoda[[#This Row],[Wielkosc_chmur]])</f>
        <v>C3</v>
      </c>
      <c r="J9" s="1" t="str">
        <f t="shared" si="2"/>
        <v>C</v>
      </c>
      <c r="K9" s="1">
        <f t="shared" si="7"/>
        <v>3</v>
      </c>
      <c r="L9" s="1">
        <f t="shared" si="3"/>
        <v>1</v>
      </c>
      <c r="M9" s="1">
        <f t="shared" si="4"/>
        <v>1</v>
      </c>
    </row>
    <row r="10" spans="1:15" x14ac:dyDescent="0.25">
      <c r="A10" s="2">
        <v>9</v>
      </c>
      <c r="B10" s="2">
        <v>19.5</v>
      </c>
      <c r="C10" s="2">
        <v>14</v>
      </c>
      <c r="D10" s="1" t="s">
        <v>6</v>
      </c>
      <c r="E10" s="2">
        <v>3</v>
      </c>
      <c r="F10" s="2">
        <f t="shared" si="5"/>
        <v>0</v>
      </c>
      <c r="G10" s="2">
        <f t="shared" si="0"/>
        <v>1</v>
      </c>
      <c r="H10" s="1">
        <f t="shared" si="1"/>
        <v>0</v>
      </c>
      <c r="I10" s="1" t="str">
        <f>CONCATENATE(pogoda[[#This Row],[Kategoria_chmur]],pogoda[[#This Row],[Wielkosc_chmur]])</f>
        <v>C3</v>
      </c>
      <c r="J10" s="1" t="str">
        <f t="shared" si="2"/>
        <v>C</v>
      </c>
      <c r="K10" s="1">
        <f t="shared" si="7"/>
        <v>3</v>
      </c>
      <c r="L10" s="1">
        <f t="shared" si="3"/>
        <v>1</v>
      </c>
      <c r="M10" s="1">
        <f t="shared" si="4"/>
        <v>1</v>
      </c>
      <c r="N10" s="3" t="s">
        <v>18</v>
      </c>
      <c r="O10" t="s">
        <v>30</v>
      </c>
    </row>
    <row r="11" spans="1:15" x14ac:dyDescent="0.25">
      <c r="A11" s="2">
        <v>10</v>
      </c>
      <c r="B11" s="2">
        <v>21.8</v>
      </c>
      <c r="C11" s="2">
        <v>15</v>
      </c>
      <c r="D11" s="1" t="s">
        <v>6</v>
      </c>
      <c r="E11" s="2">
        <v>3</v>
      </c>
      <c r="F11" s="2">
        <f t="shared" si="5"/>
        <v>0</v>
      </c>
      <c r="G11" s="2">
        <f t="shared" si="0"/>
        <v>2</v>
      </c>
      <c r="H11" s="1">
        <f t="shared" si="1"/>
        <v>0</v>
      </c>
      <c r="I11" s="1" t="str">
        <f>CONCATENATE(pogoda[[#This Row],[Kategoria_chmur]],pogoda[[#This Row],[Wielkosc_chmur]])</f>
        <v>C3</v>
      </c>
      <c r="J11" s="1" t="str">
        <f t="shared" si="2"/>
        <v>C</v>
      </c>
      <c r="K11" s="1">
        <f t="shared" si="7"/>
        <v>3</v>
      </c>
      <c r="L11" s="1">
        <f t="shared" si="3"/>
        <v>1</v>
      </c>
      <c r="M11" s="1">
        <f t="shared" si="4"/>
        <v>1</v>
      </c>
      <c r="N11" s="4" t="s">
        <v>19</v>
      </c>
      <c r="O11" s="5">
        <v>3.45</v>
      </c>
    </row>
    <row r="12" spans="1:15" x14ac:dyDescent="0.25">
      <c r="A12" s="2">
        <v>11</v>
      </c>
      <c r="B12" s="2">
        <v>24.8</v>
      </c>
      <c r="C12" s="2">
        <v>3</v>
      </c>
      <c r="D12" s="1" t="s">
        <v>6</v>
      </c>
      <c r="E12" s="2">
        <v>4</v>
      </c>
      <c r="F12" s="2">
        <f t="shared" si="5"/>
        <v>1</v>
      </c>
      <c r="G12" s="2">
        <f t="shared" si="0"/>
        <v>3</v>
      </c>
      <c r="H12" s="1">
        <f t="shared" si="1"/>
        <v>0</v>
      </c>
      <c r="I12" s="1" t="str">
        <f>CONCATENATE(pogoda[[#This Row],[Kategoria_chmur]],pogoda[[#This Row],[Wielkosc_chmur]])</f>
        <v>C4</v>
      </c>
      <c r="J12" s="1" t="str">
        <f t="shared" si="2"/>
        <v>C</v>
      </c>
      <c r="K12" s="1">
        <f t="shared" si="7"/>
        <v>4</v>
      </c>
      <c r="L12" s="1">
        <f t="shared" si="3"/>
        <v>1</v>
      </c>
      <c r="M12" s="1">
        <f t="shared" si="4"/>
        <v>1</v>
      </c>
      <c r="N12" s="4" t="s">
        <v>20</v>
      </c>
      <c r="O12" s="5">
        <v>7.2820512820512819</v>
      </c>
    </row>
    <row r="13" spans="1:15" x14ac:dyDescent="0.25">
      <c r="A13" s="2">
        <v>12</v>
      </c>
      <c r="B13" s="2">
        <v>27.7</v>
      </c>
      <c r="C13" s="2">
        <v>23</v>
      </c>
      <c r="D13" s="1" t="s">
        <v>6</v>
      </c>
      <c r="E13" s="2">
        <v>4</v>
      </c>
      <c r="F13" s="2">
        <f t="shared" si="5"/>
        <v>0</v>
      </c>
      <c r="G13" s="2">
        <f t="shared" si="0"/>
        <v>4</v>
      </c>
      <c r="H13" s="1">
        <f t="shared" si="1"/>
        <v>0</v>
      </c>
      <c r="I13" s="1" t="str">
        <f>CONCATENATE(pogoda[[#This Row],[Kategoria_chmur]],pogoda[[#This Row],[Wielkosc_chmur]])</f>
        <v>C4</v>
      </c>
      <c r="J13" s="1" t="str">
        <f t="shared" si="2"/>
        <v>C</v>
      </c>
      <c r="K13" s="1">
        <f t="shared" si="7"/>
        <v>4</v>
      </c>
      <c r="L13" s="1">
        <f t="shared" si="3"/>
        <v>1</v>
      </c>
      <c r="M13" s="1">
        <f t="shared" si="4"/>
        <v>1</v>
      </c>
      <c r="N13" s="4" t="s">
        <v>21</v>
      </c>
      <c r="O13" s="5">
        <v>9.0512820512820511</v>
      </c>
    </row>
    <row r="14" spans="1:15" x14ac:dyDescent="0.25">
      <c r="A14" s="2">
        <v>13</v>
      </c>
      <c r="B14" s="2">
        <v>29.5</v>
      </c>
      <c r="C14" s="2">
        <v>17</v>
      </c>
      <c r="D14" s="1" t="s">
        <v>6</v>
      </c>
      <c r="E14" s="2">
        <v>4</v>
      </c>
      <c r="F14" s="2">
        <f t="shared" si="5"/>
        <v>0</v>
      </c>
      <c r="G14" s="2">
        <f t="shared" si="0"/>
        <v>5</v>
      </c>
      <c r="H14" s="1">
        <f t="shared" si="1"/>
        <v>0</v>
      </c>
      <c r="I14" s="1" t="str">
        <f>CONCATENATE(pogoda[[#This Row],[Kategoria_chmur]],pogoda[[#This Row],[Wielkosc_chmur]])</f>
        <v>C4</v>
      </c>
      <c r="J14" s="1" t="str">
        <f t="shared" si="2"/>
        <v>C</v>
      </c>
      <c r="K14" s="1">
        <f t="shared" si="7"/>
        <v>4</v>
      </c>
      <c r="L14" s="1">
        <f t="shared" si="3"/>
        <v>1</v>
      </c>
      <c r="M14" s="1">
        <f t="shared" si="4"/>
        <v>1</v>
      </c>
      <c r="N14" s="4" t="s">
        <v>22</v>
      </c>
      <c r="O14" s="5">
        <v>11.578947368421053</v>
      </c>
    </row>
    <row r="15" spans="1:15" x14ac:dyDescent="0.25">
      <c r="A15" s="2">
        <v>14</v>
      </c>
      <c r="B15" s="2">
        <v>29.8</v>
      </c>
      <c r="C15" s="2">
        <v>15</v>
      </c>
      <c r="D15" s="1" t="s">
        <v>6</v>
      </c>
      <c r="E15" s="2">
        <v>5</v>
      </c>
      <c r="F15" s="2">
        <f t="shared" si="5"/>
        <v>0</v>
      </c>
      <c r="G15" s="2">
        <f t="shared" si="0"/>
        <v>6</v>
      </c>
      <c r="H15" s="1">
        <f t="shared" si="1"/>
        <v>0</v>
      </c>
      <c r="I15" s="1" t="str">
        <f>CONCATENATE(pogoda[[#This Row],[Kategoria_chmur]],pogoda[[#This Row],[Wielkosc_chmur]])</f>
        <v>C5</v>
      </c>
      <c r="J15" s="1" t="str">
        <f t="shared" si="2"/>
        <v>C</v>
      </c>
      <c r="K15" s="1">
        <f t="shared" si="7"/>
        <v>5</v>
      </c>
      <c r="L15" s="1">
        <f t="shared" si="3"/>
        <v>1</v>
      </c>
      <c r="M15" s="1">
        <f t="shared" si="4"/>
        <v>1</v>
      </c>
      <c r="N15" s="4" t="s">
        <v>23</v>
      </c>
      <c r="O15" s="5">
        <v>19.399999999999999</v>
      </c>
    </row>
    <row r="16" spans="1:15" x14ac:dyDescent="0.25">
      <c r="A16" s="2">
        <v>15</v>
      </c>
      <c r="B16" s="2">
        <v>28.3</v>
      </c>
      <c r="C16" s="2">
        <v>22</v>
      </c>
      <c r="D16" s="1" t="s">
        <v>6</v>
      </c>
      <c r="E16" s="2">
        <v>5</v>
      </c>
      <c r="F16" s="2">
        <f t="shared" si="5"/>
        <v>0</v>
      </c>
      <c r="G16" s="2">
        <f t="shared" si="0"/>
        <v>0</v>
      </c>
      <c r="H16" s="1">
        <f t="shared" si="1"/>
        <v>0</v>
      </c>
      <c r="I16" s="1" t="str">
        <f>CONCATENATE(pogoda[[#This Row],[Kategoria_chmur]],pogoda[[#This Row],[Wielkosc_chmur]])</f>
        <v>C5</v>
      </c>
      <c r="J16" s="1" t="str">
        <f t="shared" si="2"/>
        <v>C</v>
      </c>
      <c r="K16" s="1">
        <f t="shared" si="7"/>
        <v>5</v>
      </c>
      <c r="L16" s="1">
        <f t="shared" si="3"/>
        <v>1</v>
      </c>
      <c r="M16" s="1">
        <f t="shared" si="4"/>
        <v>1</v>
      </c>
      <c r="N16" s="4" t="s">
        <v>24</v>
      </c>
      <c r="O16" s="5">
        <v>3.7272727272727271</v>
      </c>
    </row>
    <row r="17" spans="1:15" x14ac:dyDescent="0.25">
      <c r="A17" s="2">
        <v>16</v>
      </c>
      <c r="B17" s="2">
        <v>25.5</v>
      </c>
      <c r="C17" s="2">
        <v>0</v>
      </c>
      <c r="D17" s="1" t="s">
        <v>5</v>
      </c>
      <c r="E17" s="2">
        <v>0</v>
      </c>
      <c r="F17" s="2">
        <f t="shared" si="5"/>
        <v>1</v>
      </c>
      <c r="G17" s="2">
        <f t="shared" si="0"/>
        <v>0</v>
      </c>
      <c r="H17" s="1">
        <f t="shared" si="1"/>
        <v>0</v>
      </c>
      <c r="I17" s="1" t="str">
        <f>CONCATENATE(pogoda[[#This Row],[Kategoria_chmur]],pogoda[[#This Row],[Wielkosc_chmur]])</f>
        <v>00</v>
      </c>
      <c r="J17" s="1">
        <f t="shared" si="2"/>
        <v>0</v>
      </c>
      <c r="K17" s="1">
        <f t="shared" si="7"/>
        <v>0</v>
      </c>
      <c r="L17" s="1">
        <f t="shared" si="3"/>
        <v>1</v>
      </c>
      <c r="M17" s="1">
        <f t="shared" si="4"/>
        <v>0</v>
      </c>
      <c r="N17" s="4" t="s">
        <v>25</v>
      </c>
      <c r="O17" s="5">
        <v>6.5238095238095237</v>
      </c>
    </row>
    <row r="18" spans="1:15" x14ac:dyDescent="0.25">
      <c r="A18" s="2">
        <v>17</v>
      </c>
      <c r="B18" s="2">
        <v>22</v>
      </c>
      <c r="C18" s="2">
        <v>2</v>
      </c>
      <c r="D18" s="1" t="s">
        <v>6</v>
      </c>
      <c r="E18" s="2">
        <v>1</v>
      </c>
      <c r="F18" s="2">
        <f t="shared" si="5"/>
        <v>1</v>
      </c>
      <c r="G18" s="2">
        <f t="shared" si="0"/>
        <v>0</v>
      </c>
      <c r="H18" s="1">
        <f t="shared" si="1"/>
        <v>0</v>
      </c>
      <c r="I18" s="1" t="str">
        <f>CONCATENATE(pogoda[[#This Row],[Kategoria_chmur]],pogoda[[#This Row],[Wielkosc_chmur]])</f>
        <v>C1</v>
      </c>
      <c r="J18" s="1" t="str">
        <f t="shared" si="2"/>
        <v>C</v>
      </c>
      <c r="K18" s="1">
        <f t="shared" si="7"/>
        <v>1</v>
      </c>
      <c r="L18" s="1">
        <f t="shared" si="3"/>
        <v>1</v>
      </c>
      <c r="M18" s="1">
        <f t="shared" si="4"/>
        <v>1</v>
      </c>
      <c r="N18" s="4" t="s">
        <v>26</v>
      </c>
      <c r="O18" s="5">
        <v>10.285714285714286</v>
      </c>
    </row>
    <row r="19" spans="1:15" x14ac:dyDescent="0.25">
      <c r="A19" s="2">
        <v>18</v>
      </c>
      <c r="B19" s="2">
        <v>18.899999999999999</v>
      </c>
      <c r="C19" s="2">
        <v>1</v>
      </c>
      <c r="D19" s="1" t="s">
        <v>6</v>
      </c>
      <c r="E19" s="2">
        <v>1</v>
      </c>
      <c r="F19" s="2">
        <f t="shared" si="5"/>
        <v>0</v>
      </c>
      <c r="G19" s="2">
        <f t="shared" si="0"/>
        <v>0</v>
      </c>
      <c r="H19" s="1">
        <f t="shared" si="1"/>
        <v>0</v>
      </c>
      <c r="I19" s="1" t="str">
        <f>CONCATENATE(pogoda[[#This Row],[Kategoria_chmur]],pogoda[[#This Row],[Wielkosc_chmur]])</f>
        <v>C1</v>
      </c>
      <c r="J19" s="1" t="str">
        <f t="shared" si="2"/>
        <v>C</v>
      </c>
      <c r="K19" s="1">
        <f t="shared" si="7"/>
        <v>1</v>
      </c>
      <c r="L19" s="1">
        <f t="shared" si="3"/>
        <v>1</v>
      </c>
      <c r="M19" s="1">
        <f t="shared" si="4"/>
        <v>1</v>
      </c>
      <c r="N19" s="4" t="s">
        <v>27</v>
      </c>
      <c r="O19" s="5">
        <v>15</v>
      </c>
    </row>
    <row r="20" spans="1:15" x14ac:dyDescent="0.25">
      <c r="A20" s="2">
        <v>19</v>
      </c>
      <c r="B20" s="2">
        <v>16.899999999999999</v>
      </c>
      <c r="C20" s="2">
        <v>1</v>
      </c>
      <c r="D20" s="1" t="s">
        <v>6</v>
      </c>
      <c r="E20" s="2">
        <v>1</v>
      </c>
      <c r="F20" s="2">
        <f t="shared" si="5"/>
        <v>0</v>
      </c>
      <c r="G20" s="2">
        <f t="shared" si="0"/>
        <v>0</v>
      </c>
      <c r="H20" s="1">
        <f t="shared" si="1"/>
        <v>0</v>
      </c>
      <c r="I20" s="1" t="str">
        <f>CONCATENATE(pogoda[[#This Row],[Kategoria_chmur]],pogoda[[#This Row],[Wielkosc_chmur]])</f>
        <v>C1</v>
      </c>
      <c r="J20" s="1" t="str">
        <f t="shared" si="2"/>
        <v>C</v>
      </c>
      <c r="K20" s="1">
        <f t="shared" si="7"/>
        <v>1</v>
      </c>
      <c r="L20" s="1">
        <f t="shared" si="3"/>
        <v>1</v>
      </c>
      <c r="M20" s="1">
        <f t="shared" si="4"/>
        <v>1</v>
      </c>
      <c r="N20" s="4" t="s">
        <v>28</v>
      </c>
      <c r="O20" s="5">
        <v>19.642857142857142</v>
      </c>
    </row>
    <row r="21" spans="1:15" x14ac:dyDescent="0.25">
      <c r="A21" s="2">
        <v>20</v>
      </c>
      <c r="B21" s="2">
        <v>16.3</v>
      </c>
      <c r="C21" s="2">
        <v>12</v>
      </c>
      <c r="D21" s="1" t="s">
        <v>6</v>
      </c>
      <c r="E21" s="2">
        <v>2</v>
      </c>
      <c r="F21" s="2">
        <f t="shared" si="5"/>
        <v>0</v>
      </c>
      <c r="G21" s="2">
        <f t="shared" si="0"/>
        <v>0</v>
      </c>
      <c r="H21" s="1">
        <f t="shared" si="1"/>
        <v>0</v>
      </c>
      <c r="I21" s="1" t="str">
        <f>CONCATENATE(pogoda[[#This Row],[Kategoria_chmur]],pogoda[[#This Row],[Wielkosc_chmur]])</f>
        <v>C2</v>
      </c>
      <c r="J21" s="1" t="str">
        <f t="shared" si="2"/>
        <v>C</v>
      </c>
      <c r="K21" s="1">
        <f t="shared" si="7"/>
        <v>2</v>
      </c>
      <c r="L21" s="1">
        <f t="shared" si="3"/>
        <v>1</v>
      </c>
      <c r="M21" s="1">
        <f t="shared" si="4"/>
        <v>1</v>
      </c>
      <c r="N21" s="4" t="s">
        <v>29</v>
      </c>
      <c r="O21" s="5">
        <v>9.7132616487455206</v>
      </c>
    </row>
    <row r="22" spans="1:15" x14ac:dyDescent="0.25">
      <c r="A22" s="2">
        <v>21</v>
      </c>
      <c r="B22" s="2">
        <v>17.100000000000001</v>
      </c>
      <c r="C22" s="2">
        <v>11</v>
      </c>
      <c r="D22" s="1" t="s">
        <v>6</v>
      </c>
      <c r="E22" s="2">
        <v>2</v>
      </c>
      <c r="F22" s="2">
        <f t="shared" si="5"/>
        <v>0</v>
      </c>
      <c r="G22" s="2">
        <f t="shared" si="0"/>
        <v>1</v>
      </c>
      <c r="H22" s="1">
        <f t="shared" si="1"/>
        <v>0</v>
      </c>
      <c r="I22" s="1" t="str">
        <f>CONCATENATE(pogoda[[#This Row],[Kategoria_chmur]],pogoda[[#This Row],[Wielkosc_chmur]])</f>
        <v>C2</v>
      </c>
      <c r="J22" s="1" t="str">
        <f t="shared" si="2"/>
        <v>C</v>
      </c>
      <c r="K22" s="1">
        <f t="shared" si="7"/>
        <v>2</v>
      </c>
      <c r="L22" s="1">
        <f t="shared" si="3"/>
        <v>1</v>
      </c>
      <c r="M22" s="1">
        <f t="shared" si="4"/>
        <v>1</v>
      </c>
    </row>
    <row r="23" spans="1:15" x14ac:dyDescent="0.25">
      <c r="A23" s="2">
        <v>22</v>
      </c>
      <c r="B23" s="2">
        <v>18.7</v>
      </c>
      <c r="C23" s="2">
        <v>6</v>
      </c>
      <c r="D23" s="1" t="s">
        <v>6</v>
      </c>
      <c r="E23" s="2">
        <v>2</v>
      </c>
      <c r="F23" s="2">
        <f t="shared" si="5"/>
        <v>0</v>
      </c>
      <c r="G23" s="2">
        <f t="shared" si="0"/>
        <v>2</v>
      </c>
      <c r="H23" s="1">
        <f t="shared" si="1"/>
        <v>0</v>
      </c>
      <c r="I23" s="1" t="str">
        <f>CONCATENATE(pogoda[[#This Row],[Kategoria_chmur]],pogoda[[#This Row],[Wielkosc_chmur]])</f>
        <v>C2</v>
      </c>
      <c r="J23" s="1" t="str">
        <f t="shared" si="2"/>
        <v>C</v>
      </c>
      <c r="K23" s="1">
        <f t="shared" si="7"/>
        <v>2</v>
      </c>
      <c r="L23" s="1">
        <f t="shared" si="3"/>
        <v>1</v>
      </c>
      <c r="M23" s="1">
        <f t="shared" si="4"/>
        <v>1</v>
      </c>
    </row>
    <row r="24" spans="1:15" x14ac:dyDescent="0.25">
      <c r="A24" s="2">
        <v>23</v>
      </c>
      <c r="B24" s="2">
        <v>20.2</v>
      </c>
      <c r="C24" s="2">
        <v>18</v>
      </c>
      <c r="D24" s="1" t="s">
        <v>6</v>
      </c>
      <c r="E24" s="2">
        <v>2</v>
      </c>
      <c r="F24" s="2">
        <f t="shared" si="5"/>
        <v>0</v>
      </c>
      <c r="G24" s="2">
        <f t="shared" si="0"/>
        <v>3</v>
      </c>
      <c r="H24" s="1">
        <f t="shared" si="1"/>
        <v>0</v>
      </c>
      <c r="I24" s="1" t="str">
        <f>CONCATENATE(pogoda[[#This Row],[Kategoria_chmur]],pogoda[[#This Row],[Wielkosc_chmur]])</f>
        <v>C2</v>
      </c>
      <c r="J24" s="1" t="str">
        <f t="shared" si="2"/>
        <v>C</v>
      </c>
      <c r="K24" s="1">
        <f t="shared" si="7"/>
        <v>3</v>
      </c>
      <c r="L24" s="1">
        <f t="shared" si="3"/>
        <v>0</v>
      </c>
      <c r="M24" s="1">
        <f t="shared" si="4"/>
        <v>1</v>
      </c>
    </row>
    <row r="25" spans="1:15" x14ac:dyDescent="0.25">
      <c r="A25" s="2">
        <v>24</v>
      </c>
      <c r="B25" s="2">
        <v>20.8</v>
      </c>
      <c r="C25" s="2">
        <v>15</v>
      </c>
      <c r="D25" s="1" t="s">
        <v>6</v>
      </c>
      <c r="E25" s="2">
        <v>3</v>
      </c>
      <c r="F25" s="2">
        <f t="shared" si="5"/>
        <v>0</v>
      </c>
      <c r="G25" s="2">
        <f t="shared" si="0"/>
        <v>4</v>
      </c>
      <c r="H25" s="1">
        <f t="shared" si="1"/>
        <v>0</v>
      </c>
      <c r="I25" s="1" t="str">
        <f>CONCATENATE(pogoda[[#This Row],[Kategoria_chmur]],pogoda[[#This Row],[Wielkosc_chmur]])</f>
        <v>C3</v>
      </c>
      <c r="J25" s="1" t="str">
        <f t="shared" si="2"/>
        <v>C</v>
      </c>
      <c r="K25" s="1">
        <f t="shared" si="7"/>
        <v>3</v>
      </c>
      <c r="L25" s="1">
        <f t="shared" si="3"/>
        <v>1</v>
      </c>
      <c r="M25" s="1">
        <f t="shared" si="4"/>
        <v>1</v>
      </c>
    </row>
    <row r="26" spans="1:15" x14ac:dyDescent="0.25">
      <c r="A26" s="2">
        <v>25</v>
      </c>
      <c r="B26" s="2">
        <v>19.899999999999999</v>
      </c>
      <c r="C26" s="2">
        <v>5</v>
      </c>
      <c r="D26" s="1" t="s">
        <v>6</v>
      </c>
      <c r="E26" s="2">
        <v>3</v>
      </c>
      <c r="F26" s="2">
        <f t="shared" si="5"/>
        <v>0</v>
      </c>
      <c r="G26" s="2">
        <f t="shared" si="0"/>
        <v>0</v>
      </c>
      <c r="H26" s="1">
        <f t="shared" si="1"/>
        <v>0</v>
      </c>
      <c r="I26" s="1" t="str">
        <f>CONCATENATE(pogoda[[#This Row],[Kategoria_chmur]],pogoda[[#This Row],[Wielkosc_chmur]])</f>
        <v>C3</v>
      </c>
      <c r="J26" s="1" t="str">
        <f t="shared" si="2"/>
        <v>C</v>
      </c>
      <c r="K26" s="1">
        <f t="shared" si="7"/>
        <v>3</v>
      </c>
      <c r="L26" s="1">
        <f t="shared" si="3"/>
        <v>1</v>
      </c>
      <c r="M26" s="1">
        <f t="shared" si="4"/>
        <v>1</v>
      </c>
    </row>
    <row r="27" spans="1:15" x14ac:dyDescent="0.25">
      <c r="A27" s="2">
        <v>26</v>
      </c>
      <c r="B27" s="2">
        <v>17.5</v>
      </c>
      <c r="C27" s="2">
        <v>19</v>
      </c>
      <c r="D27" s="1" t="s">
        <v>6</v>
      </c>
      <c r="E27" s="2">
        <v>4</v>
      </c>
      <c r="F27" s="2">
        <f t="shared" si="5"/>
        <v>0</v>
      </c>
      <c r="G27" s="2">
        <f t="shared" si="0"/>
        <v>0</v>
      </c>
      <c r="H27" s="1">
        <f t="shared" si="1"/>
        <v>0</v>
      </c>
      <c r="I27" s="1" t="str">
        <f>CONCATENATE(pogoda[[#This Row],[Kategoria_chmur]],pogoda[[#This Row],[Wielkosc_chmur]])</f>
        <v>C4</v>
      </c>
      <c r="J27" s="1" t="str">
        <f t="shared" si="2"/>
        <v>C</v>
      </c>
      <c r="K27" s="1">
        <f t="shared" si="7"/>
        <v>4</v>
      </c>
      <c r="L27" s="1">
        <f t="shared" si="3"/>
        <v>1</v>
      </c>
      <c r="M27" s="1">
        <f t="shared" si="4"/>
        <v>1</v>
      </c>
    </row>
    <row r="28" spans="1:15" x14ac:dyDescent="0.25">
      <c r="A28" s="2">
        <v>27</v>
      </c>
      <c r="B28" s="2">
        <v>13.9</v>
      </c>
      <c r="C28" s="2">
        <v>18</v>
      </c>
      <c r="D28" s="1" t="s">
        <v>6</v>
      </c>
      <c r="E28" s="2">
        <v>4</v>
      </c>
      <c r="F28" s="2">
        <f t="shared" si="5"/>
        <v>0</v>
      </c>
      <c r="G28" s="2">
        <f t="shared" si="0"/>
        <v>0</v>
      </c>
      <c r="H28" s="1">
        <f t="shared" si="1"/>
        <v>0</v>
      </c>
      <c r="I28" s="1" t="str">
        <f>CONCATENATE(pogoda[[#This Row],[Kategoria_chmur]],pogoda[[#This Row],[Wielkosc_chmur]])</f>
        <v>C4</v>
      </c>
      <c r="J28" s="1" t="str">
        <f t="shared" si="2"/>
        <v>C</v>
      </c>
      <c r="K28" s="1">
        <f t="shared" si="7"/>
        <v>4</v>
      </c>
      <c r="L28" s="1">
        <f t="shared" si="3"/>
        <v>1</v>
      </c>
      <c r="M28" s="1">
        <f t="shared" si="4"/>
        <v>1</v>
      </c>
    </row>
    <row r="29" spans="1:15" x14ac:dyDescent="0.25">
      <c r="A29" s="2">
        <v>28</v>
      </c>
      <c r="B29" s="2">
        <v>9.9</v>
      </c>
      <c r="C29" s="2">
        <v>4</v>
      </c>
      <c r="D29" s="1" t="s">
        <v>6</v>
      </c>
      <c r="E29" s="2">
        <v>4</v>
      </c>
      <c r="F29" s="2">
        <f t="shared" si="5"/>
        <v>0</v>
      </c>
      <c r="G29" s="2">
        <f t="shared" si="0"/>
        <v>0</v>
      </c>
      <c r="H29" s="1">
        <f t="shared" si="1"/>
        <v>0</v>
      </c>
      <c r="I29" s="1" t="str">
        <f>CONCATENATE(pogoda[[#This Row],[Kategoria_chmur]],pogoda[[#This Row],[Wielkosc_chmur]])</f>
        <v>C4</v>
      </c>
      <c r="J29" s="1" t="str">
        <f t="shared" si="2"/>
        <v>C</v>
      </c>
      <c r="K29" s="1">
        <f t="shared" si="7"/>
        <v>4</v>
      </c>
      <c r="L29" s="1">
        <f t="shared" si="3"/>
        <v>1</v>
      </c>
      <c r="M29" s="1">
        <f t="shared" si="4"/>
        <v>1</v>
      </c>
    </row>
    <row r="30" spans="1:15" x14ac:dyDescent="0.25">
      <c r="A30" s="2">
        <v>29</v>
      </c>
      <c r="B30" s="2">
        <v>6.4</v>
      </c>
      <c r="C30" s="2">
        <v>17</v>
      </c>
      <c r="D30" s="1" t="s">
        <v>6</v>
      </c>
      <c r="E30" s="2">
        <v>5</v>
      </c>
      <c r="F30" s="2">
        <f t="shared" si="5"/>
        <v>0</v>
      </c>
      <c r="G30" s="2">
        <f t="shared" si="0"/>
        <v>0</v>
      </c>
      <c r="H30" s="1">
        <f t="shared" si="1"/>
        <v>0</v>
      </c>
      <c r="I30" s="1" t="str">
        <f>CONCATENATE(pogoda[[#This Row],[Kategoria_chmur]],pogoda[[#This Row],[Wielkosc_chmur]])</f>
        <v>C5</v>
      </c>
      <c r="J30" s="1" t="str">
        <f t="shared" si="2"/>
        <v>C</v>
      </c>
      <c r="K30" s="1">
        <f t="shared" si="7"/>
        <v>5</v>
      </c>
      <c r="L30" s="1">
        <f t="shared" si="3"/>
        <v>1</v>
      </c>
      <c r="M30" s="1">
        <f t="shared" si="4"/>
        <v>1</v>
      </c>
    </row>
    <row r="31" spans="1:15" x14ac:dyDescent="0.25">
      <c r="A31" s="2">
        <v>30</v>
      </c>
      <c r="B31" s="2">
        <v>4.2</v>
      </c>
      <c r="C31" s="2">
        <v>14</v>
      </c>
      <c r="D31" s="1" t="s">
        <v>6</v>
      </c>
      <c r="E31" s="2">
        <v>5</v>
      </c>
      <c r="F31" s="2">
        <f t="shared" si="5"/>
        <v>0</v>
      </c>
      <c r="G31" s="2">
        <f t="shared" si="0"/>
        <v>0</v>
      </c>
      <c r="H31" s="1">
        <f t="shared" si="1"/>
        <v>0</v>
      </c>
      <c r="I31" s="1" t="str">
        <f>CONCATENATE(pogoda[[#This Row],[Kategoria_chmur]],pogoda[[#This Row],[Wielkosc_chmur]])</f>
        <v>C5</v>
      </c>
      <c r="J31" s="1" t="str">
        <f t="shared" si="2"/>
        <v>C</v>
      </c>
      <c r="K31" s="1">
        <f t="shared" si="7"/>
        <v>5</v>
      </c>
      <c r="L31" s="1">
        <f t="shared" si="3"/>
        <v>1</v>
      </c>
      <c r="M31" s="1">
        <f t="shared" si="4"/>
        <v>1</v>
      </c>
    </row>
    <row r="32" spans="1:15" x14ac:dyDescent="0.25">
      <c r="A32" s="2">
        <v>31</v>
      </c>
      <c r="B32" s="2">
        <v>3.6</v>
      </c>
      <c r="C32" s="2">
        <v>12</v>
      </c>
      <c r="D32" s="1" t="s">
        <v>6</v>
      </c>
      <c r="E32" s="2">
        <v>5</v>
      </c>
      <c r="F32" s="2">
        <f t="shared" si="5"/>
        <v>0</v>
      </c>
      <c r="G32" s="2">
        <f t="shared" si="0"/>
        <v>0</v>
      </c>
      <c r="H32" s="1">
        <f t="shared" si="1"/>
        <v>0</v>
      </c>
      <c r="I32" s="1" t="str">
        <f>CONCATENATE(pogoda[[#This Row],[Kategoria_chmur]],pogoda[[#This Row],[Wielkosc_chmur]])</f>
        <v>C5</v>
      </c>
      <c r="J32" s="1" t="str">
        <f t="shared" si="2"/>
        <v>C</v>
      </c>
      <c r="K32" s="1">
        <f t="shared" si="7"/>
        <v>5</v>
      </c>
      <c r="L32" s="1">
        <f t="shared" si="3"/>
        <v>1</v>
      </c>
      <c r="M32" s="1">
        <f t="shared" si="4"/>
        <v>1</v>
      </c>
    </row>
    <row r="33" spans="1:15" x14ac:dyDescent="0.25">
      <c r="A33" s="2">
        <v>32</v>
      </c>
      <c r="B33" s="2">
        <v>4.5999999999999996</v>
      </c>
      <c r="C33" s="2">
        <v>11</v>
      </c>
      <c r="D33" s="1" t="s">
        <v>6</v>
      </c>
      <c r="E33" s="2">
        <v>5</v>
      </c>
      <c r="F33" s="2">
        <f t="shared" si="5"/>
        <v>0</v>
      </c>
      <c r="G33" s="2">
        <f t="shared" si="0"/>
        <v>1</v>
      </c>
      <c r="H33" s="1">
        <f t="shared" si="1"/>
        <v>0</v>
      </c>
      <c r="I33" s="1" t="str">
        <f>CONCATENATE(pogoda[[#This Row],[Kategoria_chmur]],pogoda[[#This Row],[Wielkosc_chmur]])</f>
        <v>C5</v>
      </c>
      <c r="J33" s="1" t="str">
        <f t="shared" si="2"/>
        <v>C</v>
      </c>
      <c r="K33" s="1">
        <f t="shared" si="7"/>
        <v>5</v>
      </c>
      <c r="L33" s="1">
        <f t="shared" si="3"/>
        <v>1</v>
      </c>
      <c r="M33" s="1">
        <f t="shared" si="4"/>
        <v>1</v>
      </c>
    </row>
    <row r="34" spans="1:15" x14ac:dyDescent="0.25">
      <c r="A34" s="2">
        <v>33</v>
      </c>
      <c r="B34" s="2">
        <v>6.6</v>
      </c>
      <c r="C34" s="2">
        <v>17</v>
      </c>
      <c r="D34" s="1" t="s">
        <v>6</v>
      </c>
      <c r="E34" s="2">
        <v>5</v>
      </c>
      <c r="F34" s="2">
        <f t="shared" si="5"/>
        <v>0</v>
      </c>
      <c r="G34" s="2">
        <f t="shared" si="0"/>
        <v>2</v>
      </c>
      <c r="H34" s="1">
        <f t="shared" si="1"/>
        <v>0</v>
      </c>
      <c r="I34" s="1" t="str">
        <f>CONCATENATE(pogoda[[#This Row],[Kategoria_chmur]],pogoda[[#This Row],[Wielkosc_chmur]])</f>
        <v>C5</v>
      </c>
      <c r="J34" s="1" t="str">
        <f t="shared" si="2"/>
        <v>C</v>
      </c>
      <c r="K34" s="1">
        <f t="shared" si="7"/>
        <v>5</v>
      </c>
      <c r="L34" s="1">
        <f t="shared" si="3"/>
        <v>1</v>
      </c>
      <c r="M34" s="1">
        <f t="shared" si="4"/>
        <v>1</v>
      </c>
    </row>
    <row r="35" spans="1:15" x14ac:dyDescent="0.25">
      <c r="A35" s="2">
        <v>34</v>
      </c>
      <c r="B35" s="2">
        <v>8.6999999999999993</v>
      </c>
      <c r="C35" s="2">
        <v>26</v>
      </c>
      <c r="D35" s="1" t="s">
        <v>6</v>
      </c>
      <c r="E35" s="2">
        <v>5</v>
      </c>
      <c r="F35" s="2">
        <f t="shared" si="5"/>
        <v>0</v>
      </c>
      <c r="G35" s="2">
        <f t="shared" si="0"/>
        <v>3</v>
      </c>
      <c r="H35" s="1">
        <f t="shared" si="1"/>
        <v>0</v>
      </c>
      <c r="I35" s="1" t="str">
        <f>CONCATENATE(pogoda[[#This Row],[Kategoria_chmur]],pogoda[[#This Row],[Wielkosc_chmur]])</f>
        <v>C5</v>
      </c>
      <c r="J35" s="1" t="str">
        <f t="shared" si="2"/>
        <v>C</v>
      </c>
      <c r="K35" s="1">
        <f t="shared" si="7"/>
        <v>5</v>
      </c>
      <c r="L35" s="1">
        <f t="shared" si="3"/>
        <v>1</v>
      </c>
      <c r="M35" s="1">
        <f t="shared" si="4"/>
        <v>1</v>
      </c>
    </row>
    <row r="36" spans="1:15" x14ac:dyDescent="0.25">
      <c r="A36" s="2">
        <v>35</v>
      </c>
      <c r="B36" s="2">
        <v>10</v>
      </c>
      <c r="C36" s="2">
        <v>0</v>
      </c>
      <c r="D36" s="1" t="s">
        <v>5</v>
      </c>
      <c r="E36" s="2">
        <v>0</v>
      </c>
      <c r="F36" s="2">
        <f t="shared" si="5"/>
        <v>0</v>
      </c>
      <c r="G36" s="2">
        <f t="shared" si="0"/>
        <v>4</v>
      </c>
      <c r="H36" s="1">
        <f t="shared" si="1"/>
        <v>0</v>
      </c>
      <c r="I36" s="1" t="str">
        <f>CONCATENATE(pogoda[[#This Row],[Kategoria_chmur]],pogoda[[#This Row],[Wielkosc_chmur]])</f>
        <v>00</v>
      </c>
      <c r="J36" s="1">
        <f t="shared" si="2"/>
        <v>0</v>
      </c>
      <c r="K36" s="1">
        <f t="shared" si="7"/>
        <v>0</v>
      </c>
      <c r="L36" s="1">
        <f t="shared" si="3"/>
        <v>1</v>
      </c>
      <c r="M36" s="1">
        <f t="shared" si="4"/>
        <v>0</v>
      </c>
    </row>
    <row r="37" spans="1:15" x14ac:dyDescent="0.25">
      <c r="A37" s="2">
        <v>36</v>
      </c>
      <c r="B37" s="2">
        <v>10.1</v>
      </c>
      <c r="C37" s="2">
        <v>3</v>
      </c>
      <c r="D37" s="1" t="s">
        <v>6</v>
      </c>
      <c r="E37" s="2">
        <v>1</v>
      </c>
      <c r="F37" s="2">
        <f t="shared" si="5"/>
        <v>0</v>
      </c>
      <c r="G37" s="2">
        <f t="shared" si="0"/>
        <v>5</v>
      </c>
      <c r="H37" s="1">
        <f t="shared" si="1"/>
        <v>0</v>
      </c>
      <c r="I37" s="1" t="str">
        <f>CONCATENATE(pogoda[[#This Row],[Kategoria_chmur]],pogoda[[#This Row],[Wielkosc_chmur]])</f>
        <v>C1</v>
      </c>
      <c r="J37" s="1" t="str">
        <f t="shared" si="2"/>
        <v>C</v>
      </c>
      <c r="K37" s="1">
        <f t="shared" si="7"/>
        <v>1</v>
      </c>
      <c r="L37" s="1">
        <f t="shared" si="3"/>
        <v>1</v>
      </c>
      <c r="M37" s="1">
        <f t="shared" si="4"/>
        <v>1</v>
      </c>
    </row>
    <row r="38" spans="1:15" x14ac:dyDescent="0.25">
      <c r="A38" s="2">
        <v>37</v>
      </c>
      <c r="B38" s="2">
        <v>8.8000000000000007</v>
      </c>
      <c r="C38" s="2">
        <v>3</v>
      </c>
      <c r="D38" s="1" t="s">
        <v>6</v>
      </c>
      <c r="E38" s="2">
        <v>1</v>
      </c>
      <c r="F38" s="2">
        <f t="shared" si="5"/>
        <v>0</v>
      </c>
      <c r="G38" s="2">
        <f t="shared" si="0"/>
        <v>0</v>
      </c>
      <c r="H38" s="1">
        <f t="shared" si="1"/>
        <v>0</v>
      </c>
      <c r="I38" s="1" t="str">
        <f>CONCATENATE(pogoda[[#This Row],[Kategoria_chmur]],pogoda[[#This Row],[Wielkosc_chmur]])</f>
        <v>C1</v>
      </c>
      <c r="J38" s="1" t="str">
        <f t="shared" si="2"/>
        <v>C</v>
      </c>
      <c r="K38" s="1">
        <f t="shared" si="7"/>
        <v>1</v>
      </c>
      <c r="L38" s="1">
        <f t="shared" si="3"/>
        <v>1</v>
      </c>
      <c r="M38" s="1">
        <f t="shared" si="4"/>
        <v>1</v>
      </c>
    </row>
    <row r="39" spans="1:15" x14ac:dyDescent="0.25">
      <c r="A39" s="2">
        <v>38</v>
      </c>
      <c r="B39" s="2">
        <v>6.4</v>
      </c>
      <c r="C39" s="2">
        <v>5</v>
      </c>
      <c r="D39" s="1" t="s">
        <v>6</v>
      </c>
      <c r="E39" s="2">
        <v>1</v>
      </c>
      <c r="F39" s="2">
        <f t="shared" si="5"/>
        <v>0</v>
      </c>
      <c r="G39" s="2">
        <f t="shared" si="0"/>
        <v>0</v>
      </c>
      <c r="H39" s="1">
        <f t="shared" si="1"/>
        <v>0</v>
      </c>
      <c r="I39" s="1" t="str">
        <f>CONCATENATE(pogoda[[#This Row],[Kategoria_chmur]],pogoda[[#This Row],[Wielkosc_chmur]])</f>
        <v>C1</v>
      </c>
      <c r="J39" s="1" t="str">
        <f t="shared" si="2"/>
        <v>C</v>
      </c>
      <c r="K39" s="1">
        <f t="shared" si="7"/>
        <v>1</v>
      </c>
      <c r="L39" s="1">
        <f t="shared" si="3"/>
        <v>1</v>
      </c>
      <c r="M39" s="1">
        <f t="shared" si="4"/>
        <v>1</v>
      </c>
    </row>
    <row r="40" spans="1:15" x14ac:dyDescent="0.25">
      <c r="A40" s="2">
        <v>39</v>
      </c>
      <c r="B40" s="2">
        <v>3.8</v>
      </c>
      <c r="C40" s="2">
        <v>11</v>
      </c>
      <c r="D40" s="1" t="s">
        <v>6</v>
      </c>
      <c r="E40" s="2">
        <v>2</v>
      </c>
      <c r="F40" s="2">
        <f t="shared" si="5"/>
        <v>0</v>
      </c>
      <c r="G40" s="2">
        <f t="shared" si="0"/>
        <v>0</v>
      </c>
      <c r="H40" s="1">
        <f t="shared" si="1"/>
        <v>0</v>
      </c>
      <c r="I40" s="1" t="str">
        <f>CONCATENATE(pogoda[[#This Row],[Kategoria_chmur]],pogoda[[#This Row],[Wielkosc_chmur]])</f>
        <v>C2</v>
      </c>
      <c r="J40" s="1" t="str">
        <f t="shared" si="2"/>
        <v>C</v>
      </c>
      <c r="K40" s="1">
        <f t="shared" si="7"/>
        <v>2</v>
      </c>
      <c r="L40" s="1">
        <f t="shared" si="3"/>
        <v>1</v>
      </c>
      <c r="M40" s="1">
        <f t="shared" si="4"/>
        <v>1</v>
      </c>
      <c r="N40" t="s">
        <v>31</v>
      </c>
    </row>
    <row r="41" spans="1:15" x14ac:dyDescent="0.25">
      <c r="A41" s="2">
        <v>40</v>
      </c>
      <c r="B41" s="2">
        <v>1.7</v>
      </c>
      <c r="C41" s="2">
        <v>6</v>
      </c>
      <c r="D41" s="1" t="s">
        <v>6</v>
      </c>
      <c r="E41" s="2">
        <v>2</v>
      </c>
      <c r="F41" s="2">
        <f t="shared" si="5"/>
        <v>0</v>
      </c>
      <c r="G41" s="2">
        <f t="shared" si="0"/>
        <v>0</v>
      </c>
      <c r="H41" s="1">
        <f t="shared" si="1"/>
        <v>0</v>
      </c>
      <c r="I41" s="1" t="str">
        <f>CONCATENATE(pogoda[[#This Row],[Kategoria_chmur]],pogoda[[#This Row],[Wielkosc_chmur]])</f>
        <v>C2</v>
      </c>
      <c r="J41" s="1" t="str">
        <f t="shared" si="2"/>
        <v>C</v>
      </c>
      <c r="K41" s="1">
        <f t="shared" si="7"/>
        <v>2</v>
      </c>
      <c r="L41" s="1">
        <f t="shared" si="3"/>
        <v>1</v>
      </c>
      <c r="M41" s="1">
        <f t="shared" si="4"/>
        <v>1</v>
      </c>
    </row>
    <row r="42" spans="1:15" x14ac:dyDescent="0.25">
      <c r="A42" s="2">
        <v>41</v>
      </c>
      <c r="B42" s="2">
        <v>1</v>
      </c>
      <c r="C42" s="2">
        <v>3</v>
      </c>
      <c r="D42" s="1" t="s">
        <v>6</v>
      </c>
      <c r="E42" s="2">
        <v>2</v>
      </c>
      <c r="F42" s="2">
        <f t="shared" si="5"/>
        <v>0</v>
      </c>
      <c r="G42" s="2">
        <f t="shared" si="0"/>
        <v>0</v>
      </c>
      <c r="H42" s="1">
        <f t="shared" si="1"/>
        <v>0</v>
      </c>
      <c r="I42" s="1" t="str">
        <f>CONCATENATE(pogoda[[#This Row],[Kategoria_chmur]],pogoda[[#This Row],[Wielkosc_chmur]])</f>
        <v>C2</v>
      </c>
      <c r="J42" s="1" t="str">
        <f t="shared" si="2"/>
        <v>C</v>
      </c>
      <c r="K42" s="1">
        <f t="shared" si="7"/>
        <v>2</v>
      </c>
      <c r="L42" s="1">
        <f t="shared" si="3"/>
        <v>1</v>
      </c>
      <c r="M42" s="1">
        <f t="shared" si="4"/>
        <v>1</v>
      </c>
      <c r="N42" t="s">
        <v>34</v>
      </c>
    </row>
    <row r="43" spans="1:15" x14ac:dyDescent="0.25">
      <c r="A43" s="2">
        <v>42</v>
      </c>
      <c r="B43" s="2">
        <v>2</v>
      </c>
      <c r="C43" s="2">
        <v>17</v>
      </c>
      <c r="D43" s="1" t="s">
        <v>6</v>
      </c>
      <c r="E43" s="2">
        <v>3</v>
      </c>
      <c r="F43" s="2">
        <f t="shared" si="5"/>
        <v>0</v>
      </c>
      <c r="G43" s="2">
        <f t="shared" si="0"/>
        <v>1</v>
      </c>
      <c r="H43" s="1">
        <f t="shared" si="1"/>
        <v>0</v>
      </c>
      <c r="I43" s="1" t="str">
        <f>CONCATENATE(pogoda[[#This Row],[Kategoria_chmur]],pogoda[[#This Row],[Wielkosc_chmur]])</f>
        <v>C3</v>
      </c>
      <c r="J43" s="1" t="str">
        <f t="shared" si="2"/>
        <v>C</v>
      </c>
      <c r="K43" s="1">
        <f t="shared" si="7"/>
        <v>3</v>
      </c>
      <c r="L43" s="1">
        <f t="shared" si="3"/>
        <v>1</v>
      </c>
      <c r="M43" s="1">
        <f t="shared" si="4"/>
        <v>1</v>
      </c>
    </row>
    <row r="44" spans="1:15" x14ac:dyDescent="0.25">
      <c r="A44" s="2">
        <v>43</v>
      </c>
      <c r="B44" s="2">
        <v>4.5999999999999996</v>
      </c>
      <c r="C44" s="2">
        <v>5</v>
      </c>
      <c r="D44" s="1" t="s">
        <v>6</v>
      </c>
      <c r="E44" s="2">
        <v>3</v>
      </c>
      <c r="F44" s="2">
        <f t="shared" si="5"/>
        <v>0</v>
      </c>
      <c r="G44" s="2">
        <f t="shared" si="0"/>
        <v>2</v>
      </c>
      <c r="H44" s="1">
        <f t="shared" si="1"/>
        <v>0</v>
      </c>
      <c r="I44" s="1" t="str">
        <f>CONCATENATE(pogoda[[#This Row],[Kategoria_chmur]],pogoda[[#This Row],[Wielkosc_chmur]])</f>
        <v>C3</v>
      </c>
      <c r="J44" s="1" t="str">
        <f t="shared" si="2"/>
        <v>C</v>
      </c>
      <c r="K44" s="1">
        <f t="shared" si="7"/>
        <v>3</v>
      </c>
      <c r="L44" s="1">
        <f t="shared" si="3"/>
        <v>1</v>
      </c>
      <c r="M44" s="1">
        <f t="shared" si="4"/>
        <v>1</v>
      </c>
      <c r="N44" s="3" t="s">
        <v>18</v>
      </c>
      <c r="O44" t="s">
        <v>35</v>
      </c>
    </row>
    <row r="45" spans="1:15" x14ac:dyDescent="0.25">
      <c r="A45" s="2">
        <v>44</v>
      </c>
      <c r="B45" s="2">
        <v>8.1999999999999993</v>
      </c>
      <c r="C45" s="2">
        <v>8</v>
      </c>
      <c r="D45" s="1" t="s">
        <v>6</v>
      </c>
      <c r="E45" s="2">
        <v>3</v>
      </c>
      <c r="F45" s="2">
        <f t="shared" si="5"/>
        <v>0</v>
      </c>
      <c r="G45" s="2">
        <f t="shared" si="0"/>
        <v>3</v>
      </c>
      <c r="H45" s="1">
        <f t="shared" si="1"/>
        <v>0</v>
      </c>
      <c r="I45" s="1" t="str">
        <f>CONCATENATE(pogoda[[#This Row],[Kategoria_chmur]],pogoda[[#This Row],[Wielkosc_chmur]])</f>
        <v>C3</v>
      </c>
      <c r="J45" s="1" t="str">
        <f t="shared" si="2"/>
        <v>C</v>
      </c>
      <c r="K45" s="1">
        <f t="shared" si="7"/>
        <v>3</v>
      </c>
      <c r="L45" s="1">
        <f t="shared" si="3"/>
        <v>1</v>
      </c>
      <c r="M45" s="1">
        <f t="shared" si="4"/>
        <v>1</v>
      </c>
      <c r="N45" s="4">
        <v>0</v>
      </c>
      <c r="O45" s="6">
        <v>34</v>
      </c>
    </row>
    <row r="46" spans="1:15" x14ac:dyDescent="0.25">
      <c r="A46" s="2">
        <v>45</v>
      </c>
      <c r="B46" s="2">
        <v>11.8</v>
      </c>
      <c r="C46" s="2">
        <v>2</v>
      </c>
      <c r="D46" s="1" t="s">
        <v>6</v>
      </c>
      <c r="E46" s="2">
        <v>4</v>
      </c>
      <c r="F46" s="2">
        <f t="shared" si="5"/>
        <v>0</v>
      </c>
      <c r="G46" s="2">
        <f t="shared" si="0"/>
        <v>4</v>
      </c>
      <c r="H46" s="1">
        <f t="shared" si="1"/>
        <v>0</v>
      </c>
      <c r="I46" s="1" t="str">
        <f>CONCATENATE(pogoda[[#This Row],[Kategoria_chmur]],pogoda[[#This Row],[Wielkosc_chmur]])</f>
        <v>C4</v>
      </c>
      <c r="J46" s="1" t="str">
        <f t="shared" si="2"/>
        <v>C</v>
      </c>
      <c r="K46" s="1">
        <f t="shared" si="7"/>
        <v>4</v>
      </c>
      <c r="L46" s="1">
        <f t="shared" si="3"/>
        <v>1</v>
      </c>
      <c r="M46" s="1">
        <f t="shared" si="4"/>
        <v>1</v>
      </c>
      <c r="N46" s="4">
        <v>1</v>
      </c>
      <c r="O46" s="6">
        <v>102</v>
      </c>
    </row>
    <row r="47" spans="1:15" x14ac:dyDescent="0.25">
      <c r="A47" s="2">
        <v>46</v>
      </c>
      <c r="B47" s="2">
        <v>14.7</v>
      </c>
      <c r="C47" s="2">
        <v>1</v>
      </c>
      <c r="D47" s="1" t="s">
        <v>6</v>
      </c>
      <c r="E47" s="2">
        <v>4</v>
      </c>
      <c r="F47" s="2">
        <f t="shared" si="5"/>
        <v>0</v>
      </c>
      <c r="G47" s="2">
        <f t="shared" si="0"/>
        <v>5</v>
      </c>
      <c r="H47" s="1">
        <f t="shared" si="1"/>
        <v>0</v>
      </c>
      <c r="I47" s="1" t="str">
        <f>CONCATENATE(pogoda[[#This Row],[Kategoria_chmur]],pogoda[[#This Row],[Wielkosc_chmur]])</f>
        <v>C4</v>
      </c>
      <c r="J47" s="1" t="str">
        <f t="shared" si="2"/>
        <v>C</v>
      </c>
      <c r="K47" s="1">
        <f t="shared" si="7"/>
        <v>4</v>
      </c>
      <c r="L47" s="1">
        <f t="shared" si="3"/>
        <v>1</v>
      </c>
      <c r="M47" s="1">
        <f t="shared" si="4"/>
        <v>1</v>
      </c>
      <c r="N47" s="4">
        <v>2</v>
      </c>
      <c r="O47" s="6">
        <v>102</v>
      </c>
    </row>
    <row r="48" spans="1:15" x14ac:dyDescent="0.25">
      <c r="A48" s="2">
        <v>47</v>
      </c>
      <c r="B48" s="2">
        <v>16.3</v>
      </c>
      <c r="C48" s="2">
        <v>11</v>
      </c>
      <c r="D48" s="1" t="s">
        <v>6</v>
      </c>
      <c r="E48" s="2">
        <v>4</v>
      </c>
      <c r="F48" s="2">
        <f t="shared" si="5"/>
        <v>0</v>
      </c>
      <c r="G48" s="2">
        <f t="shared" si="0"/>
        <v>6</v>
      </c>
      <c r="H48" s="1">
        <f t="shared" si="1"/>
        <v>0</v>
      </c>
      <c r="I48" s="1" t="str">
        <f>CONCATENATE(pogoda[[#This Row],[Kategoria_chmur]],pogoda[[#This Row],[Wielkosc_chmur]])</f>
        <v>C4</v>
      </c>
      <c r="J48" s="1" t="str">
        <f t="shared" si="2"/>
        <v>C</v>
      </c>
      <c r="K48" s="1">
        <f t="shared" si="7"/>
        <v>4</v>
      </c>
      <c r="L48" s="1">
        <f t="shared" si="3"/>
        <v>1</v>
      </c>
      <c r="M48" s="1">
        <f t="shared" si="4"/>
        <v>1</v>
      </c>
      <c r="N48" s="4">
        <v>3</v>
      </c>
      <c r="O48" s="6">
        <v>102</v>
      </c>
    </row>
    <row r="49" spans="1:15" x14ac:dyDescent="0.25">
      <c r="A49" s="2">
        <v>48</v>
      </c>
      <c r="B49" s="2">
        <v>16.3</v>
      </c>
      <c r="C49" s="2">
        <v>25</v>
      </c>
      <c r="D49" s="1" t="s">
        <v>6</v>
      </c>
      <c r="E49" s="2">
        <v>5</v>
      </c>
      <c r="F49" s="2">
        <f t="shared" si="5"/>
        <v>0</v>
      </c>
      <c r="G49" s="2">
        <f t="shared" si="0"/>
        <v>0</v>
      </c>
      <c r="H49" s="1">
        <f t="shared" si="1"/>
        <v>0</v>
      </c>
      <c r="I49" s="1" t="str">
        <f>CONCATENATE(pogoda[[#This Row],[Kategoria_chmur]],pogoda[[#This Row],[Wielkosc_chmur]])</f>
        <v>C5</v>
      </c>
      <c r="J49" s="1" t="str">
        <f t="shared" si="2"/>
        <v>C</v>
      </c>
      <c r="K49" s="1">
        <f t="shared" si="7"/>
        <v>5</v>
      </c>
      <c r="L49" s="1">
        <f t="shared" si="3"/>
        <v>1</v>
      </c>
      <c r="M49" s="1">
        <f t="shared" si="4"/>
        <v>1</v>
      </c>
      <c r="N49" s="4">
        <v>4</v>
      </c>
      <c r="O49" s="6">
        <v>100</v>
      </c>
    </row>
    <row r="50" spans="1:15" x14ac:dyDescent="0.25">
      <c r="A50" s="2">
        <v>49</v>
      </c>
      <c r="B50" s="2">
        <v>15.2</v>
      </c>
      <c r="C50" s="2">
        <v>0</v>
      </c>
      <c r="D50" s="1" t="s">
        <v>5</v>
      </c>
      <c r="E50" s="2">
        <v>0</v>
      </c>
      <c r="F50" s="2">
        <f t="shared" si="5"/>
        <v>0</v>
      </c>
      <c r="G50" s="2">
        <f t="shared" si="0"/>
        <v>0</v>
      </c>
      <c r="H50" s="1">
        <f t="shared" si="1"/>
        <v>0</v>
      </c>
      <c r="I50" s="1" t="str">
        <f>CONCATENATE(pogoda[[#This Row],[Kategoria_chmur]],pogoda[[#This Row],[Wielkosc_chmur]])</f>
        <v>00</v>
      </c>
      <c r="J50" s="1">
        <f t="shared" si="2"/>
        <v>0</v>
      </c>
      <c r="K50" s="1">
        <f t="shared" si="7"/>
        <v>0</v>
      </c>
      <c r="L50" s="1">
        <f t="shared" si="3"/>
        <v>1</v>
      </c>
      <c r="M50" s="1">
        <f t="shared" si="4"/>
        <v>0</v>
      </c>
      <c r="N50" s="4">
        <v>5</v>
      </c>
      <c r="O50" s="6">
        <v>60</v>
      </c>
    </row>
    <row r="51" spans="1:15" x14ac:dyDescent="0.25">
      <c r="A51" s="2">
        <v>50</v>
      </c>
      <c r="B51" s="2">
        <v>13.6</v>
      </c>
      <c r="C51" s="2">
        <v>2</v>
      </c>
      <c r="D51" s="1" t="s">
        <v>6</v>
      </c>
      <c r="E51" s="2">
        <v>1</v>
      </c>
      <c r="F51" s="2">
        <f t="shared" si="5"/>
        <v>0</v>
      </c>
      <c r="G51" s="2">
        <f t="shared" si="0"/>
        <v>0</v>
      </c>
      <c r="H51" s="1">
        <f t="shared" si="1"/>
        <v>0</v>
      </c>
      <c r="I51" s="1" t="str">
        <f>CONCATENATE(pogoda[[#This Row],[Kategoria_chmur]],pogoda[[#This Row],[Wielkosc_chmur]])</f>
        <v>C1</v>
      </c>
      <c r="J51" s="1" t="str">
        <f t="shared" si="2"/>
        <v>C</v>
      </c>
      <c r="K51" s="1">
        <f t="shared" si="7"/>
        <v>1</v>
      </c>
      <c r="L51" s="1">
        <f t="shared" si="3"/>
        <v>1</v>
      </c>
      <c r="M51" s="1">
        <f t="shared" si="4"/>
        <v>1</v>
      </c>
      <c r="N51" s="4" t="s">
        <v>29</v>
      </c>
      <c r="O51" s="6">
        <v>500</v>
      </c>
    </row>
    <row r="52" spans="1:15" x14ac:dyDescent="0.25">
      <c r="A52" s="2">
        <v>51</v>
      </c>
      <c r="B52" s="2">
        <v>12.5</v>
      </c>
      <c r="C52" s="2">
        <v>3</v>
      </c>
      <c r="D52" s="1" t="s">
        <v>6</v>
      </c>
      <c r="E52" s="2">
        <v>1</v>
      </c>
      <c r="F52" s="2">
        <f t="shared" si="5"/>
        <v>0</v>
      </c>
      <c r="G52" s="2">
        <f t="shared" si="0"/>
        <v>0</v>
      </c>
      <c r="H52" s="1">
        <f t="shared" si="1"/>
        <v>0</v>
      </c>
      <c r="I52" s="1" t="str">
        <f>CONCATENATE(pogoda[[#This Row],[Kategoria_chmur]],pogoda[[#This Row],[Wielkosc_chmur]])</f>
        <v>C1</v>
      </c>
      <c r="J52" s="1" t="str">
        <f t="shared" si="2"/>
        <v>C</v>
      </c>
      <c r="K52" s="1">
        <f t="shared" si="7"/>
        <v>1</v>
      </c>
      <c r="L52" s="1">
        <f t="shared" si="3"/>
        <v>1</v>
      </c>
      <c r="M52" s="1">
        <f t="shared" si="4"/>
        <v>1</v>
      </c>
    </row>
    <row r="53" spans="1:15" x14ac:dyDescent="0.25">
      <c r="A53" s="2">
        <v>52</v>
      </c>
      <c r="B53" s="2">
        <v>12.5</v>
      </c>
      <c r="C53" s="2">
        <v>2</v>
      </c>
      <c r="D53" s="1" t="s">
        <v>6</v>
      </c>
      <c r="E53" s="2">
        <v>1</v>
      </c>
      <c r="F53" s="2">
        <f t="shared" si="5"/>
        <v>0</v>
      </c>
      <c r="G53" s="2">
        <f t="shared" si="0"/>
        <v>0</v>
      </c>
      <c r="H53" s="1">
        <f t="shared" si="1"/>
        <v>0</v>
      </c>
      <c r="I53" s="1" t="str">
        <f>CONCATENATE(pogoda[[#This Row],[Kategoria_chmur]],pogoda[[#This Row],[Wielkosc_chmur]])</f>
        <v>C1</v>
      </c>
      <c r="J53" s="1" t="str">
        <f t="shared" si="2"/>
        <v>C</v>
      </c>
      <c r="K53" s="1">
        <f t="shared" si="7"/>
        <v>1</v>
      </c>
      <c r="L53" s="1">
        <f t="shared" si="3"/>
        <v>1</v>
      </c>
      <c r="M53" s="1">
        <f t="shared" si="4"/>
        <v>1</v>
      </c>
    </row>
    <row r="54" spans="1:15" x14ac:dyDescent="0.25">
      <c r="A54" s="2">
        <v>53</v>
      </c>
      <c r="B54" s="2">
        <v>14.1</v>
      </c>
      <c r="C54" s="2">
        <v>4</v>
      </c>
      <c r="D54" s="1" t="s">
        <v>6</v>
      </c>
      <c r="E54" s="2">
        <v>2</v>
      </c>
      <c r="F54" s="2">
        <f t="shared" si="5"/>
        <v>0</v>
      </c>
      <c r="G54" s="2">
        <f t="shared" si="0"/>
        <v>1</v>
      </c>
      <c r="H54" s="1">
        <f t="shared" si="1"/>
        <v>0</v>
      </c>
      <c r="I54" s="1" t="str">
        <f>CONCATENATE(pogoda[[#This Row],[Kategoria_chmur]],pogoda[[#This Row],[Wielkosc_chmur]])</f>
        <v>C2</v>
      </c>
      <c r="J54" s="1" t="str">
        <f t="shared" si="2"/>
        <v>C</v>
      </c>
      <c r="K54" s="1">
        <f t="shared" si="7"/>
        <v>2</v>
      </c>
      <c r="L54" s="1">
        <f t="shared" si="3"/>
        <v>1</v>
      </c>
      <c r="M54" s="1">
        <f t="shared" si="4"/>
        <v>1</v>
      </c>
      <c r="N54" t="s">
        <v>36</v>
      </c>
    </row>
    <row r="55" spans="1:15" x14ac:dyDescent="0.25">
      <c r="A55" s="2">
        <v>54</v>
      </c>
      <c r="B55" s="2">
        <v>17.100000000000001</v>
      </c>
      <c r="C55" s="2">
        <v>5</v>
      </c>
      <c r="D55" s="1" t="s">
        <v>6</v>
      </c>
      <c r="E55" s="2">
        <v>2</v>
      </c>
      <c r="F55" s="2">
        <f t="shared" si="5"/>
        <v>0</v>
      </c>
      <c r="G55" s="2">
        <f t="shared" si="0"/>
        <v>2</v>
      </c>
      <c r="H55" s="1">
        <f t="shared" si="1"/>
        <v>0</v>
      </c>
      <c r="I55" s="1" t="str">
        <f>CONCATENATE(pogoda[[#This Row],[Kategoria_chmur]],pogoda[[#This Row],[Wielkosc_chmur]])</f>
        <v>C2</v>
      </c>
      <c r="J55" s="1" t="str">
        <f t="shared" si="2"/>
        <v>C</v>
      </c>
      <c r="K55" s="1">
        <f t="shared" si="7"/>
        <v>2</v>
      </c>
      <c r="L55" s="1">
        <f t="shared" si="3"/>
        <v>1</v>
      </c>
      <c r="M55" s="1">
        <f t="shared" si="4"/>
        <v>1</v>
      </c>
      <c r="N55">
        <f xml:space="preserve"> SUM(L2:L301)</f>
        <v>296</v>
      </c>
    </row>
    <row r="56" spans="1:15" x14ac:dyDescent="0.25">
      <c r="A56" s="2">
        <v>55</v>
      </c>
      <c r="B56" s="2">
        <v>20.9</v>
      </c>
      <c r="C56" s="2">
        <v>9</v>
      </c>
      <c r="D56" s="1" t="s">
        <v>6</v>
      </c>
      <c r="E56" s="2">
        <v>2</v>
      </c>
      <c r="F56" s="2">
        <f t="shared" si="5"/>
        <v>0</v>
      </c>
      <c r="G56" s="2">
        <f t="shared" si="0"/>
        <v>3</v>
      </c>
      <c r="H56" s="1">
        <f t="shared" si="1"/>
        <v>0</v>
      </c>
      <c r="I56" s="1" t="str">
        <f>CONCATENATE(pogoda[[#This Row],[Kategoria_chmur]],pogoda[[#This Row],[Wielkosc_chmur]])</f>
        <v>C2</v>
      </c>
      <c r="J56" s="1" t="str">
        <f t="shared" si="2"/>
        <v>C</v>
      </c>
      <c r="K56" s="1">
        <f t="shared" si="7"/>
        <v>2</v>
      </c>
      <c r="L56" s="1">
        <f t="shared" si="3"/>
        <v>1</v>
      </c>
      <c r="M56" s="1">
        <f t="shared" si="4"/>
        <v>1</v>
      </c>
    </row>
    <row r="57" spans="1:15" x14ac:dyDescent="0.25">
      <c r="A57" s="2">
        <v>56</v>
      </c>
      <c r="B57" s="2">
        <v>24.5</v>
      </c>
      <c r="C57" s="2">
        <v>2</v>
      </c>
      <c r="D57" s="1" t="s">
        <v>6</v>
      </c>
      <c r="E57" s="2">
        <v>3</v>
      </c>
      <c r="F57" s="2">
        <f t="shared" si="5"/>
        <v>1</v>
      </c>
      <c r="G57" s="2">
        <f t="shared" si="0"/>
        <v>4</v>
      </c>
      <c r="H57" s="1">
        <f t="shared" si="1"/>
        <v>0</v>
      </c>
      <c r="I57" s="1" t="str">
        <f>CONCATENATE(pogoda[[#This Row],[Kategoria_chmur]],pogoda[[#This Row],[Wielkosc_chmur]])</f>
        <v>C3</v>
      </c>
      <c r="J57" s="1" t="str">
        <f t="shared" si="2"/>
        <v>C</v>
      </c>
      <c r="K57" s="1">
        <f t="shared" si="7"/>
        <v>3</v>
      </c>
      <c r="L57" s="1">
        <f t="shared" si="3"/>
        <v>1</v>
      </c>
      <c r="M57" s="1">
        <f t="shared" si="4"/>
        <v>1</v>
      </c>
      <c r="N57" t="s">
        <v>38</v>
      </c>
    </row>
    <row r="58" spans="1:15" x14ac:dyDescent="0.25">
      <c r="A58" s="2">
        <v>57</v>
      </c>
      <c r="B58" s="2">
        <v>27.3</v>
      </c>
      <c r="C58" s="2">
        <v>16</v>
      </c>
      <c r="D58" s="1" t="s">
        <v>6</v>
      </c>
      <c r="E58" s="2">
        <v>3</v>
      </c>
      <c r="F58" s="2">
        <f t="shared" si="5"/>
        <v>0</v>
      </c>
      <c r="G58" s="2">
        <f t="shared" si="0"/>
        <v>5</v>
      </c>
      <c r="H58" s="1">
        <f t="shared" si="1"/>
        <v>0</v>
      </c>
      <c r="I58" s="1" t="str">
        <f>CONCATENATE(pogoda[[#This Row],[Kategoria_chmur]],pogoda[[#This Row],[Wielkosc_chmur]])</f>
        <v>C3</v>
      </c>
      <c r="J58" s="1" t="str">
        <f t="shared" si="2"/>
        <v>C</v>
      </c>
      <c r="K58" s="1">
        <f t="shared" si="7"/>
        <v>3</v>
      </c>
      <c r="L58" s="1">
        <f t="shared" si="3"/>
        <v>1</v>
      </c>
      <c r="M58" s="1">
        <f t="shared" si="4"/>
        <v>1</v>
      </c>
      <c r="N58">
        <f>SUM(M2:M301)</f>
        <v>265</v>
      </c>
    </row>
    <row r="59" spans="1:15" x14ac:dyDescent="0.25">
      <c r="A59" s="2">
        <v>58</v>
      </c>
      <c r="B59" s="2">
        <v>28.4</v>
      </c>
      <c r="C59" s="2">
        <v>14</v>
      </c>
      <c r="D59" s="1" t="s">
        <v>6</v>
      </c>
      <c r="E59" s="2">
        <v>3</v>
      </c>
      <c r="F59" s="2">
        <f t="shared" si="5"/>
        <v>0</v>
      </c>
      <c r="G59" s="2">
        <f t="shared" si="0"/>
        <v>6</v>
      </c>
      <c r="H59" s="1">
        <f t="shared" si="1"/>
        <v>0</v>
      </c>
      <c r="I59" s="1" t="str">
        <f>CONCATENATE(pogoda[[#This Row],[Kategoria_chmur]],pogoda[[#This Row],[Wielkosc_chmur]])</f>
        <v>C3</v>
      </c>
      <c r="J59" s="1" t="str">
        <f t="shared" si="2"/>
        <v>C</v>
      </c>
      <c r="K59" s="1">
        <f t="shared" si="7"/>
        <v>3</v>
      </c>
      <c r="L59" s="1">
        <f t="shared" si="3"/>
        <v>1</v>
      </c>
      <c r="M59" s="1">
        <f t="shared" si="4"/>
        <v>1</v>
      </c>
    </row>
    <row r="60" spans="1:15" x14ac:dyDescent="0.25">
      <c r="A60" s="2">
        <v>59</v>
      </c>
      <c r="B60" s="2">
        <v>27.8</v>
      </c>
      <c r="C60" s="2">
        <v>14</v>
      </c>
      <c r="D60" s="1" t="s">
        <v>6</v>
      </c>
      <c r="E60" s="2">
        <v>3</v>
      </c>
      <c r="F60" s="2">
        <f t="shared" si="5"/>
        <v>0</v>
      </c>
      <c r="G60" s="2">
        <f t="shared" si="0"/>
        <v>0</v>
      </c>
      <c r="H60" s="1">
        <f t="shared" si="1"/>
        <v>0</v>
      </c>
      <c r="I60" s="1" t="str">
        <f>CONCATENATE(pogoda[[#This Row],[Kategoria_chmur]],pogoda[[#This Row],[Wielkosc_chmur]])</f>
        <v>C3</v>
      </c>
      <c r="J60" s="1" t="str">
        <f t="shared" si="2"/>
        <v>C</v>
      </c>
      <c r="K60" s="1">
        <f t="shared" si="7"/>
        <v>4</v>
      </c>
      <c r="L60" s="1">
        <f t="shared" si="3"/>
        <v>0</v>
      </c>
      <c r="M60" s="1">
        <f t="shared" si="4"/>
        <v>1</v>
      </c>
    </row>
    <row r="61" spans="1:15" x14ac:dyDescent="0.25">
      <c r="A61" s="2">
        <v>60</v>
      </c>
      <c r="B61" s="2">
        <v>25.9</v>
      </c>
      <c r="C61" s="2">
        <v>6</v>
      </c>
      <c r="D61" s="1" t="s">
        <v>6</v>
      </c>
      <c r="E61" s="2">
        <v>4</v>
      </c>
      <c r="F61" s="2">
        <f t="shared" si="5"/>
        <v>0</v>
      </c>
      <c r="G61" s="2">
        <f t="shared" si="0"/>
        <v>0</v>
      </c>
      <c r="H61" s="1">
        <f t="shared" si="1"/>
        <v>0</v>
      </c>
      <c r="I61" s="1" t="str">
        <f>CONCATENATE(pogoda[[#This Row],[Kategoria_chmur]],pogoda[[#This Row],[Wielkosc_chmur]])</f>
        <v>C4</v>
      </c>
      <c r="J61" s="1" t="str">
        <f t="shared" si="2"/>
        <v>C</v>
      </c>
      <c r="K61" s="1">
        <f t="shared" si="7"/>
        <v>4</v>
      </c>
      <c r="L61" s="1">
        <f t="shared" si="3"/>
        <v>1</v>
      </c>
      <c r="M61" s="1">
        <f t="shared" si="4"/>
        <v>1</v>
      </c>
    </row>
    <row r="62" spans="1:15" x14ac:dyDescent="0.25">
      <c r="A62" s="2">
        <v>61</v>
      </c>
      <c r="B62" s="2">
        <v>23.4</v>
      </c>
      <c r="C62" s="2">
        <v>21</v>
      </c>
      <c r="D62" s="1" t="s">
        <v>6</v>
      </c>
      <c r="E62" s="2">
        <v>4</v>
      </c>
      <c r="F62" s="2">
        <f t="shared" si="5"/>
        <v>0</v>
      </c>
      <c r="G62" s="2">
        <f t="shared" si="0"/>
        <v>0</v>
      </c>
      <c r="H62" s="1">
        <f t="shared" si="1"/>
        <v>0</v>
      </c>
      <c r="I62" s="1" t="str">
        <f>CONCATENATE(pogoda[[#This Row],[Kategoria_chmur]],pogoda[[#This Row],[Wielkosc_chmur]])</f>
        <v>C4</v>
      </c>
      <c r="J62" s="1" t="str">
        <f t="shared" si="2"/>
        <v>C</v>
      </c>
      <c r="K62" s="1">
        <f t="shared" si="7"/>
        <v>4</v>
      </c>
      <c r="L62" s="1">
        <f t="shared" si="3"/>
        <v>1</v>
      </c>
      <c r="M62" s="1">
        <f t="shared" si="4"/>
        <v>1</v>
      </c>
    </row>
    <row r="63" spans="1:15" x14ac:dyDescent="0.25">
      <c r="A63" s="2">
        <v>62</v>
      </c>
      <c r="B63" s="2">
        <v>21.2</v>
      </c>
      <c r="C63" s="2">
        <v>21</v>
      </c>
      <c r="D63" s="1" t="s">
        <v>6</v>
      </c>
      <c r="E63" s="2">
        <v>5</v>
      </c>
      <c r="F63" s="2">
        <f t="shared" si="5"/>
        <v>0</v>
      </c>
      <c r="G63" s="2">
        <f t="shared" si="0"/>
        <v>0</v>
      </c>
      <c r="H63" s="1">
        <f t="shared" si="1"/>
        <v>0</v>
      </c>
      <c r="I63" s="1" t="str">
        <f>CONCATENATE(pogoda[[#This Row],[Kategoria_chmur]],pogoda[[#This Row],[Wielkosc_chmur]])</f>
        <v>C5</v>
      </c>
      <c r="J63" s="1" t="str">
        <f t="shared" si="2"/>
        <v>C</v>
      </c>
      <c r="K63" s="1">
        <f t="shared" si="7"/>
        <v>5</v>
      </c>
      <c r="L63" s="1">
        <f t="shared" si="3"/>
        <v>1</v>
      </c>
      <c r="M63" s="1">
        <f t="shared" si="4"/>
        <v>1</v>
      </c>
    </row>
    <row r="64" spans="1:15" x14ac:dyDescent="0.25">
      <c r="A64" s="2">
        <v>63</v>
      </c>
      <c r="B64" s="2">
        <v>20</v>
      </c>
      <c r="C64" s="2">
        <v>0</v>
      </c>
      <c r="D64" s="1" t="s">
        <v>5</v>
      </c>
      <c r="E64" s="2">
        <v>0</v>
      </c>
      <c r="F64" s="2">
        <f t="shared" si="5"/>
        <v>1</v>
      </c>
      <c r="G64" s="2">
        <f t="shared" si="0"/>
        <v>0</v>
      </c>
      <c r="H64" s="1">
        <f t="shared" si="1"/>
        <v>0</v>
      </c>
      <c r="I64" s="1" t="str">
        <f>CONCATENATE(pogoda[[#This Row],[Kategoria_chmur]],pogoda[[#This Row],[Wielkosc_chmur]])</f>
        <v>00</v>
      </c>
      <c r="J64" s="1">
        <f t="shared" si="2"/>
        <v>0</v>
      </c>
      <c r="K64" s="1">
        <f t="shared" si="7"/>
        <v>0</v>
      </c>
      <c r="L64" s="1">
        <f t="shared" si="3"/>
        <v>1</v>
      </c>
      <c r="M64" s="1">
        <f t="shared" si="4"/>
        <v>0</v>
      </c>
    </row>
    <row r="65" spans="1:13" x14ac:dyDescent="0.25">
      <c r="A65" s="2">
        <v>64</v>
      </c>
      <c r="B65" s="2">
        <v>20.3</v>
      </c>
      <c r="C65" s="2">
        <v>4</v>
      </c>
      <c r="D65" s="1" t="s">
        <v>6</v>
      </c>
      <c r="E65" s="2">
        <v>1</v>
      </c>
      <c r="F65" s="2">
        <f t="shared" si="5"/>
        <v>1</v>
      </c>
      <c r="G65" s="2">
        <f t="shared" si="0"/>
        <v>1</v>
      </c>
      <c r="H65" s="1">
        <f t="shared" si="1"/>
        <v>0</v>
      </c>
      <c r="I65" s="1" t="str">
        <f>CONCATENATE(pogoda[[#This Row],[Kategoria_chmur]],pogoda[[#This Row],[Wielkosc_chmur]])</f>
        <v>C1</v>
      </c>
      <c r="J65" s="1" t="str">
        <f t="shared" si="2"/>
        <v>C</v>
      </c>
      <c r="K65" s="1">
        <f t="shared" si="7"/>
        <v>1</v>
      </c>
      <c r="L65" s="1">
        <f t="shared" si="3"/>
        <v>1</v>
      </c>
      <c r="M65" s="1">
        <f t="shared" si="4"/>
        <v>1</v>
      </c>
    </row>
    <row r="66" spans="1:13" x14ac:dyDescent="0.25">
      <c r="A66" s="2">
        <v>65</v>
      </c>
      <c r="B66" s="2">
        <v>21.8</v>
      </c>
      <c r="C66" s="2">
        <v>6</v>
      </c>
      <c r="D66" s="1" t="s">
        <v>6</v>
      </c>
      <c r="E66" s="2">
        <v>1</v>
      </c>
      <c r="F66" s="2">
        <f t="shared" si="5"/>
        <v>0</v>
      </c>
      <c r="G66" s="2">
        <f t="shared" ref="G66:G129" si="8">IF(B66&gt;B65, G65+1, 0)</f>
        <v>2</v>
      </c>
      <c r="H66" s="1">
        <f t="shared" ref="H66:H129" si="9">IF(G66=8,1,0)</f>
        <v>0</v>
      </c>
      <c r="I66" s="1" t="str">
        <f>CONCATENATE(pogoda[[#This Row],[Kategoria_chmur]],pogoda[[#This Row],[Wielkosc_chmur]])</f>
        <v>C1</v>
      </c>
      <c r="J66" s="1" t="str">
        <f t="shared" ref="J66:J129" si="10">IF(K66=0, 0, IF(K65&gt;0, J65, IF(B66&gt;= 10, "C", "S")))</f>
        <v>C</v>
      </c>
      <c r="K66" s="1">
        <f t="shared" si="7"/>
        <v>1</v>
      </c>
      <c r="L66" s="1">
        <f t="shared" ref="L66:L129" si="11">IF(K66 = E66, 1, 0)</f>
        <v>1</v>
      </c>
      <c r="M66" s="1">
        <f t="shared" ref="M66:M129" si="12">IF(J66 = D66, 1, 0)</f>
        <v>1</v>
      </c>
    </row>
    <row r="67" spans="1:13" x14ac:dyDescent="0.25">
      <c r="A67" s="2">
        <v>66</v>
      </c>
      <c r="B67" s="2">
        <v>24</v>
      </c>
      <c r="C67" s="2">
        <v>3</v>
      </c>
      <c r="D67" s="1" t="s">
        <v>6</v>
      </c>
      <c r="E67" s="2">
        <v>1</v>
      </c>
      <c r="F67" s="2">
        <f t="shared" si="5"/>
        <v>1</v>
      </c>
      <c r="G67" s="2">
        <f t="shared" si="8"/>
        <v>3</v>
      </c>
      <c r="H67" s="1">
        <f t="shared" si="9"/>
        <v>0</v>
      </c>
      <c r="I67" s="1" t="str">
        <f>CONCATENATE(pogoda[[#This Row],[Kategoria_chmur]],pogoda[[#This Row],[Wielkosc_chmur]])</f>
        <v>C1</v>
      </c>
      <c r="J67" s="1" t="str">
        <f t="shared" si="10"/>
        <v>C</v>
      </c>
      <c r="K67" s="1">
        <f t="shared" si="7"/>
        <v>1</v>
      </c>
      <c r="L67" s="1">
        <f t="shared" si="11"/>
        <v>1</v>
      </c>
      <c r="M67" s="1">
        <f t="shared" si="12"/>
        <v>1</v>
      </c>
    </row>
    <row r="68" spans="1:13" x14ac:dyDescent="0.25">
      <c r="A68" s="2">
        <v>67</v>
      </c>
      <c r="B68" s="2">
        <v>26.1</v>
      </c>
      <c r="C68" s="2">
        <v>7</v>
      </c>
      <c r="D68" s="1" t="s">
        <v>6</v>
      </c>
      <c r="E68" s="2">
        <v>2</v>
      </c>
      <c r="F68" s="2">
        <f t="shared" ref="F68:F131" si="13">IF(B68&gt;=20, IF(C68&lt;=5, 1, 0), 0)</f>
        <v>0</v>
      </c>
      <c r="G68" s="2">
        <f t="shared" si="8"/>
        <v>4</v>
      </c>
      <c r="H68" s="1">
        <f t="shared" si="9"/>
        <v>0</v>
      </c>
      <c r="I68" s="1" t="str">
        <f>CONCATENATE(pogoda[[#This Row],[Kategoria_chmur]],pogoda[[#This Row],[Wielkosc_chmur]])</f>
        <v>C2</v>
      </c>
      <c r="J68" s="1" t="str">
        <f t="shared" si="10"/>
        <v>C</v>
      </c>
      <c r="K68" s="1">
        <f t="shared" si="7"/>
        <v>2</v>
      </c>
      <c r="L68" s="1">
        <f t="shared" si="11"/>
        <v>1</v>
      </c>
      <c r="M68" s="1">
        <f t="shared" si="12"/>
        <v>1</v>
      </c>
    </row>
    <row r="69" spans="1:13" x14ac:dyDescent="0.25">
      <c r="A69" s="2">
        <v>68</v>
      </c>
      <c r="B69" s="2">
        <v>27.3</v>
      </c>
      <c r="C69" s="2">
        <v>6</v>
      </c>
      <c r="D69" s="1" t="s">
        <v>6</v>
      </c>
      <c r="E69" s="2">
        <v>2</v>
      </c>
      <c r="F69" s="2">
        <f t="shared" si="13"/>
        <v>0</v>
      </c>
      <c r="G69" s="2">
        <f t="shared" si="8"/>
        <v>5</v>
      </c>
      <c r="H69" s="1">
        <f t="shared" si="9"/>
        <v>0</v>
      </c>
      <c r="I69" s="1" t="str">
        <f>CONCATENATE(pogoda[[#This Row],[Kategoria_chmur]],pogoda[[#This Row],[Wielkosc_chmur]])</f>
        <v>C2</v>
      </c>
      <c r="J69" s="1" t="str">
        <f t="shared" si="10"/>
        <v>C</v>
      </c>
      <c r="K69" s="1">
        <f t="shared" si="7"/>
        <v>2</v>
      </c>
      <c r="L69" s="1">
        <f t="shared" si="11"/>
        <v>1</v>
      </c>
      <c r="M69" s="1">
        <f t="shared" si="12"/>
        <v>1</v>
      </c>
    </row>
    <row r="70" spans="1:13" x14ac:dyDescent="0.25">
      <c r="A70" s="2">
        <v>69</v>
      </c>
      <c r="B70" s="2">
        <v>26.8</v>
      </c>
      <c r="C70" s="2">
        <v>8</v>
      </c>
      <c r="D70" s="1" t="s">
        <v>6</v>
      </c>
      <c r="E70" s="2">
        <v>2</v>
      </c>
      <c r="F70" s="2">
        <f t="shared" si="13"/>
        <v>0</v>
      </c>
      <c r="G70" s="2">
        <f t="shared" si="8"/>
        <v>0</v>
      </c>
      <c r="H70" s="1">
        <f t="shared" si="9"/>
        <v>0</v>
      </c>
      <c r="I70" s="1" t="str">
        <f>CONCATENATE(pogoda[[#This Row],[Kategoria_chmur]],pogoda[[#This Row],[Wielkosc_chmur]])</f>
        <v>C2</v>
      </c>
      <c r="J70" s="1" t="str">
        <f t="shared" si="10"/>
        <v>C</v>
      </c>
      <c r="K70" s="1">
        <f t="shared" ref="K70:K133" si="14">IF(K69=0, 1, IF(AND(K69=5, C69&gt;=20),0, IF(AND(K69=K67,K69&lt;5),K69+1,K69)))</f>
        <v>2</v>
      </c>
      <c r="L70" s="1">
        <f t="shared" si="11"/>
        <v>1</v>
      </c>
      <c r="M70" s="1">
        <f t="shared" si="12"/>
        <v>1</v>
      </c>
    </row>
    <row r="71" spans="1:13" x14ac:dyDescent="0.25">
      <c r="A71" s="2">
        <v>70</v>
      </c>
      <c r="B71" s="2">
        <v>24.7</v>
      </c>
      <c r="C71" s="2">
        <v>3</v>
      </c>
      <c r="D71" s="1" t="s">
        <v>6</v>
      </c>
      <c r="E71" s="2">
        <v>3</v>
      </c>
      <c r="F71" s="2">
        <f t="shared" si="13"/>
        <v>1</v>
      </c>
      <c r="G71" s="2">
        <f t="shared" si="8"/>
        <v>0</v>
      </c>
      <c r="H71" s="1">
        <f t="shared" si="9"/>
        <v>0</v>
      </c>
      <c r="I71" s="1" t="str">
        <f>CONCATENATE(pogoda[[#This Row],[Kategoria_chmur]],pogoda[[#This Row],[Wielkosc_chmur]])</f>
        <v>C3</v>
      </c>
      <c r="J71" s="1" t="str">
        <f t="shared" si="10"/>
        <v>C</v>
      </c>
      <c r="K71" s="1">
        <f t="shared" si="14"/>
        <v>3</v>
      </c>
      <c r="L71" s="1">
        <f t="shared" si="11"/>
        <v>1</v>
      </c>
      <c r="M71" s="1">
        <f t="shared" si="12"/>
        <v>1</v>
      </c>
    </row>
    <row r="72" spans="1:13" x14ac:dyDescent="0.25">
      <c r="A72" s="2">
        <v>71</v>
      </c>
      <c r="B72" s="2">
        <v>21.2</v>
      </c>
      <c r="C72" s="2">
        <v>16</v>
      </c>
      <c r="D72" s="1" t="s">
        <v>6</v>
      </c>
      <c r="E72" s="2">
        <v>3</v>
      </c>
      <c r="F72" s="2">
        <f t="shared" si="13"/>
        <v>0</v>
      </c>
      <c r="G72" s="2">
        <f t="shared" si="8"/>
        <v>0</v>
      </c>
      <c r="H72" s="1">
        <f t="shared" si="9"/>
        <v>0</v>
      </c>
      <c r="I72" s="1" t="str">
        <f>CONCATENATE(pogoda[[#This Row],[Kategoria_chmur]],pogoda[[#This Row],[Wielkosc_chmur]])</f>
        <v>C3</v>
      </c>
      <c r="J72" s="1" t="str">
        <f t="shared" si="10"/>
        <v>C</v>
      </c>
      <c r="K72" s="1">
        <f t="shared" si="14"/>
        <v>3</v>
      </c>
      <c r="L72" s="1">
        <f t="shared" si="11"/>
        <v>1</v>
      </c>
      <c r="M72" s="1">
        <f t="shared" si="12"/>
        <v>1</v>
      </c>
    </row>
    <row r="73" spans="1:13" x14ac:dyDescent="0.25">
      <c r="A73" s="2">
        <v>72</v>
      </c>
      <c r="B73" s="2">
        <v>17.3</v>
      </c>
      <c r="C73" s="2">
        <v>8</v>
      </c>
      <c r="D73" s="1" t="s">
        <v>6</v>
      </c>
      <c r="E73" s="2">
        <v>3</v>
      </c>
      <c r="F73" s="2">
        <f t="shared" si="13"/>
        <v>0</v>
      </c>
      <c r="G73" s="2">
        <f t="shared" si="8"/>
        <v>0</v>
      </c>
      <c r="H73" s="1">
        <f t="shared" si="9"/>
        <v>0</v>
      </c>
      <c r="I73" s="1" t="str">
        <f>CONCATENATE(pogoda[[#This Row],[Kategoria_chmur]],pogoda[[#This Row],[Wielkosc_chmur]])</f>
        <v>C3</v>
      </c>
      <c r="J73" s="1" t="str">
        <f t="shared" si="10"/>
        <v>C</v>
      </c>
      <c r="K73" s="1">
        <f t="shared" si="14"/>
        <v>3</v>
      </c>
      <c r="L73" s="1">
        <f t="shared" si="11"/>
        <v>1</v>
      </c>
      <c r="M73" s="1">
        <f t="shared" si="12"/>
        <v>1</v>
      </c>
    </row>
    <row r="74" spans="1:13" x14ac:dyDescent="0.25">
      <c r="A74" s="2">
        <v>73</v>
      </c>
      <c r="B74" s="2">
        <v>13.7</v>
      </c>
      <c r="C74" s="2">
        <v>19</v>
      </c>
      <c r="D74" s="1" t="s">
        <v>6</v>
      </c>
      <c r="E74" s="2">
        <v>4</v>
      </c>
      <c r="F74" s="2">
        <f t="shared" si="13"/>
        <v>0</v>
      </c>
      <c r="G74" s="2">
        <f t="shared" si="8"/>
        <v>0</v>
      </c>
      <c r="H74" s="1">
        <f t="shared" si="9"/>
        <v>0</v>
      </c>
      <c r="I74" s="1" t="str">
        <f>CONCATENATE(pogoda[[#This Row],[Kategoria_chmur]],pogoda[[#This Row],[Wielkosc_chmur]])</f>
        <v>C4</v>
      </c>
      <c r="J74" s="1" t="str">
        <f t="shared" si="10"/>
        <v>C</v>
      </c>
      <c r="K74" s="1">
        <f t="shared" si="14"/>
        <v>4</v>
      </c>
      <c r="L74" s="1">
        <f t="shared" si="11"/>
        <v>1</v>
      </c>
      <c r="M74" s="1">
        <f t="shared" si="12"/>
        <v>1</v>
      </c>
    </row>
    <row r="75" spans="1:13" x14ac:dyDescent="0.25">
      <c r="A75" s="2">
        <v>74</v>
      </c>
      <c r="B75" s="2">
        <v>11.3</v>
      </c>
      <c r="C75" s="2">
        <v>5</v>
      </c>
      <c r="D75" s="1" t="s">
        <v>6</v>
      </c>
      <c r="E75" s="2">
        <v>4</v>
      </c>
      <c r="F75" s="2">
        <f t="shared" si="13"/>
        <v>0</v>
      </c>
      <c r="G75" s="2">
        <f t="shared" si="8"/>
        <v>0</v>
      </c>
      <c r="H75" s="1">
        <f t="shared" si="9"/>
        <v>0</v>
      </c>
      <c r="I75" s="1" t="str">
        <f>CONCATENATE(pogoda[[#This Row],[Kategoria_chmur]],pogoda[[#This Row],[Wielkosc_chmur]])</f>
        <v>C4</v>
      </c>
      <c r="J75" s="1" t="str">
        <f t="shared" si="10"/>
        <v>C</v>
      </c>
      <c r="K75" s="1">
        <f t="shared" si="14"/>
        <v>4</v>
      </c>
      <c r="L75" s="1">
        <f t="shared" si="11"/>
        <v>1</v>
      </c>
      <c r="M75" s="1">
        <f t="shared" si="12"/>
        <v>1</v>
      </c>
    </row>
    <row r="76" spans="1:13" x14ac:dyDescent="0.25">
      <c r="A76" s="2">
        <v>75</v>
      </c>
      <c r="B76" s="2">
        <v>10.5</v>
      </c>
      <c r="C76" s="2">
        <v>2</v>
      </c>
      <c r="D76" s="1" t="s">
        <v>6</v>
      </c>
      <c r="E76" s="2">
        <v>4</v>
      </c>
      <c r="F76" s="2">
        <f t="shared" si="13"/>
        <v>0</v>
      </c>
      <c r="G76" s="2">
        <f t="shared" si="8"/>
        <v>0</v>
      </c>
      <c r="H76" s="1">
        <f t="shared" si="9"/>
        <v>0</v>
      </c>
      <c r="I76" s="1" t="str">
        <f>CONCATENATE(pogoda[[#This Row],[Kategoria_chmur]],pogoda[[#This Row],[Wielkosc_chmur]])</f>
        <v>C4</v>
      </c>
      <c r="J76" s="1" t="str">
        <f t="shared" si="10"/>
        <v>C</v>
      </c>
      <c r="K76" s="1">
        <f t="shared" si="14"/>
        <v>4</v>
      </c>
      <c r="L76" s="1">
        <f t="shared" si="11"/>
        <v>1</v>
      </c>
      <c r="M76" s="1">
        <f t="shared" si="12"/>
        <v>1</v>
      </c>
    </row>
    <row r="77" spans="1:13" x14ac:dyDescent="0.25">
      <c r="A77" s="2">
        <v>76</v>
      </c>
      <c r="B77" s="2">
        <v>11</v>
      </c>
      <c r="C77" s="2">
        <v>22</v>
      </c>
      <c r="D77" s="1" t="s">
        <v>6</v>
      </c>
      <c r="E77" s="2">
        <v>5</v>
      </c>
      <c r="F77" s="2">
        <f t="shared" si="13"/>
        <v>0</v>
      </c>
      <c r="G77" s="2">
        <f t="shared" si="8"/>
        <v>1</v>
      </c>
      <c r="H77" s="1">
        <f t="shared" si="9"/>
        <v>0</v>
      </c>
      <c r="I77" s="1" t="str">
        <f>CONCATENATE(pogoda[[#This Row],[Kategoria_chmur]],pogoda[[#This Row],[Wielkosc_chmur]])</f>
        <v>C5</v>
      </c>
      <c r="J77" s="1" t="str">
        <f t="shared" si="10"/>
        <v>C</v>
      </c>
      <c r="K77" s="1">
        <f t="shared" si="14"/>
        <v>5</v>
      </c>
      <c r="L77" s="1">
        <f t="shared" si="11"/>
        <v>1</v>
      </c>
      <c r="M77" s="1">
        <f t="shared" si="12"/>
        <v>1</v>
      </c>
    </row>
    <row r="78" spans="1:13" x14ac:dyDescent="0.25">
      <c r="A78" s="2">
        <v>77</v>
      </c>
      <c r="B78" s="2">
        <v>12.5</v>
      </c>
      <c r="C78" s="2">
        <v>0</v>
      </c>
      <c r="D78" s="1" t="s">
        <v>5</v>
      </c>
      <c r="E78" s="2">
        <v>0</v>
      </c>
      <c r="F78" s="2">
        <f t="shared" si="13"/>
        <v>0</v>
      </c>
      <c r="G78" s="2">
        <f t="shared" si="8"/>
        <v>2</v>
      </c>
      <c r="H78" s="1">
        <f t="shared" si="9"/>
        <v>0</v>
      </c>
      <c r="I78" s="1" t="str">
        <f>CONCATENATE(pogoda[[#This Row],[Kategoria_chmur]],pogoda[[#This Row],[Wielkosc_chmur]])</f>
        <v>00</v>
      </c>
      <c r="J78" s="1">
        <f t="shared" si="10"/>
        <v>0</v>
      </c>
      <c r="K78" s="1">
        <f t="shared" si="14"/>
        <v>0</v>
      </c>
      <c r="L78" s="1">
        <f t="shared" si="11"/>
        <v>1</v>
      </c>
      <c r="M78" s="1">
        <f t="shared" si="12"/>
        <v>0</v>
      </c>
    </row>
    <row r="79" spans="1:13" x14ac:dyDescent="0.25">
      <c r="A79" s="2">
        <v>78</v>
      </c>
      <c r="B79" s="2">
        <v>14</v>
      </c>
      <c r="C79" s="2">
        <v>2</v>
      </c>
      <c r="D79" s="1" t="s">
        <v>6</v>
      </c>
      <c r="E79" s="2">
        <v>1</v>
      </c>
      <c r="F79" s="2">
        <f t="shared" si="13"/>
        <v>0</v>
      </c>
      <c r="G79" s="2">
        <f t="shared" si="8"/>
        <v>3</v>
      </c>
      <c r="H79" s="1">
        <f t="shared" si="9"/>
        <v>0</v>
      </c>
      <c r="I79" s="1" t="str">
        <f>CONCATENATE(pogoda[[#This Row],[Kategoria_chmur]],pogoda[[#This Row],[Wielkosc_chmur]])</f>
        <v>C1</v>
      </c>
      <c r="J79" s="1" t="str">
        <f t="shared" si="10"/>
        <v>C</v>
      </c>
      <c r="K79" s="1">
        <f t="shared" si="14"/>
        <v>1</v>
      </c>
      <c r="L79" s="1">
        <f t="shared" si="11"/>
        <v>1</v>
      </c>
      <c r="M79" s="1">
        <f t="shared" si="12"/>
        <v>1</v>
      </c>
    </row>
    <row r="80" spans="1:13" x14ac:dyDescent="0.25">
      <c r="A80" s="2">
        <v>79</v>
      </c>
      <c r="B80" s="2">
        <v>14.7</v>
      </c>
      <c r="C80" s="2">
        <v>4</v>
      </c>
      <c r="D80" s="1" t="s">
        <v>6</v>
      </c>
      <c r="E80" s="2">
        <v>1</v>
      </c>
      <c r="F80" s="2">
        <f t="shared" si="13"/>
        <v>0</v>
      </c>
      <c r="G80" s="2">
        <f t="shared" si="8"/>
        <v>4</v>
      </c>
      <c r="H80" s="1">
        <f t="shared" si="9"/>
        <v>0</v>
      </c>
      <c r="I80" s="1" t="str">
        <f>CONCATENATE(pogoda[[#This Row],[Kategoria_chmur]],pogoda[[#This Row],[Wielkosc_chmur]])</f>
        <v>C1</v>
      </c>
      <c r="J80" s="1" t="str">
        <f t="shared" si="10"/>
        <v>C</v>
      </c>
      <c r="K80" s="1">
        <f t="shared" si="14"/>
        <v>1</v>
      </c>
      <c r="L80" s="1">
        <f t="shared" si="11"/>
        <v>1</v>
      </c>
      <c r="M80" s="1">
        <f t="shared" si="12"/>
        <v>1</v>
      </c>
    </row>
    <row r="81" spans="1:13" x14ac:dyDescent="0.25">
      <c r="A81" s="2">
        <v>80</v>
      </c>
      <c r="B81" s="2">
        <v>14.1</v>
      </c>
      <c r="C81" s="2">
        <v>5</v>
      </c>
      <c r="D81" s="1" t="s">
        <v>7</v>
      </c>
      <c r="E81" s="2">
        <v>1</v>
      </c>
      <c r="F81" s="2">
        <f t="shared" si="13"/>
        <v>0</v>
      </c>
      <c r="G81" s="2">
        <f t="shared" si="8"/>
        <v>0</v>
      </c>
      <c r="H81" s="1">
        <f t="shared" si="9"/>
        <v>0</v>
      </c>
      <c r="I81" s="1" t="str">
        <f>CONCATENATE(pogoda[[#This Row],[Kategoria_chmur]],pogoda[[#This Row],[Wielkosc_chmur]])</f>
        <v>S1</v>
      </c>
      <c r="J81" s="1" t="str">
        <f t="shared" si="10"/>
        <v>C</v>
      </c>
      <c r="K81" s="1">
        <f t="shared" si="14"/>
        <v>1</v>
      </c>
      <c r="L81" s="1">
        <f t="shared" si="11"/>
        <v>1</v>
      </c>
      <c r="M81" s="1">
        <f t="shared" si="12"/>
        <v>0</v>
      </c>
    </row>
    <row r="82" spans="1:13" x14ac:dyDescent="0.25">
      <c r="A82" s="2">
        <v>81</v>
      </c>
      <c r="B82" s="2">
        <v>11.9</v>
      </c>
      <c r="C82" s="2">
        <v>8</v>
      </c>
      <c r="D82" s="1" t="s">
        <v>6</v>
      </c>
      <c r="E82" s="2">
        <v>2</v>
      </c>
      <c r="F82" s="2">
        <f t="shared" si="13"/>
        <v>0</v>
      </c>
      <c r="G82" s="2">
        <f t="shared" si="8"/>
        <v>0</v>
      </c>
      <c r="H82" s="1">
        <f t="shared" si="9"/>
        <v>0</v>
      </c>
      <c r="I82" s="1" t="str">
        <f>CONCATENATE(pogoda[[#This Row],[Kategoria_chmur]],pogoda[[#This Row],[Wielkosc_chmur]])</f>
        <v>C2</v>
      </c>
      <c r="J82" s="1" t="str">
        <f t="shared" si="10"/>
        <v>C</v>
      </c>
      <c r="K82" s="1">
        <f t="shared" si="14"/>
        <v>2</v>
      </c>
      <c r="L82" s="1">
        <f t="shared" si="11"/>
        <v>1</v>
      </c>
      <c r="M82" s="1">
        <f t="shared" si="12"/>
        <v>1</v>
      </c>
    </row>
    <row r="83" spans="1:13" x14ac:dyDescent="0.25">
      <c r="A83" s="2">
        <v>82</v>
      </c>
      <c r="B83" s="2">
        <v>8.6999999999999993</v>
      </c>
      <c r="C83" s="2">
        <v>6</v>
      </c>
      <c r="D83" s="1" t="s">
        <v>6</v>
      </c>
      <c r="E83" s="2">
        <v>2</v>
      </c>
      <c r="F83" s="2">
        <f t="shared" si="13"/>
        <v>0</v>
      </c>
      <c r="G83" s="2">
        <f t="shared" si="8"/>
        <v>0</v>
      </c>
      <c r="H83" s="1">
        <f t="shared" si="9"/>
        <v>0</v>
      </c>
      <c r="I83" s="1" t="str">
        <f>CONCATENATE(pogoda[[#This Row],[Kategoria_chmur]],pogoda[[#This Row],[Wielkosc_chmur]])</f>
        <v>C2</v>
      </c>
      <c r="J83" s="1" t="str">
        <f t="shared" si="10"/>
        <v>C</v>
      </c>
      <c r="K83" s="1">
        <f t="shared" si="14"/>
        <v>2</v>
      </c>
      <c r="L83" s="1">
        <f t="shared" si="11"/>
        <v>1</v>
      </c>
      <c r="M83" s="1">
        <f t="shared" si="12"/>
        <v>1</v>
      </c>
    </row>
    <row r="84" spans="1:13" x14ac:dyDescent="0.25">
      <c r="A84" s="2">
        <v>83</v>
      </c>
      <c r="B84" s="2">
        <v>5.0999999999999996</v>
      </c>
      <c r="C84" s="2">
        <v>3</v>
      </c>
      <c r="D84" s="1" t="s">
        <v>6</v>
      </c>
      <c r="E84" s="2">
        <v>2</v>
      </c>
      <c r="F84" s="2">
        <f t="shared" si="13"/>
        <v>0</v>
      </c>
      <c r="G84" s="2">
        <f t="shared" si="8"/>
        <v>0</v>
      </c>
      <c r="H84" s="1">
        <f t="shared" si="9"/>
        <v>0</v>
      </c>
      <c r="I84" s="1" t="str">
        <f>CONCATENATE(pogoda[[#This Row],[Kategoria_chmur]],pogoda[[#This Row],[Wielkosc_chmur]])</f>
        <v>C2</v>
      </c>
      <c r="J84" s="1" t="str">
        <f t="shared" si="10"/>
        <v>C</v>
      </c>
      <c r="K84" s="1">
        <f t="shared" si="14"/>
        <v>2</v>
      </c>
      <c r="L84" s="1">
        <f t="shared" si="11"/>
        <v>1</v>
      </c>
      <c r="M84" s="1">
        <f t="shared" si="12"/>
        <v>1</v>
      </c>
    </row>
    <row r="85" spans="1:13" x14ac:dyDescent="0.25">
      <c r="A85" s="2">
        <v>84</v>
      </c>
      <c r="B85" s="2">
        <v>2.2000000000000002</v>
      </c>
      <c r="C85" s="2">
        <v>1</v>
      </c>
      <c r="D85" s="1" t="s">
        <v>6</v>
      </c>
      <c r="E85" s="2">
        <v>3</v>
      </c>
      <c r="F85" s="2">
        <f t="shared" si="13"/>
        <v>0</v>
      </c>
      <c r="G85" s="2">
        <f t="shared" si="8"/>
        <v>0</v>
      </c>
      <c r="H85" s="1">
        <f t="shared" si="9"/>
        <v>0</v>
      </c>
      <c r="I85" s="1" t="str">
        <f>CONCATENATE(pogoda[[#This Row],[Kategoria_chmur]],pogoda[[#This Row],[Wielkosc_chmur]])</f>
        <v>C3</v>
      </c>
      <c r="J85" s="1" t="str">
        <f t="shared" si="10"/>
        <v>C</v>
      </c>
      <c r="K85" s="1">
        <f t="shared" si="14"/>
        <v>3</v>
      </c>
      <c r="L85" s="1">
        <f t="shared" si="11"/>
        <v>1</v>
      </c>
      <c r="M85" s="1">
        <f t="shared" si="12"/>
        <v>1</v>
      </c>
    </row>
    <row r="86" spans="1:13" x14ac:dyDescent="0.25">
      <c r="A86" s="2">
        <v>85</v>
      </c>
      <c r="B86" s="2">
        <v>0.5</v>
      </c>
      <c r="C86" s="2">
        <v>5</v>
      </c>
      <c r="D86" s="1" t="s">
        <v>6</v>
      </c>
      <c r="E86" s="2">
        <v>3</v>
      </c>
      <c r="F86" s="2">
        <f t="shared" si="13"/>
        <v>0</v>
      </c>
      <c r="G86" s="2">
        <f t="shared" si="8"/>
        <v>0</v>
      </c>
      <c r="H86" s="1">
        <f t="shared" si="9"/>
        <v>0</v>
      </c>
      <c r="I86" s="1" t="str">
        <f>CONCATENATE(pogoda[[#This Row],[Kategoria_chmur]],pogoda[[#This Row],[Wielkosc_chmur]])</f>
        <v>C3</v>
      </c>
      <c r="J86" s="1" t="str">
        <f t="shared" si="10"/>
        <v>C</v>
      </c>
      <c r="K86" s="1">
        <f t="shared" si="14"/>
        <v>3</v>
      </c>
      <c r="L86" s="1">
        <f t="shared" si="11"/>
        <v>1</v>
      </c>
      <c r="M86" s="1">
        <f t="shared" si="12"/>
        <v>1</v>
      </c>
    </row>
    <row r="87" spans="1:13" x14ac:dyDescent="0.25">
      <c r="A87" s="2">
        <v>86</v>
      </c>
      <c r="B87" s="2">
        <v>0.6</v>
      </c>
      <c r="C87" s="2">
        <v>13</v>
      </c>
      <c r="D87" s="1" t="s">
        <v>6</v>
      </c>
      <c r="E87" s="2">
        <v>3</v>
      </c>
      <c r="F87" s="2">
        <f t="shared" si="13"/>
        <v>0</v>
      </c>
      <c r="G87" s="2">
        <f t="shared" si="8"/>
        <v>1</v>
      </c>
      <c r="H87" s="1">
        <f t="shared" si="9"/>
        <v>0</v>
      </c>
      <c r="I87" s="1" t="str">
        <f>CONCATENATE(pogoda[[#This Row],[Kategoria_chmur]],pogoda[[#This Row],[Wielkosc_chmur]])</f>
        <v>C3</v>
      </c>
      <c r="J87" s="1" t="str">
        <f t="shared" si="10"/>
        <v>C</v>
      </c>
      <c r="K87" s="1">
        <f t="shared" si="14"/>
        <v>3</v>
      </c>
      <c r="L87" s="1">
        <f t="shared" si="11"/>
        <v>1</v>
      </c>
      <c r="M87" s="1">
        <f t="shared" si="12"/>
        <v>1</v>
      </c>
    </row>
    <row r="88" spans="1:13" x14ac:dyDescent="0.25">
      <c r="A88" s="2">
        <v>87</v>
      </c>
      <c r="B88" s="2">
        <v>2.2999999999999998</v>
      </c>
      <c r="C88" s="2">
        <v>4</v>
      </c>
      <c r="D88" s="1" t="s">
        <v>6</v>
      </c>
      <c r="E88" s="2">
        <v>4</v>
      </c>
      <c r="F88" s="2">
        <f t="shared" si="13"/>
        <v>0</v>
      </c>
      <c r="G88" s="2">
        <f t="shared" si="8"/>
        <v>2</v>
      </c>
      <c r="H88" s="1">
        <f t="shared" si="9"/>
        <v>0</v>
      </c>
      <c r="I88" s="1" t="str">
        <f>CONCATENATE(pogoda[[#This Row],[Kategoria_chmur]],pogoda[[#This Row],[Wielkosc_chmur]])</f>
        <v>C4</v>
      </c>
      <c r="J88" s="1" t="str">
        <f t="shared" si="10"/>
        <v>C</v>
      </c>
      <c r="K88" s="1">
        <f t="shared" si="14"/>
        <v>4</v>
      </c>
      <c r="L88" s="1">
        <f t="shared" si="11"/>
        <v>1</v>
      </c>
      <c r="M88" s="1">
        <f t="shared" si="12"/>
        <v>1</v>
      </c>
    </row>
    <row r="89" spans="1:13" x14ac:dyDescent="0.25">
      <c r="A89" s="2">
        <v>88</v>
      </c>
      <c r="B89" s="2">
        <v>5</v>
      </c>
      <c r="C89" s="2">
        <v>9</v>
      </c>
      <c r="D89" s="1" t="s">
        <v>6</v>
      </c>
      <c r="E89" s="2">
        <v>4</v>
      </c>
      <c r="F89" s="2">
        <f t="shared" si="13"/>
        <v>0</v>
      </c>
      <c r="G89" s="2">
        <f t="shared" si="8"/>
        <v>3</v>
      </c>
      <c r="H89" s="1">
        <f t="shared" si="9"/>
        <v>0</v>
      </c>
      <c r="I89" s="1" t="str">
        <f>CONCATENATE(pogoda[[#This Row],[Kategoria_chmur]],pogoda[[#This Row],[Wielkosc_chmur]])</f>
        <v>C4</v>
      </c>
      <c r="J89" s="1" t="str">
        <f t="shared" si="10"/>
        <v>C</v>
      </c>
      <c r="K89" s="1">
        <f t="shared" si="14"/>
        <v>4</v>
      </c>
      <c r="L89" s="1">
        <f t="shared" si="11"/>
        <v>1</v>
      </c>
      <c r="M89" s="1">
        <f t="shared" si="12"/>
        <v>1</v>
      </c>
    </row>
    <row r="90" spans="1:13" x14ac:dyDescent="0.25">
      <c r="A90" s="2">
        <v>89</v>
      </c>
      <c r="B90" s="2">
        <v>7.9</v>
      </c>
      <c r="C90" s="2">
        <v>24</v>
      </c>
      <c r="D90" s="1" t="s">
        <v>6</v>
      </c>
      <c r="E90" s="2">
        <v>4</v>
      </c>
      <c r="F90" s="2">
        <f t="shared" si="13"/>
        <v>0</v>
      </c>
      <c r="G90" s="2">
        <f t="shared" si="8"/>
        <v>4</v>
      </c>
      <c r="H90" s="1">
        <f t="shared" si="9"/>
        <v>0</v>
      </c>
      <c r="I90" s="1" t="str">
        <f>CONCATENATE(pogoda[[#This Row],[Kategoria_chmur]],pogoda[[#This Row],[Wielkosc_chmur]])</f>
        <v>C4</v>
      </c>
      <c r="J90" s="1" t="str">
        <f t="shared" si="10"/>
        <v>C</v>
      </c>
      <c r="K90" s="1">
        <f t="shared" si="14"/>
        <v>4</v>
      </c>
      <c r="L90" s="1">
        <f t="shared" si="11"/>
        <v>1</v>
      </c>
      <c r="M90" s="1">
        <f t="shared" si="12"/>
        <v>1</v>
      </c>
    </row>
    <row r="91" spans="1:13" x14ac:dyDescent="0.25">
      <c r="A91" s="2">
        <v>90</v>
      </c>
      <c r="B91" s="2">
        <v>10</v>
      </c>
      <c r="C91" s="2">
        <v>15</v>
      </c>
      <c r="D91" s="1" t="s">
        <v>6</v>
      </c>
      <c r="E91" s="2">
        <v>5</v>
      </c>
      <c r="F91" s="2">
        <f t="shared" si="13"/>
        <v>0</v>
      </c>
      <c r="G91" s="2">
        <f t="shared" si="8"/>
        <v>5</v>
      </c>
      <c r="H91" s="1">
        <f t="shared" si="9"/>
        <v>0</v>
      </c>
      <c r="I91" s="1" t="str">
        <f>CONCATENATE(pogoda[[#This Row],[Kategoria_chmur]],pogoda[[#This Row],[Wielkosc_chmur]])</f>
        <v>C5</v>
      </c>
      <c r="J91" s="1" t="str">
        <f t="shared" si="10"/>
        <v>C</v>
      </c>
      <c r="K91" s="1">
        <f t="shared" si="14"/>
        <v>5</v>
      </c>
      <c r="L91" s="1">
        <f t="shared" si="11"/>
        <v>1</v>
      </c>
      <c r="M91" s="1">
        <f t="shared" si="12"/>
        <v>1</v>
      </c>
    </row>
    <row r="92" spans="1:13" x14ac:dyDescent="0.25">
      <c r="A92" s="2">
        <v>91</v>
      </c>
      <c r="B92" s="2">
        <v>10.9</v>
      </c>
      <c r="C92" s="2">
        <v>29</v>
      </c>
      <c r="D92" s="1" t="s">
        <v>6</v>
      </c>
      <c r="E92" s="2">
        <v>5</v>
      </c>
      <c r="F92" s="2">
        <f t="shared" si="13"/>
        <v>0</v>
      </c>
      <c r="G92" s="2">
        <f t="shared" si="8"/>
        <v>6</v>
      </c>
      <c r="H92" s="1">
        <f t="shared" si="9"/>
        <v>0</v>
      </c>
      <c r="I92" s="1" t="str">
        <f>CONCATENATE(pogoda[[#This Row],[Kategoria_chmur]],pogoda[[#This Row],[Wielkosc_chmur]])</f>
        <v>C5</v>
      </c>
      <c r="J92" s="1" t="str">
        <f t="shared" si="10"/>
        <v>C</v>
      </c>
      <c r="K92" s="1">
        <f t="shared" si="14"/>
        <v>5</v>
      </c>
      <c r="L92" s="1">
        <f t="shared" si="11"/>
        <v>1</v>
      </c>
      <c r="M92" s="1">
        <f t="shared" si="12"/>
        <v>1</v>
      </c>
    </row>
    <row r="93" spans="1:13" x14ac:dyDescent="0.25">
      <c r="A93" s="2">
        <v>92</v>
      </c>
      <c r="B93" s="2">
        <v>10.3</v>
      </c>
      <c r="C93" s="2">
        <v>0</v>
      </c>
      <c r="D93" s="1" t="s">
        <v>5</v>
      </c>
      <c r="E93" s="2">
        <v>0</v>
      </c>
      <c r="F93" s="2">
        <f t="shared" si="13"/>
        <v>0</v>
      </c>
      <c r="G93" s="2">
        <f t="shared" si="8"/>
        <v>0</v>
      </c>
      <c r="H93" s="1">
        <f t="shared" si="9"/>
        <v>0</v>
      </c>
      <c r="I93" s="1" t="str">
        <f>CONCATENATE(pogoda[[#This Row],[Kategoria_chmur]],pogoda[[#This Row],[Wielkosc_chmur]])</f>
        <v>00</v>
      </c>
      <c r="J93" s="1">
        <f t="shared" si="10"/>
        <v>0</v>
      </c>
      <c r="K93" s="1">
        <f t="shared" si="14"/>
        <v>0</v>
      </c>
      <c r="L93" s="1">
        <f t="shared" si="11"/>
        <v>1</v>
      </c>
      <c r="M93" s="1">
        <f t="shared" si="12"/>
        <v>0</v>
      </c>
    </row>
    <row r="94" spans="1:13" x14ac:dyDescent="0.25">
      <c r="A94" s="2">
        <v>93</v>
      </c>
      <c r="B94" s="2">
        <v>8.6999999999999993</v>
      </c>
      <c r="C94" s="2">
        <v>1</v>
      </c>
      <c r="D94" s="1" t="s">
        <v>7</v>
      </c>
      <c r="E94" s="2">
        <v>1</v>
      </c>
      <c r="F94" s="2">
        <f t="shared" si="13"/>
        <v>0</v>
      </c>
      <c r="G94" s="2">
        <f t="shared" si="8"/>
        <v>0</v>
      </c>
      <c r="H94" s="1">
        <f t="shared" si="9"/>
        <v>0</v>
      </c>
      <c r="I94" s="1" t="str">
        <f>CONCATENATE(pogoda[[#This Row],[Kategoria_chmur]],pogoda[[#This Row],[Wielkosc_chmur]])</f>
        <v>S1</v>
      </c>
      <c r="J94" s="1" t="str">
        <f t="shared" si="10"/>
        <v>S</v>
      </c>
      <c r="K94" s="1">
        <f t="shared" si="14"/>
        <v>1</v>
      </c>
      <c r="L94" s="1">
        <f t="shared" si="11"/>
        <v>1</v>
      </c>
      <c r="M94" s="1">
        <f t="shared" si="12"/>
        <v>1</v>
      </c>
    </row>
    <row r="95" spans="1:13" x14ac:dyDescent="0.25">
      <c r="A95" s="2">
        <v>94</v>
      </c>
      <c r="B95" s="2">
        <v>6.7</v>
      </c>
      <c r="C95" s="2">
        <v>3</v>
      </c>
      <c r="D95" s="1" t="s">
        <v>7</v>
      </c>
      <c r="E95" s="2">
        <v>1</v>
      </c>
      <c r="F95" s="2">
        <f t="shared" si="13"/>
        <v>0</v>
      </c>
      <c r="G95" s="2">
        <f t="shared" si="8"/>
        <v>0</v>
      </c>
      <c r="H95" s="1">
        <f t="shared" si="9"/>
        <v>0</v>
      </c>
      <c r="I95" s="1" t="str">
        <f>CONCATENATE(pogoda[[#This Row],[Kategoria_chmur]],pogoda[[#This Row],[Wielkosc_chmur]])</f>
        <v>S1</v>
      </c>
      <c r="J95" s="1" t="str">
        <f t="shared" si="10"/>
        <v>S</v>
      </c>
      <c r="K95" s="1">
        <f t="shared" si="14"/>
        <v>1</v>
      </c>
      <c r="L95" s="1">
        <f t="shared" si="11"/>
        <v>1</v>
      </c>
      <c r="M95" s="1">
        <f t="shared" si="12"/>
        <v>1</v>
      </c>
    </row>
    <row r="96" spans="1:13" x14ac:dyDescent="0.25">
      <c r="A96" s="2">
        <v>95</v>
      </c>
      <c r="B96" s="2">
        <v>5.3</v>
      </c>
      <c r="C96" s="2">
        <v>6</v>
      </c>
      <c r="D96" s="1" t="s">
        <v>7</v>
      </c>
      <c r="E96" s="2">
        <v>1</v>
      </c>
      <c r="F96" s="2">
        <f t="shared" si="13"/>
        <v>0</v>
      </c>
      <c r="G96" s="2">
        <f t="shared" si="8"/>
        <v>0</v>
      </c>
      <c r="H96" s="1">
        <f t="shared" si="9"/>
        <v>0</v>
      </c>
      <c r="I96" s="1" t="str">
        <f>CONCATENATE(pogoda[[#This Row],[Kategoria_chmur]],pogoda[[#This Row],[Wielkosc_chmur]])</f>
        <v>S1</v>
      </c>
      <c r="J96" s="1" t="str">
        <f t="shared" si="10"/>
        <v>S</v>
      </c>
      <c r="K96" s="1">
        <f t="shared" si="14"/>
        <v>1</v>
      </c>
      <c r="L96" s="1">
        <f t="shared" si="11"/>
        <v>1</v>
      </c>
      <c r="M96" s="1">
        <f t="shared" si="12"/>
        <v>1</v>
      </c>
    </row>
    <row r="97" spans="1:13" x14ac:dyDescent="0.25">
      <c r="A97" s="2">
        <v>96</v>
      </c>
      <c r="B97" s="2">
        <v>5.2</v>
      </c>
      <c r="C97" s="2">
        <v>3</v>
      </c>
      <c r="D97" s="1" t="s">
        <v>7</v>
      </c>
      <c r="E97" s="2">
        <v>2</v>
      </c>
      <c r="F97" s="2">
        <f t="shared" si="13"/>
        <v>0</v>
      </c>
      <c r="G97" s="2">
        <f t="shared" si="8"/>
        <v>0</v>
      </c>
      <c r="H97" s="1">
        <f t="shared" si="9"/>
        <v>0</v>
      </c>
      <c r="I97" s="1" t="str">
        <f>CONCATENATE(pogoda[[#This Row],[Kategoria_chmur]],pogoda[[#This Row],[Wielkosc_chmur]])</f>
        <v>S2</v>
      </c>
      <c r="J97" s="1" t="str">
        <f t="shared" si="10"/>
        <v>S</v>
      </c>
      <c r="K97" s="1">
        <f t="shared" si="14"/>
        <v>2</v>
      </c>
      <c r="L97" s="1">
        <f t="shared" si="11"/>
        <v>1</v>
      </c>
      <c r="M97" s="1">
        <f t="shared" si="12"/>
        <v>1</v>
      </c>
    </row>
    <row r="98" spans="1:13" x14ac:dyDescent="0.25">
      <c r="A98" s="2">
        <v>97</v>
      </c>
      <c r="B98" s="2">
        <v>6.8</v>
      </c>
      <c r="C98" s="2">
        <v>2</v>
      </c>
      <c r="D98" s="1" t="s">
        <v>7</v>
      </c>
      <c r="E98" s="2">
        <v>2</v>
      </c>
      <c r="F98" s="2">
        <f t="shared" si="13"/>
        <v>0</v>
      </c>
      <c r="G98" s="2">
        <f t="shared" si="8"/>
        <v>1</v>
      </c>
      <c r="H98" s="1">
        <f t="shared" si="9"/>
        <v>0</v>
      </c>
      <c r="I98" s="1" t="str">
        <f>CONCATENATE(pogoda[[#This Row],[Kategoria_chmur]],pogoda[[#This Row],[Wielkosc_chmur]])</f>
        <v>S2</v>
      </c>
      <c r="J98" s="1" t="str">
        <f t="shared" si="10"/>
        <v>S</v>
      </c>
      <c r="K98" s="1">
        <f t="shared" si="14"/>
        <v>2</v>
      </c>
      <c r="L98" s="1">
        <f t="shared" si="11"/>
        <v>1</v>
      </c>
      <c r="M98" s="1">
        <f t="shared" si="12"/>
        <v>1</v>
      </c>
    </row>
    <row r="99" spans="1:13" x14ac:dyDescent="0.25">
      <c r="A99" s="2">
        <v>98</v>
      </c>
      <c r="B99" s="2">
        <v>9.8000000000000007</v>
      </c>
      <c r="C99" s="2">
        <v>11</v>
      </c>
      <c r="D99" s="1" t="s">
        <v>7</v>
      </c>
      <c r="E99" s="2">
        <v>2</v>
      </c>
      <c r="F99" s="2">
        <f t="shared" si="13"/>
        <v>0</v>
      </c>
      <c r="G99" s="2">
        <f t="shared" si="8"/>
        <v>2</v>
      </c>
      <c r="H99" s="1">
        <f t="shared" si="9"/>
        <v>0</v>
      </c>
      <c r="I99" s="1" t="str">
        <f>CONCATENATE(pogoda[[#This Row],[Kategoria_chmur]],pogoda[[#This Row],[Wielkosc_chmur]])</f>
        <v>S2</v>
      </c>
      <c r="J99" s="1" t="str">
        <f t="shared" si="10"/>
        <v>S</v>
      </c>
      <c r="K99" s="1">
        <f t="shared" si="14"/>
        <v>2</v>
      </c>
      <c r="L99" s="1">
        <f t="shared" si="11"/>
        <v>1</v>
      </c>
      <c r="M99" s="1">
        <f t="shared" si="12"/>
        <v>1</v>
      </c>
    </row>
    <row r="100" spans="1:13" x14ac:dyDescent="0.25">
      <c r="A100" s="2">
        <v>99</v>
      </c>
      <c r="B100" s="2">
        <v>13.7</v>
      </c>
      <c r="C100" s="2">
        <v>8</v>
      </c>
      <c r="D100" s="1" t="s">
        <v>7</v>
      </c>
      <c r="E100" s="2">
        <v>3</v>
      </c>
      <c r="F100" s="2">
        <f t="shared" si="13"/>
        <v>0</v>
      </c>
      <c r="G100" s="2">
        <f t="shared" si="8"/>
        <v>3</v>
      </c>
      <c r="H100" s="1">
        <f t="shared" si="9"/>
        <v>0</v>
      </c>
      <c r="I100" s="1" t="str">
        <f>CONCATENATE(pogoda[[#This Row],[Kategoria_chmur]],pogoda[[#This Row],[Wielkosc_chmur]])</f>
        <v>S3</v>
      </c>
      <c r="J100" s="1" t="str">
        <f t="shared" si="10"/>
        <v>S</v>
      </c>
      <c r="K100" s="1">
        <f t="shared" si="14"/>
        <v>3</v>
      </c>
      <c r="L100" s="1">
        <f t="shared" si="11"/>
        <v>1</v>
      </c>
      <c r="M100" s="1">
        <f t="shared" si="12"/>
        <v>1</v>
      </c>
    </row>
    <row r="101" spans="1:13" x14ac:dyDescent="0.25">
      <c r="A101" s="2">
        <v>100</v>
      </c>
      <c r="B101" s="2">
        <v>17.7</v>
      </c>
      <c r="C101" s="2">
        <v>6</v>
      </c>
      <c r="D101" s="1" t="s">
        <v>7</v>
      </c>
      <c r="E101" s="2">
        <v>3</v>
      </c>
      <c r="F101" s="2">
        <f t="shared" si="13"/>
        <v>0</v>
      </c>
      <c r="G101" s="2">
        <f t="shared" si="8"/>
        <v>4</v>
      </c>
      <c r="H101" s="1">
        <f t="shared" si="9"/>
        <v>0</v>
      </c>
      <c r="I101" s="1" t="str">
        <f>CONCATENATE(pogoda[[#This Row],[Kategoria_chmur]],pogoda[[#This Row],[Wielkosc_chmur]])</f>
        <v>S3</v>
      </c>
      <c r="J101" s="1" t="str">
        <f t="shared" si="10"/>
        <v>S</v>
      </c>
      <c r="K101" s="1">
        <f t="shared" si="14"/>
        <v>3</v>
      </c>
      <c r="L101" s="1">
        <f t="shared" si="11"/>
        <v>1</v>
      </c>
      <c r="M101" s="1">
        <f t="shared" si="12"/>
        <v>1</v>
      </c>
    </row>
    <row r="102" spans="1:13" x14ac:dyDescent="0.25">
      <c r="A102" s="2">
        <v>101</v>
      </c>
      <c r="B102" s="2">
        <v>20.8</v>
      </c>
      <c r="C102" s="2">
        <v>5</v>
      </c>
      <c r="D102" s="1" t="s">
        <v>7</v>
      </c>
      <c r="E102" s="2">
        <v>3</v>
      </c>
      <c r="F102" s="2">
        <f t="shared" si="13"/>
        <v>1</v>
      </c>
      <c r="G102" s="2">
        <f t="shared" si="8"/>
        <v>5</v>
      </c>
      <c r="H102" s="1">
        <f t="shared" si="9"/>
        <v>0</v>
      </c>
      <c r="I102" s="1" t="str">
        <f>CONCATENATE(pogoda[[#This Row],[Kategoria_chmur]],pogoda[[#This Row],[Wielkosc_chmur]])</f>
        <v>S3</v>
      </c>
      <c r="J102" s="1" t="str">
        <f t="shared" si="10"/>
        <v>S</v>
      </c>
      <c r="K102" s="1">
        <f t="shared" si="14"/>
        <v>3</v>
      </c>
      <c r="L102" s="1">
        <f t="shared" si="11"/>
        <v>1</v>
      </c>
      <c r="M102" s="1">
        <f t="shared" si="12"/>
        <v>1</v>
      </c>
    </row>
    <row r="103" spans="1:13" x14ac:dyDescent="0.25">
      <c r="A103" s="2">
        <v>102</v>
      </c>
      <c r="B103" s="2">
        <v>22.4</v>
      </c>
      <c r="C103" s="2">
        <v>20</v>
      </c>
      <c r="D103" s="1" t="s">
        <v>7</v>
      </c>
      <c r="E103" s="2">
        <v>4</v>
      </c>
      <c r="F103" s="2">
        <f t="shared" si="13"/>
        <v>0</v>
      </c>
      <c r="G103" s="2">
        <f t="shared" si="8"/>
        <v>6</v>
      </c>
      <c r="H103" s="1">
        <f t="shared" si="9"/>
        <v>0</v>
      </c>
      <c r="I103" s="1" t="str">
        <f>CONCATENATE(pogoda[[#This Row],[Kategoria_chmur]],pogoda[[#This Row],[Wielkosc_chmur]])</f>
        <v>S4</v>
      </c>
      <c r="J103" s="1" t="str">
        <f t="shared" si="10"/>
        <v>S</v>
      </c>
      <c r="K103" s="1">
        <f t="shared" si="14"/>
        <v>4</v>
      </c>
      <c r="L103" s="1">
        <f t="shared" si="11"/>
        <v>1</v>
      </c>
      <c r="M103" s="1">
        <f t="shared" si="12"/>
        <v>1</v>
      </c>
    </row>
    <row r="104" spans="1:13" x14ac:dyDescent="0.25">
      <c r="A104" s="2">
        <v>103</v>
      </c>
      <c r="B104" s="2">
        <v>22.5</v>
      </c>
      <c r="C104" s="2">
        <v>17</v>
      </c>
      <c r="D104" s="1" t="s">
        <v>7</v>
      </c>
      <c r="E104" s="2">
        <v>4</v>
      </c>
      <c r="F104" s="2">
        <f t="shared" si="13"/>
        <v>0</v>
      </c>
      <c r="G104" s="2">
        <f t="shared" si="8"/>
        <v>7</v>
      </c>
      <c r="H104" s="1">
        <f t="shared" si="9"/>
        <v>0</v>
      </c>
      <c r="I104" s="1" t="str">
        <f>CONCATENATE(pogoda[[#This Row],[Kategoria_chmur]],pogoda[[#This Row],[Wielkosc_chmur]])</f>
        <v>S4</v>
      </c>
      <c r="J104" s="1" t="str">
        <f t="shared" si="10"/>
        <v>S</v>
      </c>
      <c r="K104" s="1">
        <f t="shared" si="14"/>
        <v>4</v>
      </c>
      <c r="L104" s="1">
        <f t="shared" si="11"/>
        <v>1</v>
      </c>
      <c r="M104" s="1">
        <f t="shared" si="12"/>
        <v>1</v>
      </c>
    </row>
    <row r="105" spans="1:13" x14ac:dyDescent="0.25">
      <c r="A105" s="2">
        <v>104</v>
      </c>
      <c r="B105" s="2">
        <v>21.2</v>
      </c>
      <c r="C105" s="2">
        <v>11</v>
      </c>
      <c r="D105" s="1" t="s">
        <v>7</v>
      </c>
      <c r="E105" s="2">
        <v>4</v>
      </c>
      <c r="F105" s="2">
        <f t="shared" si="13"/>
        <v>0</v>
      </c>
      <c r="G105" s="2">
        <f t="shared" si="8"/>
        <v>0</v>
      </c>
      <c r="H105" s="1">
        <f t="shared" si="9"/>
        <v>0</v>
      </c>
      <c r="I105" s="1" t="str">
        <f>CONCATENATE(pogoda[[#This Row],[Kategoria_chmur]],pogoda[[#This Row],[Wielkosc_chmur]])</f>
        <v>S4</v>
      </c>
      <c r="J105" s="1" t="str">
        <f t="shared" si="10"/>
        <v>S</v>
      </c>
      <c r="K105" s="1">
        <f t="shared" si="14"/>
        <v>4</v>
      </c>
      <c r="L105" s="1">
        <f t="shared" si="11"/>
        <v>1</v>
      </c>
      <c r="M105" s="1">
        <f t="shared" si="12"/>
        <v>1</v>
      </c>
    </row>
    <row r="106" spans="1:13" x14ac:dyDescent="0.25">
      <c r="A106" s="2">
        <v>105</v>
      </c>
      <c r="B106" s="2">
        <v>19.5</v>
      </c>
      <c r="C106" s="2">
        <v>27</v>
      </c>
      <c r="D106" s="1" t="s">
        <v>7</v>
      </c>
      <c r="E106" s="2">
        <v>5</v>
      </c>
      <c r="F106" s="2">
        <f t="shared" si="13"/>
        <v>0</v>
      </c>
      <c r="G106" s="2">
        <f t="shared" si="8"/>
        <v>0</v>
      </c>
      <c r="H106" s="1">
        <f t="shared" si="9"/>
        <v>0</v>
      </c>
      <c r="I106" s="1" t="str">
        <f>CONCATENATE(pogoda[[#This Row],[Kategoria_chmur]],pogoda[[#This Row],[Wielkosc_chmur]])</f>
        <v>S5</v>
      </c>
      <c r="J106" s="1" t="str">
        <f t="shared" si="10"/>
        <v>S</v>
      </c>
      <c r="K106" s="1">
        <f t="shared" si="14"/>
        <v>5</v>
      </c>
      <c r="L106" s="1">
        <f t="shared" si="11"/>
        <v>1</v>
      </c>
      <c r="M106" s="1">
        <f t="shared" si="12"/>
        <v>1</v>
      </c>
    </row>
    <row r="107" spans="1:13" x14ac:dyDescent="0.25">
      <c r="A107" s="2">
        <v>106</v>
      </c>
      <c r="B107" s="2">
        <v>18.100000000000001</v>
      </c>
      <c r="C107" s="2">
        <v>0</v>
      </c>
      <c r="D107" s="1" t="s">
        <v>5</v>
      </c>
      <c r="E107" s="2">
        <v>0</v>
      </c>
      <c r="F107" s="2">
        <f t="shared" si="13"/>
        <v>0</v>
      </c>
      <c r="G107" s="2">
        <f t="shared" si="8"/>
        <v>0</v>
      </c>
      <c r="H107" s="1">
        <f t="shared" si="9"/>
        <v>0</v>
      </c>
      <c r="I107" s="1" t="str">
        <f>CONCATENATE(pogoda[[#This Row],[Kategoria_chmur]],pogoda[[#This Row],[Wielkosc_chmur]])</f>
        <v>00</v>
      </c>
      <c r="J107" s="1">
        <f t="shared" si="10"/>
        <v>0</v>
      </c>
      <c r="K107" s="1">
        <f t="shared" si="14"/>
        <v>0</v>
      </c>
      <c r="L107" s="1">
        <f t="shared" si="11"/>
        <v>1</v>
      </c>
      <c r="M107" s="1">
        <f t="shared" si="12"/>
        <v>0</v>
      </c>
    </row>
    <row r="108" spans="1:13" x14ac:dyDescent="0.25">
      <c r="A108" s="2">
        <v>107</v>
      </c>
      <c r="B108" s="2">
        <v>17.8</v>
      </c>
      <c r="C108" s="2">
        <v>5</v>
      </c>
      <c r="D108" s="1" t="s">
        <v>6</v>
      </c>
      <c r="E108" s="2">
        <v>1</v>
      </c>
      <c r="F108" s="2">
        <f t="shared" si="13"/>
        <v>0</v>
      </c>
      <c r="G108" s="2">
        <f t="shared" si="8"/>
        <v>0</v>
      </c>
      <c r="H108" s="1">
        <f t="shared" si="9"/>
        <v>0</v>
      </c>
      <c r="I108" s="1" t="str">
        <f>CONCATENATE(pogoda[[#This Row],[Kategoria_chmur]],pogoda[[#This Row],[Wielkosc_chmur]])</f>
        <v>C1</v>
      </c>
      <c r="J108" s="1" t="str">
        <f t="shared" si="10"/>
        <v>C</v>
      </c>
      <c r="K108" s="1">
        <f t="shared" si="14"/>
        <v>1</v>
      </c>
      <c r="L108" s="1">
        <f t="shared" si="11"/>
        <v>1</v>
      </c>
      <c r="M108" s="1">
        <f t="shared" si="12"/>
        <v>1</v>
      </c>
    </row>
    <row r="109" spans="1:13" x14ac:dyDescent="0.25">
      <c r="A109" s="2">
        <v>108</v>
      </c>
      <c r="B109" s="2">
        <v>18.899999999999999</v>
      </c>
      <c r="C109" s="2">
        <v>3</v>
      </c>
      <c r="D109" s="1" t="s">
        <v>6</v>
      </c>
      <c r="E109" s="2">
        <v>1</v>
      </c>
      <c r="F109" s="2">
        <f t="shared" si="13"/>
        <v>0</v>
      </c>
      <c r="G109" s="2">
        <f t="shared" si="8"/>
        <v>1</v>
      </c>
      <c r="H109" s="1">
        <f t="shared" si="9"/>
        <v>0</v>
      </c>
      <c r="I109" s="1" t="str">
        <f>CONCATENATE(pogoda[[#This Row],[Kategoria_chmur]],pogoda[[#This Row],[Wielkosc_chmur]])</f>
        <v>C1</v>
      </c>
      <c r="J109" s="1" t="str">
        <f t="shared" si="10"/>
        <v>C</v>
      </c>
      <c r="K109" s="1">
        <f t="shared" si="14"/>
        <v>1</v>
      </c>
      <c r="L109" s="1">
        <f t="shared" si="11"/>
        <v>1</v>
      </c>
      <c r="M109" s="1">
        <f t="shared" si="12"/>
        <v>1</v>
      </c>
    </row>
    <row r="110" spans="1:13" x14ac:dyDescent="0.25">
      <c r="A110" s="2">
        <v>109</v>
      </c>
      <c r="B110" s="2">
        <v>21.3</v>
      </c>
      <c r="C110" s="2">
        <v>1</v>
      </c>
      <c r="D110" s="1" t="s">
        <v>6</v>
      </c>
      <c r="E110" s="2">
        <v>1</v>
      </c>
      <c r="F110" s="2">
        <f t="shared" si="13"/>
        <v>1</v>
      </c>
      <c r="G110" s="2">
        <f t="shared" si="8"/>
        <v>2</v>
      </c>
      <c r="H110" s="1">
        <f t="shared" si="9"/>
        <v>0</v>
      </c>
      <c r="I110" s="1" t="str">
        <f>CONCATENATE(pogoda[[#This Row],[Kategoria_chmur]],pogoda[[#This Row],[Wielkosc_chmur]])</f>
        <v>C1</v>
      </c>
      <c r="J110" s="1" t="str">
        <f t="shared" si="10"/>
        <v>C</v>
      </c>
      <c r="K110" s="1">
        <f t="shared" si="14"/>
        <v>1</v>
      </c>
      <c r="L110" s="1">
        <f t="shared" si="11"/>
        <v>1</v>
      </c>
      <c r="M110" s="1">
        <f t="shared" si="12"/>
        <v>1</v>
      </c>
    </row>
    <row r="111" spans="1:13" x14ac:dyDescent="0.25">
      <c r="A111" s="2">
        <v>110</v>
      </c>
      <c r="B111" s="2">
        <v>24.5</v>
      </c>
      <c r="C111" s="2">
        <v>7</v>
      </c>
      <c r="D111" s="1" t="s">
        <v>6</v>
      </c>
      <c r="E111" s="2">
        <v>2</v>
      </c>
      <c r="F111" s="2">
        <f t="shared" si="13"/>
        <v>0</v>
      </c>
      <c r="G111" s="2">
        <f t="shared" si="8"/>
        <v>3</v>
      </c>
      <c r="H111" s="1">
        <f t="shared" si="9"/>
        <v>0</v>
      </c>
      <c r="I111" s="1" t="str">
        <f>CONCATENATE(pogoda[[#This Row],[Kategoria_chmur]],pogoda[[#This Row],[Wielkosc_chmur]])</f>
        <v>C2</v>
      </c>
      <c r="J111" s="1" t="str">
        <f t="shared" si="10"/>
        <v>C</v>
      </c>
      <c r="K111" s="1">
        <f t="shared" si="14"/>
        <v>2</v>
      </c>
      <c r="L111" s="1">
        <f t="shared" si="11"/>
        <v>1</v>
      </c>
      <c r="M111" s="1">
        <f t="shared" si="12"/>
        <v>1</v>
      </c>
    </row>
    <row r="112" spans="1:13" x14ac:dyDescent="0.25">
      <c r="A112" s="2">
        <v>111</v>
      </c>
      <c r="B112" s="2">
        <v>27.5</v>
      </c>
      <c r="C112" s="2">
        <v>12</v>
      </c>
      <c r="D112" s="1" t="s">
        <v>6</v>
      </c>
      <c r="E112" s="2">
        <v>2</v>
      </c>
      <c r="F112" s="2">
        <f t="shared" si="13"/>
        <v>0</v>
      </c>
      <c r="G112" s="2">
        <f t="shared" si="8"/>
        <v>4</v>
      </c>
      <c r="H112" s="1">
        <f t="shared" si="9"/>
        <v>0</v>
      </c>
      <c r="I112" s="1" t="str">
        <f>CONCATENATE(pogoda[[#This Row],[Kategoria_chmur]],pogoda[[#This Row],[Wielkosc_chmur]])</f>
        <v>C2</v>
      </c>
      <c r="J112" s="1" t="str">
        <f t="shared" si="10"/>
        <v>C</v>
      </c>
      <c r="K112" s="1">
        <f t="shared" si="14"/>
        <v>2</v>
      </c>
      <c r="L112" s="1">
        <f t="shared" si="11"/>
        <v>1</v>
      </c>
      <c r="M112" s="1">
        <f t="shared" si="12"/>
        <v>1</v>
      </c>
    </row>
    <row r="113" spans="1:13" x14ac:dyDescent="0.25">
      <c r="A113" s="2">
        <v>112</v>
      </c>
      <c r="B113" s="2">
        <v>29.5</v>
      </c>
      <c r="C113" s="2">
        <v>6</v>
      </c>
      <c r="D113" s="1" t="s">
        <v>6</v>
      </c>
      <c r="E113" s="2">
        <v>2</v>
      </c>
      <c r="F113" s="2">
        <f t="shared" si="13"/>
        <v>0</v>
      </c>
      <c r="G113" s="2">
        <f t="shared" si="8"/>
        <v>5</v>
      </c>
      <c r="H113" s="1">
        <f t="shared" si="9"/>
        <v>0</v>
      </c>
      <c r="I113" s="1" t="str">
        <f>CONCATENATE(pogoda[[#This Row],[Kategoria_chmur]],pogoda[[#This Row],[Wielkosc_chmur]])</f>
        <v>C2</v>
      </c>
      <c r="J113" s="1" t="str">
        <f t="shared" si="10"/>
        <v>C</v>
      </c>
      <c r="K113" s="1">
        <f t="shared" si="14"/>
        <v>2</v>
      </c>
      <c r="L113" s="1">
        <f t="shared" si="11"/>
        <v>1</v>
      </c>
      <c r="M113" s="1">
        <f t="shared" si="12"/>
        <v>1</v>
      </c>
    </row>
    <row r="114" spans="1:13" x14ac:dyDescent="0.25">
      <c r="A114" s="2">
        <v>113</v>
      </c>
      <c r="B114" s="2">
        <v>29.9</v>
      </c>
      <c r="C114" s="2">
        <v>5</v>
      </c>
      <c r="D114" s="1" t="s">
        <v>6</v>
      </c>
      <c r="E114" s="2">
        <v>3</v>
      </c>
      <c r="F114" s="2">
        <f t="shared" si="13"/>
        <v>1</v>
      </c>
      <c r="G114" s="2">
        <f t="shared" si="8"/>
        <v>6</v>
      </c>
      <c r="H114" s="1">
        <f t="shared" si="9"/>
        <v>0</v>
      </c>
      <c r="I114" s="1" t="str">
        <f>CONCATENATE(pogoda[[#This Row],[Kategoria_chmur]],pogoda[[#This Row],[Wielkosc_chmur]])</f>
        <v>C3</v>
      </c>
      <c r="J114" s="1" t="str">
        <f t="shared" si="10"/>
        <v>C</v>
      </c>
      <c r="K114" s="1">
        <f t="shared" si="14"/>
        <v>3</v>
      </c>
      <c r="L114" s="1">
        <f t="shared" si="11"/>
        <v>1</v>
      </c>
      <c r="M114" s="1">
        <f t="shared" si="12"/>
        <v>1</v>
      </c>
    </row>
    <row r="115" spans="1:13" x14ac:dyDescent="0.25">
      <c r="A115" s="2">
        <v>114</v>
      </c>
      <c r="B115" s="2">
        <v>28.6</v>
      </c>
      <c r="C115" s="2">
        <v>6</v>
      </c>
      <c r="D115" s="1" t="s">
        <v>6</v>
      </c>
      <c r="E115" s="2">
        <v>3</v>
      </c>
      <c r="F115" s="2">
        <f t="shared" si="13"/>
        <v>0</v>
      </c>
      <c r="G115" s="2">
        <f t="shared" si="8"/>
        <v>0</v>
      </c>
      <c r="H115" s="1">
        <f t="shared" si="9"/>
        <v>0</v>
      </c>
      <c r="I115" s="1" t="str">
        <f>CONCATENATE(pogoda[[#This Row],[Kategoria_chmur]],pogoda[[#This Row],[Wielkosc_chmur]])</f>
        <v>C3</v>
      </c>
      <c r="J115" s="1" t="str">
        <f t="shared" si="10"/>
        <v>C</v>
      </c>
      <c r="K115" s="1">
        <f t="shared" si="14"/>
        <v>3</v>
      </c>
      <c r="L115" s="1">
        <f t="shared" si="11"/>
        <v>1</v>
      </c>
      <c r="M115" s="1">
        <f t="shared" si="12"/>
        <v>1</v>
      </c>
    </row>
    <row r="116" spans="1:13" x14ac:dyDescent="0.25">
      <c r="A116" s="2">
        <v>115</v>
      </c>
      <c r="B116" s="2">
        <v>25.9</v>
      </c>
      <c r="C116" s="2">
        <v>6</v>
      </c>
      <c r="D116" s="1" t="s">
        <v>6</v>
      </c>
      <c r="E116" s="2">
        <v>3</v>
      </c>
      <c r="F116" s="2">
        <f t="shared" si="13"/>
        <v>0</v>
      </c>
      <c r="G116" s="2">
        <f t="shared" si="8"/>
        <v>0</v>
      </c>
      <c r="H116" s="1">
        <f t="shared" si="9"/>
        <v>0</v>
      </c>
      <c r="I116" s="1" t="str">
        <f>CONCATENATE(pogoda[[#This Row],[Kategoria_chmur]],pogoda[[#This Row],[Wielkosc_chmur]])</f>
        <v>C3</v>
      </c>
      <c r="J116" s="1" t="str">
        <f t="shared" si="10"/>
        <v>C</v>
      </c>
      <c r="K116" s="1">
        <f t="shared" si="14"/>
        <v>3</v>
      </c>
      <c r="L116" s="1">
        <f t="shared" si="11"/>
        <v>1</v>
      </c>
      <c r="M116" s="1">
        <f t="shared" si="12"/>
        <v>1</v>
      </c>
    </row>
    <row r="117" spans="1:13" x14ac:dyDescent="0.25">
      <c r="A117" s="2">
        <v>116</v>
      </c>
      <c r="B117" s="2">
        <v>22.6</v>
      </c>
      <c r="C117" s="2">
        <v>23</v>
      </c>
      <c r="D117" s="1" t="s">
        <v>6</v>
      </c>
      <c r="E117" s="2">
        <v>4</v>
      </c>
      <c r="F117" s="2">
        <f t="shared" si="13"/>
        <v>0</v>
      </c>
      <c r="G117" s="2">
        <f t="shared" si="8"/>
        <v>0</v>
      </c>
      <c r="H117" s="1">
        <f t="shared" si="9"/>
        <v>0</v>
      </c>
      <c r="I117" s="1" t="str">
        <f>CONCATENATE(pogoda[[#This Row],[Kategoria_chmur]],pogoda[[#This Row],[Wielkosc_chmur]])</f>
        <v>C4</v>
      </c>
      <c r="J117" s="1" t="str">
        <f t="shared" si="10"/>
        <v>C</v>
      </c>
      <c r="K117" s="1">
        <f t="shared" si="14"/>
        <v>4</v>
      </c>
      <c r="L117" s="1">
        <f t="shared" si="11"/>
        <v>1</v>
      </c>
      <c r="M117" s="1">
        <f t="shared" si="12"/>
        <v>1</v>
      </c>
    </row>
    <row r="118" spans="1:13" x14ac:dyDescent="0.25">
      <c r="A118" s="2">
        <v>117</v>
      </c>
      <c r="B118" s="2">
        <v>19.7</v>
      </c>
      <c r="C118" s="2">
        <v>16</v>
      </c>
      <c r="D118" s="1" t="s">
        <v>6</v>
      </c>
      <c r="E118" s="2">
        <v>4</v>
      </c>
      <c r="F118" s="2">
        <f t="shared" si="13"/>
        <v>0</v>
      </c>
      <c r="G118" s="2">
        <f t="shared" si="8"/>
        <v>0</v>
      </c>
      <c r="H118" s="1">
        <f t="shared" si="9"/>
        <v>0</v>
      </c>
      <c r="I118" s="1" t="str">
        <f>CONCATENATE(pogoda[[#This Row],[Kategoria_chmur]],pogoda[[#This Row],[Wielkosc_chmur]])</f>
        <v>C4</v>
      </c>
      <c r="J118" s="1" t="str">
        <f t="shared" si="10"/>
        <v>C</v>
      </c>
      <c r="K118" s="1">
        <f t="shared" si="14"/>
        <v>4</v>
      </c>
      <c r="L118" s="1">
        <f t="shared" si="11"/>
        <v>1</v>
      </c>
      <c r="M118" s="1">
        <f t="shared" si="12"/>
        <v>1</v>
      </c>
    </row>
    <row r="119" spans="1:13" x14ac:dyDescent="0.25">
      <c r="A119" s="2">
        <v>118</v>
      </c>
      <c r="B119" s="2">
        <v>17.8</v>
      </c>
      <c r="C119" s="2">
        <v>1</v>
      </c>
      <c r="D119" s="1" t="s">
        <v>6</v>
      </c>
      <c r="E119" s="2">
        <v>4</v>
      </c>
      <c r="F119" s="2">
        <f t="shared" si="13"/>
        <v>0</v>
      </c>
      <c r="G119" s="2">
        <f t="shared" si="8"/>
        <v>0</v>
      </c>
      <c r="H119" s="1">
        <f t="shared" si="9"/>
        <v>0</v>
      </c>
      <c r="I119" s="1" t="str">
        <f>CONCATENATE(pogoda[[#This Row],[Kategoria_chmur]],pogoda[[#This Row],[Wielkosc_chmur]])</f>
        <v>C4</v>
      </c>
      <c r="J119" s="1" t="str">
        <f t="shared" si="10"/>
        <v>C</v>
      </c>
      <c r="K119" s="1">
        <f t="shared" si="14"/>
        <v>4</v>
      </c>
      <c r="L119" s="1">
        <f t="shared" si="11"/>
        <v>1</v>
      </c>
      <c r="M119" s="1">
        <f t="shared" si="12"/>
        <v>1</v>
      </c>
    </row>
    <row r="120" spans="1:13" x14ac:dyDescent="0.25">
      <c r="A120" s="2">
        <v>119</v>
      </c>
      <c r="B120" s="2">
        <v>17.3</v>
      </c>
      <c r="C120" s="2">
        <v>27</v>
      </c>
      <c r="D120" s="1" t="s">
        <v>6</v>
      </c>
      <c r="E120" s="2">
        <v>5</v>
      </c>
      <c r="F120" s="2">
        <f t="shared" si="13"/>
        <v>0</v>
      </c>
      <c r="G120" s="2">
        <f t="shared" si="8"/>
        <v>0</v>
      </c>
      <c r="H120" s="1">
        <f t="shared" si="9"/>
        <v>0</v>
      </c>
      <c r="I120" s="1" t="str">
        <f>CONCATENATE(pogoda[[#This Row],[Kategoria_chmur]],pogoda[[#This Row],[Wielkosc_chmur]])</f>
        <v>C5</v>
      </c>
      <c r="J120" s="1" t="str">
        <f t="shared" si="10"/>
        <v>C</v>
      </c>
      <c r="K120" s="1">
        <f t="shared" si="14"/>
        <v>5</v>
      </c>
      <c r="L120" s="1">
        <f t="shared" si="11"/>
        <v>1</v>
      </c>
      <c r="M120" s="1">
        <f t="shared" si="12"/>
        <v>1</v>
      </c>
    </row>
    <row r="121" spans="1:13" x14ac:dyDescent="0.25">
      <c r="A121" s="2">
        <v>120</v>
      </c>
      <c r="B121" s="2">
        <v>18.2</v>
      </c>
      <c r="C121" s="2">
        <v>0</v>
      </c>
      <c r="D121" s="1" t="s">
        <v>5</v>
      </c>
      <c r="E121" s="2">
        <v>0</v>
      </c>
      <c r="F121" s="2">
        <f t="shared" si="13"/>
        <v>0</v>
      </c>
      <c r="G121" s="2">
        <f t="shared" si="8"/>
        <v>1</v>
      </c>
      <c r="H121" s="1">
        <f t="shared" si="9"/>
        <v>0</v>
      </c>
      <c r="I121" s="1" t="str">
        <f>CONCATENATE(pogoda[[#This Row],[Kategoria_chmur]],pogoda[[#This Row],[Wielkosc_chmur]])</f>
        <v>00</v>
      </c>
      <c r="J121" s="1">
        <f t="shared" si="10"/>
        <v>0</v>
      </c>
      <c r="K121" s="1">
        <f t="shared" si="14"/>
        <v>0</v>
      </c>
      <c r="L121" s="1">
        <f t="shared" si="11"/>
        <v>1</v>
      </c>
      <c r="M121" s="1">
        <f t="shared" si="12"/>
        <v>0</v>
      </c>
    </row>
    <row r="122" spans="1:13" x14ac:dyDescent="0.25">
      <c r="A122" s="2">
        <v>121</v>
      </c>
      <c r="B122" s="2">
        <v>19.8</v>
      </c>
      <c r="C122" s="2">
        <v>1</v>
      </c>
      <c r="D122" s="1" t="s">
        <v>6</v>
      </c>
      <c r="E122" s="2">
        <v>1</v>
      </c>
      <c r="F122" s="2">
        <f t="shared" si="13"/>
        <v>0</v>
      </c>
      <c r="G122" s="2">
        <f t="shared" si="8"/>
        <v>2</v>
      </c>
      <c r="H122" s="1">
        <f t="shared" si="9"/>
        <v>0</v>
      </c>
      <c r="I122" s="1" t="str">
        <f>CONCATENATE(pogoda[[#This Row],[Kategoria_chmur]],pogoda[[#This Row],[Wielkosc_chmur]])</f>
        <v>C1</v>
      </c>
      <c r="J122" s="1" t="str">
        <f t="shared" si="10"/>
        <v>C</v>
      </c>
      <c r="K122" s="1">
        <f t="shared" si="14"/>
        <v>1</v>
      </c>
      <c r="L122" s="1">
        <f t="shared" si="11"/>
        <v>1</v>
      </c>
      <c r="M122" s="1">
        <f t="shared" si="12"/>
        <v>1</v>
      </c>
    </row>
    <row r="123" spans="1:13" x14ac:dyDescent="0.25">
      <c r="A123" s="2">
        <v>122</v>
      </c>
      <c r="B123" s="2">
        <v>21.4</v>
      </c>
      <c r="C123" s="2">
        <v>1</v>
      </c>
      <c r="D123" s="1" t="s">
        <v>6</v>
      </c>
      <c r="E123" s="2">
        <v>1</v>
      </c>
      <c r="F123" s="2">
        <f t="shared" si="13"/>
        <v>1</v>
      </c>
      <c r="G123" s="2">
        <f t="shared" si="8"/>
        <v>3</v>
      </c>
      <c r="H123" s="1">
        <f t="shared" si="9"/>
        <v>0</v>
      </c>
      <c r="I123" s="1" t="str">
        <f>CONCATENATE(pogoda[[#This Row],[Kategoria_chmur]],pogoda[[#This Row],[Wielkosc_chmur]])</f>
        <v>C1</v>
      </c>
      <c r="J123" s="1" t="str">
        <f t="shared" si="10"/>
        <v>C</v>
      </c>
      <c r="K123" s="1">
        <f t="shared" si="14"/>
        <v>1</v>
      </c>
      <c r="L123" s="1">
        <f t="shared" si="11"/>
        <v>1</v>
      </c>
      <c r="M123" s="1">
        <f t="shared" si="12"/>
        <v>1</v>
      </c>
    </row>
    <row r="124" spans="1:13" x14ac:dyDescent="0.25">
      <c r="A124" s="2">
        <v>123</v>
      </c>
      <c r="B124" s="2">
        <v>22</v>
      </c>
      <c r="C124" s="2">
        <v>6</v>
      </c>
      <c r="D124" s="1" t="s">
        <v>6</v>
      </c>
      <c r="E124" s="2">
        <v>1</v>
      </c>
      <c r="F124" s="2">
        <f t="shared" si="13"/>
        <v>0</v>
      </c>
      <c r="G124" s="2">
        <f t="shared" si="8"/>
        <v>4</v>
      </c>
      <c r="H124" s="1">
        <f t="shared" si="9"/>
        <v>0</v>
      </c>
      <c r="I124" s="1" t="str">
        <f>CONCATENATE(pogoda[[#This Row],[Kategoria_chmur]],pogoda[[#This Row],[Wielkosc_chmur]])</f>
        <v>C1</v>
      </c>
      <c r="J124" s="1" t="str">
        <f t="shared" si="10"/>
        <v>C</v>
      </c>
      <c r="K124" s="1">
        <f t="shared" si="14"/>
        <v>1</v>
      </c>
      <c r="L124" s="1">
        <f t="shared" si="11"/>
        <v>1</v>
      </c>
      <c r="M124" s="1">
        <f t="shared" si="12"/>
        <v>1</v>
      </c>
    </row>
    <row r="125" spans="1:13" x14ac:dyDescent="0.25">
      <c r="A125" s="2">
        <v>124</v>
      </c>
      <c r="B125" s="2">
        <v>21.2</v>
      </c>
      <c r="C125" s="2">
        <v>9</v>
      </c>
      <c r="D125" s="1" t="s">
        <v>6</v>
      </c>
      <c r="E125" s="2">
        <v>2</v>
      </c>
      <c r="F125" s="2">
        <f t="shared" si="13"/>
        <v>0</v>
      </c>
      <c r="G125" s="2">
        <f t="shared" si="8"/>
        <v>0</v>
      </c>
      <c r="H125" s="1">
        <f t="shared" si="9"/>
        <v>0</v>
      </c>
      <c r="I125" s="1" t="str">
        <f>CONCATENATE(pogoda[[#This Row],[Kategoria_chmur]],pogoda[[#This Row],[Wielkosc_chmur]])</f>
        <v>C2</v>
      </c>
      <c r="J125" s="1" t="str">
        <f t="shared" si="10"/>
        <v>C</v>
      </c>
      <c r="K125" s="1">
        <f t="shared" si="14"/>
        <v>2</v>
      </c>
      <c r="L125" s="1">
        <f t="shared" si="11"/>
        <v>1</v>
      </c>
      <c r="M125" s="1">
        <f t="shared" si="12"/>
        <v>1</v>
      </c>
    </row>
    <row r="126" spans="1:13" x14ac:dyDescent="0.25">
      <c r="A126" s="2">
        <v>125</v>
      </c>
      <c r="B126" s="2">
        <v>18.8</v>
      </c>
      <c r="C126" s="2">
        <v>7</v>
      </c>
      <c r="D126" s="1" t="s">
        <v>6</v>
      </c>
      <c r="E126" s="2">
        <v>2</v>
      </c>
      <c r="F126" s="2">
        <f t="shared" si="13"/>
        <v>0</v>
      </c>
      <c r="G126" s="2">
        <f t="shared" si="8"/>
        <v>0</v>
      </c>
      <c r="H126" s="1">
        <f t="shared" si="9"/>
        <v>0</v>
      </c>
      <c r="I126" s="1" t="str">
        <f>CONCATENATE(pogoda[[#This Row],[Kategoria_chmur]],pogoda[[#This Row],[Wielkosc_chmur]])</f>
        <v>C2</v>
      </c>
      <c r="J126" s="1" t="str">
        <f t="shared" si="10"/>
        <v>C</v>
      </c>
      <c r="K126" s="1">
        <f t="shared" si="14"/>
        <v>2</v>
      </c>
      <c r="L126" s="1">
        <f t="shared" si="11"/>
        <v>1</v>
      </c>
      <c r="M126" s="1">
        <f t="shared" si="12"/>
        <v>1</v>
      </c>
    </row>
    <row r="127" spans="1:13" x14ac:dyDescent="0.25">
      <c r="A127" s="2">
        <v>126</v>
      </c>
      <c r="B127" s="2">
        <v>15.2</v>
      </c>
      <c r="C127" s="2">
        <v>12</v>
      </c>
      <c r="D127" s="1" t="s">
        <v>6</v>
      </c>
      <c r="E127" s="2">
        <v>2</v>
      </c>
      <c r="F127" s="2">
        <f t="shared" si="13"/>
        <v>0</v>
      </c>
      <c r="G127" s="2">
        <f t="shared" si="8"/>
        <v>0</v>
      </c>
      <c r="H127" s="1">
        <f t="shared" si="9"/>
        <v>0</v>
      </c>
      <c r="I127" s="1" t="str">
        <f>CONCATENATE(pogoda[[#This Row],[Kategoria_chmur]],pogoda[[#This Row],[Wielkosc_chmur]])</f>
        <v>C2</v>
      </c>
      <c r="J127" s="1" t="str">
        <f t="shared" si="10"/>
        <v>C</v>
      </c>
      <c r="K127" s="1">
        <f t="shared" si="14"/>
        <v>2</v>
      </c>
      <c r="L127" s="1">
        <f t="shared" si="11"/>
        <v>1</v>
      </c>
      <c r="M127" s="1">
        <f t="shared" si="12"/>
        <v>1</v>
      </c>
    </row>
    <row r="128" spans="1:13" x14ac:dyDescent="0.25">
      <c r="A128" s="2">
        <v>127</v>
      </c>
      <c r="B128" s="2">
        <v>11.1</v>
      </c>
      <c r="C128" s="2">
        <v>15</v>
      </c>
      <c r="D128" s="1" t="s">
        <v>6</v>
      </c>
      <c r="E128" s="2">
        <v>3</v>
      </c>
      <c r="F128" s="2">
        <f t="shared" si="13"/>
        <v>0</v>
      </c>
      <c r="G128" s="2">
        <f t="shared" si="8"/>
        <v>0</v>
      </c>
      <c r="H128" s="1">
        <f t="shared" si="9"/>
        <v>0</v>
      </c>
      <c r="I128" s="1" t="str">
        <f>CONCATENATE(pogoda[[#This Row],[Kategoria_chmur]],pogoda[[#This Row],[Wielkosc_chmur]])</f>
        <v>C3</v>
      </c>
      <c r="J128" s="1" t="str">
        <f t="shared" si="10"/>
        <v>C</v>
      </c>
      <c r="K128" s="1">
        <f t="shared" si="14"/>
        <v>3</v>
      </c>
      <c r="L128" s="1">
        <f t="shared" si="11"/>
        <v>1</v>
      </c>
      <c r="M128" s="1">
        <f t="shared" si="12"/>
        <v>1</v>
      </c>
    </row>
    <row r="129" spans="1:13" x14ac:dyDescent="0.25">
      <c r="A129" s="2">
        <v>128</v>
      </c>
      <c r="B129" s="2">
        <v>7.5</v>
      </c>
      <c r="C129" s="2">
        <v>10</v>
      </c>
      <c r="D129" s="1" t="s">
        <v>6</v>
      </c>
      <c r="E129" s="2">
        <v>3</v>
      </c>
      <c r="F129" s="2">
        <f t="shared" si="13"/>
        <v>0</v>
      </c>
      <c r="G129" s="2">
        <f t="shared" si="8"/>
        <v>0</v>
      </c>
      <c r="H129" s="1">
        <f t="shared" si="9"/>
        <v>0</v>
      </c>
      <c r="I129" s="1" t="str">
        <f>CONCATENATE(pogoda[[#This Row],[Kategoria_chmur]],pogoda[[#This Row],[Wielkosc_chmur]])</f>
        <v>C3</v>
      </c>
      <c r="J129" s="1" t="str">
        <f t="shared" si="10"/>
        <v>C</v>
      </c>
      <c r="K129" s="1">
        <f t="shared" si="14"/>
        <v>3</v>
      </c>
      <c r="L129" s="1">
        <f t="shared" si="11"/>
        <v>1</v>
      </c>
      <c r="M129" s="1">
        <f t="shared" si="12"/>
        <v>1</v>
      </c>
    </row>
    <row r="130" spans="1:13" x14ac:dyDescent="0.25">
      <c r="A130" s="2">
        <v>129</v>
      </c>
      <c r="B130" s="2">
        <v>5.2</v>
      </c>
      <c r="C130" s="2">
        <v>5</v>
      </c>
      <c r="D130" s="1" t="s">
        <v>6</v>
      </c>
      <c r="E130" s="2">
        <v>3</v>
      </c>
      <c r="F130" s="2">
        <f t="shared" si="13"/>
        <v>0</v>
      </c>
      <c r="G130" s="2">
        <f t="shared" ref="G130:G193" si="15">IF(B130&gt;B129, G129+1, 0)</f>
        <v>0</v>
      </c>
      <c r="H130" s="1">
        <f t="shared" ref="H130:H193" si="16">IF(G130=8,1,0)</f>
        <v>0</v>
      </c>
      <c r="I130" s="1" t="str">
        <f>CONCATENATE(pogoda[[#This Row],[Kategoria_chmur]],pogoda[[#This Row],[Wielkosc_chmur]])</f>
        <v>C3</v>
      </c>
      <c r="J130" s="1" t="str">
        <f t="shared" ref="J130:J193" si="17">IF(K130=0, 0, IF(K129&gt;0, J129, IF(B130&gt;= 10, "C", "S")))</f>
        <v>C</v>
      </c>
      <c r="K130" s="1">
        <f t="shared" si="14"/>
        <v>3</v>
      </c>
      <c r="L130" s="1">
        <f t="shared" ref="L130:L193" si="18">IF(K130 = E130, 1, 0)</f>
        <v>1</v>
      </c>
      <c r="M130" s="1">
        <f t="shared" ref="M130:M193" si="19">IF(J130 = D130, 1, 0)</f>
        <v>1</v>
      </c>
    </row>
    <row r="131" spans="1:13" x14ac:dyDescent="0.25">
      <c r="A131" s="2">
        <v>130</v>
      </c>
      <c r="B131" s="2">
        <v>4.5999999999999996</v>
      </c>
      <c r="C131" s="2">
        <v>23</v>
      </c>
      <c r="D131" s="1" t="s">
        <v>6</v>
      </c>
      <c r="E131" s="2">
        <v>4</v>
      </c>
      <c r="F131" s="2">
        <f t="shared" si="13"/>
        <v>0</v>
      </c>
      <c r="G131" s="2">
        <f t="shared" si="15"/>
        <v>0</v>
      </c>
      <c r="H131" s="1">
        <f t="shared" si="16"/>
        <v>0</v>
      </c>
      <c r="I131" s="1" t="str">
        <f>CONCATENATE(pogoda[[#This Row],[Kategoria_chmur]],pogoda[[#This Row],[Wielkosc_chmur]])</f>
        <v>C4</v>
      </c>
      <c r="J131" s="1" t="str">
        <f t="shared" si="17"/>
        <v>C</v>
      </c>
      <c r="K131" s="1">
        <f t="shared" si="14"/>
        <v>4</v>
      </c>
      <c r="L131" s="1">
        <f t="shared" si="18"/>
        <v>1</v>
      </c>
      <c r="M131" s="1">
        <f t="shared" si="19"/>
        <v>1</v>
      </c>
    </row>
    <row r="132" spans="1:13" x14ac:dyDescent="0.25">
      <c r="A132" s="2">
        <v>131</v>
      </c>
      <c r="B132" s="2">
        <v>5.5</v>
      </c>
      <c r="C132" s="2">
        <v>11</v>
      </c>
      <c r="D132" s="1" t="s">
        <v>6</v>
      </c>
      <c r="E132" s="2">
        <v>4</v>
      </c>
      <c r="F132" s="2">
        <f t="shared" ref="F132:F195" si="20">IF(B132&gt;=20, IF(C132&lt;=5, 1, 0), 0)</f>
        <v>0</v>
      </c>
      <c r="G132" s="2">
        <f t="shared" si="15"/>
        <v>1</v>
      </c>
      <c r="H132" s="1">
        <f t="shared" si="16"/>
        <v>0</v>
      </c>
      <c r="I132" s="1" t="str">
        <f>CONCATENATE(pogoda[[#This Row],[Kategoria_chmur]],pogoda[[#This Row],[Wielkosc_chmur]])</f>
        <v>C4</v>
      </c>
      <c r="J132" s="1" t="str">
        <f t="shared" si="17"/>
        <v>C</v>
      </c>
      <c r="K132" s="1">
        <f t="shared" si="14"/>
        <v>4</v>
      </c>
      <c r="L132" s="1">
        <f t="shared" si="18"/>
        <v>1</v>
      </c>
      <c r="M132" s="1">
        <f t="shared" si="19"/>
        <v>1</v>
      </c>
    </row>
    <row r="133" spans="1:13" x14ac:dyDescent="0.25">
      <c r="A133" s="2">
        <v>132</v>
      </c>
      <c r="B133" s="2">
        <v>7.3</v>
      </c>
      <c r="C133" s="2">
        <v>23</v>
      </c>
      <c r="D133" s="1" t="s">
        <v>6</v>
      </c>
      <c r="E133" s="2">
        <v>4</v>
      </c>
      <c r="F133" s="2">
        <f t="shared" si="20"/>
        <v>0</v>
      </c>
      <c r="G133" s="2">
        <f t="shared" si="15"/>
        <v>2</v>
      </c>
      <c r="H133" s="1">
        <f t="shared" si="16"/>
        <v>0</v>
      </c>
      <c r="I133" s="1" t="str">
        <f>CONCATENATE(pogoda[[#This Row],[Kategoria_chmur]],pogoda[[#This Row],[Wielkosc_chmur]])</f>
        <v>C4</v>
      </c>
      <c r="J133" s="1" t="str">
        <f t="shared" si="17"/>
        <v>C</v>
      </c>
      <c r="K133" s="1">
        <f t="shared" si="14"/>
        <v>4</v>
      </c>
      <c r="L133" s="1">
        <f t="shared" si="18"/>
        <v>1</v>
      </c>
      <c r="M133" s="1">
        <f t="shared" si="19"/>
        <v>1</v>
      </c>
    </row>
    <row r="134" spans="1:13" x14ac:dyDescent="0.25">
      <c r="A134" s="2">
        <v>133</v>
      </c>
      <c r="B134" s="2">
        <v>9.3000000000000007</v>
      </c>
      <c r="C134" s="2">
        <v>16</v>
      </c>
      <c r="D134" s="1" t="s">
        <v>6</v>
      </c>
      <c r="E134" s="2">
        <v>5</v>
      </c>
      <c r="F134" s="2">
        <f t="shared" si="20"/>
        <v>0</v>
      </c>
      <c r="G134" s="2">
        <f t="shared" si="15"/>
        <v>3</v>
      </c>
      <c r="H134" s="1">
        <f t="shared" si="16"/>
        <v>0</v>
      </c>
      <c r="I134" s="1" t="str">
        <f>CONCATENATE(pogoda[[#This Row],[Kategoria_chmur]],pogoda[[#This Row],[Wielkosc_chmur]])</f>
        <v>C5</v>
      </c>
      <c r="J134" s="1" t="str">
        <f t="shared" si="17"/>
        <v>C</v>
      </c>
      <c r="K134" s="1">
        <f t="shared" ref="K134:K197" si="21">IF(K133=0, 1, IF(AND(K133=5, C133&gt;=20),0, IF(AND(K133=K131,K133&lt;5),K133+1,K133)))</f>
        <v>5</v>
      </c>
      <c r="L134" s="1">
        <f t="shared" si="18"/>
        <v>1</v>
      </c>
      <c r="M134" s="1">
        <f t="shared" si="19"/>
        <v>1</v>
      </c>
    </row>
    <row r="135" spans="1:13" x14ac:dyDescent="0.25">
      <c r="A135" s="2">
        <v>134</v>
      </c>
      <c r="B135" s="2">
        <v>10.5</v>
      </c>
      <c r="C135" s="2">
        <v>21</v>
      </c>
      <c r="D135" s="1" t="s">
        <v>6</v>
      </c>
      <c r="E135" s="2">
        <v>5</v>
      </c>
      <c r="F135" s="2">
        <f t="shared" si="20"/>
        <v>0</v>
      </c>
      <c r="G135" s="2">
        <f t="shared" si="15"/>
        <v>4</v>
      </c>
      <c r="H135" s="1">
        <f t="shared" si="16"/>
        <v>0</v>
      </c>
      <c r="I135" s="1" t="str">
        <f>CONCATENATE(pogoda[[#This Row],[Kategoria_chmur]],pogoda[[#This Row],[Wielkosc_chmur]])</f>
        <v>C5</v>
      </c>
      <c r="J135" s="1" t="str">
        <f t="shared" si="17"/>
        <v>C</v>
      </c>
      <c r="K135" s="1">
        <f t="shared" si="21"/>
        <v>5</v>
      </c>
      <c r="L135" s="1">
        <f t="shared" si="18"/>
        <v>1</v>
      </c>
      <c r="M135" s="1">
        <f t="shared" si="19"/>
        <v>1</v>
      </c>
    </row>
    <row r="136" spans="1:13" x14ac:dyDescent="0.25">
      <c r="A136" s="2">
        <v>135</v>
      </c>
      <c r="B136" s="2">
        <v>10.4</v>
      </c>
      <c r="C136" s="2">
        <v>0</v>
      </c>
      <c r="D136" s="1" t="s">
        <v>5</v>
      </c>
      <c r="E136" s="2">
        <v>0</v>
      </c>
      <c r="F136" s="2">
        <f t="shared" si="20"/>
        <v>0</v>
      </c>
      <c r="G136" s="2">
        <f t="shared" si="15"/>
        <v>0</v>
      </c>
      <c r="H136" s="1">
        <f t="shared" si="16"/>
        <v>0</v>
      </c>
      <c r="I136" s="1" t="str">
        <f>CONCATENATE(pogoda[[#This Row],[Kategoria_chmur]],pogoda[[#This Row],[Wielkosc_chmur]])</f>
        <v>00</v>
      </c>
      <c r="J136" s="1">
        <f t="shared" si="17"/>
        <v>0</v>
      </c>
      <c r="K136" s="1">
        <f t="shared" si="21"/>
        <v>0</v>
      </c>
      <c r="L136" s="1">
        <f t="shared" si="18"/>
        <v>1</v>
      </c>
      <c r="M136" s="1">
        <f t="shared" si="19"/>
        <v>0</v>
      </c>
    </row>
    <row r="137" spans="1:13" x14ac:dyDescent="0.25">
      <c r="A137" s="2">
        <v>136</v>
      </c>
      <c r="B137" s="2">
        <v>9</v>
      </c>
      <c r="C137" s="2">
        <v>4</v>
      </c>
      <c r="D137" s="1" t="s">
        <v>7</v>
      </c>
      <c r="E137" s="2">
        <v>1</v>
      </c>
      <c r="F137" s="2">
        <f t="shared" si="20"/>
        <v>0</v>
      </c>
      <c r="G137" s="2">
        <f t="shared" si="15"/>
        <v>0</v>
      </c>
      <c r="H137" s="1">
        <f t="shared" si="16"/>
        <v>0</v>
      </c>
      <c r="I137" s="1" t="str">
        <f>CONCATENATE(pogoda[[#This Row],[Kategoria_chmur]],pogoda[[#This Row],[Wielkosc_chmur]])</f>
        <v>S1</v>
      </c>
      <c r="J137" s="1" t="str">
        <f t="shared" si="17"/>
        <v>S</v>
      </c>
      <c r="K137" s="1">
        <f t="shared" si="21"/>
        <v>1</v>
      </c>
      <c r="L137" s="1">
        <f t="shared" si="18"/>
        <v>1</v>
      </c>
      <c r="M137" s="1">
        <f t="shared" si="19"/>
        <v>1</v>
      </c>
    </row>
    <row r="138" spans="1:13" x14ac:dyDescent="0.25">
      <c r="A138" s="2">
        <v>137</v>
      </c>
      <c r="B138" s="2">
        <v>6.4</v>
      </c>
      <c r="C138" s="2">
        <v>3</v>
      </c>
      <c r="D138" s="1" t="s">
        <v>7</v>
      </c>
      <c r="E138" s="2">
        <v>1</v>
      </c>
      <c r="F138" s="2">
        <f t="shared" si="20"/>
        <v>0</v>
      </c>
      <c r="G138" s="2">
        <f t="shared" si="15"/>
        <v>0</v>
      </c>
      <c r="H138" s="1">
        <f t="shared" si="16"/>
        <v>0</v>
      </c>
      <c r="I138" s="1" t="str">
        <f>CONCATENATE(pogoda[[#This Row],[Kategoria_chmur]],pogoda[[#This Row],[Wielkosc_chmur]])</f>
        <v>S1</v>
      </c>
      <c r="J138" s="1" t="str">
        <f t="shared" si="17"/>
        <v>S</v>
      </c>
      <c r="K138" s="1">
        <f t="shared" si="21"/>
        <v>1</v>
      </c>
      <c r="L138" s="1">
        <f t="shared" si="18"/>
        <v>1</v>
      </c>
      <c r="M138" s="1">
        <f t="shared" si="19"/>
        <v>1</v>
      </c>
    </row>
    <row r="139" spans="1:13" x14ac:dyDescent="0.25">
      <c r="A139" s="2">
        <v>138</v>
      </c>
      <c r="B139" s="2">
        <v>3.6</v>
      </c>
      <c r="C139" s="2">
        <v>3</v>
      </c>
      <c r="D139" s="1" t="s">
        <v>7</v>
      </c>
      <c r="E139" s="2">
        <v>1</v>
      </c>
      <c r="F139" s="2">
        <f t="shared" si="20"/>
        <v>0</v>
      </c>
      <c r="G139" s="2">
        <f t="shared" si="15"/>
        <v>0</v>
      </c>
      <c r="H139" s="1">
        <f t="shared" si="16"/>
        <v>0</v>
      </c>
      <c r="I139" s="1" t="str">
        <f>CONCATENATE(pogoda[[#This Row],[Kategoria_chmur]],pogoda[[#This Row],[Wielkosc_chmur]])</f>
        <v>S1</v>
      </c>
      <c r="J139" s="1" t="str">
        <f t="shared" si="17"/>
        <v>S</v>
      </c>
      <c r="K139" s="1">
        <f t="shared" si="21"/>
        <v>1</v>
      </c>
      <c r="L139" s="1">
        <f t="shared" si="18"/>
        <v>1</v>
      </c>
      <c r="M139" s="1">
        <f t="shared" si="19"/>
        <v>1</v>
      </c>
    </row>
    <row r="140" spans="1:13" x14ac:dyDescent="0.25">
      <c r="A140" s="2">
        <v>139</v>
      </c>
      <c r="B140" s="2">
        <v>1.4</v>
      </c>
      <c r="C140" s="2">
        <v>4</v>
      </c>
      <c r="D140" s="1" t="s">
        <v>7</v>
      </c>
      <c r="E140" s="2">
        <v>2</v>
      </c>
      <c r="F140" s="2">
        <f t="shared" si="20"/>
        <v>0</v>
      </c>
      <c r="G140" s="2">
        <f t="shared" si="15"/>
        <v>0</v>
      </c>
      <c r="H140" s="1">
        <f t="shared" si="16"/>
        <v>0</v>
      </c>
      <c r="I140" s="1" t="str">
        <f>CONCATENATE(pogoda[[#This Row],[Kategoria_chmur]],pogoda[[#This Row],[Wielkosc_chmur]])</f>
        <v>S2</v>
      </c>
      <c r="J140" s="1" t="str">
        <f t="shared" si="17"/>
        <v>S</v>
      </c>
      <c r="K140" s="1">
        <f t="shared" si="21"/>
        <v>2</v>
      </c>
      <c r="L140" s="1">
        <f t="shared" si="18"/>
        <v>1</v>
      </c>
      <c r="M140" s="1">
        <f t="shared" si="19"/>
        <v>1</v>
      </c>
    </row>
    <row r="141" spans="1:13" x14ac:dyDescent="0.25">
      <c r="A141" s="2">
        <v>140</v>
      </c>
      <c r="B141" s="2">
        <v>0.5</v>
      </c>
      <c r="C141" s="2">
        <v>5</v>
      </c>
      <c r="D141" s="1" t="s">
        <v>7</v>
      </c>
      <c r="E141" s="2">
        <v>2</v>
      </c>
      <c r="F141" s="2">
        <f t="shared" si="20"/>
        <v>0</v>
      </c>
      <c r="G141" s="2">
        <f t="shared" si="15"/>
        <v>0</v>
      </c>
      <c r="H141" s="1">
        <f t="shared" si="16"/>
        <v>0</v>
      </c>
      <c r="I141" s="1" t="str">
        <f>CONCATENATE(pogoda[[#This Row],[Kategoria_chmur]],pogoda[[#This Row],[Wielkosc_chmur]])</f>
        <v>S2</v>
      </c>
      <c r="J141" s="1" t="str">
        <f t="shared" si="17"/>
        <v>S</v>
      </c>
      <c r="K141" s="1">
        <f t="shared" si="21"/>
        <v>2</v>
      </c>
      <c r="L141" s="1">
        <f t="shared" si="18"/>
        <v>1</v>
      </c>
      <c r="M141" s="1">
        <f t="shared" si="19"/>
        <v>1</v>
      </c>
    </row>
    <row r="142" spans="1:13" x14ac:dyDescent="0.25">
      <c r="A142" s="2">
        <v>141</v>
      </c>
      <c r="B142" s="2">
        <v>1.4</v>
      </c>
      <c r="C142" s="2">
        <v>1</v>
      </c>
      <c r="D142" s="1" t="s">
        <v>7</v>
      </c>
      <c r="E142" s="2">
        <v>2</v>
      </c>
      <c r="F142" s="2">
        <f t="shared" si="20"/>
        <v>0</v>
      </c>
      <c r="G142" s="2">
        <f t="shared" si="15"/>
        <v>1</v>
      </c>
      <c r="H142" s="1">
        <f t="shared" si="16"/>
        <v>0</v>
      </c>
      <c r="I142" s="1" t="str">
        <f>CONCATENATE(pogoda[[#This Row],[Kategoria_chmur]],pogoda[[#This Row],[Wielkosc_chmur]])</f>
        <v>S2</v>
      </c>
      <c r="J142" s="1" t="str">
        <f t="shared" si="17"/>
        <v>S</v>
      </c>
      <c r="K142" s="1">
        <f t="shared" si="21"/>
        <v>2</v>
      </c>
      <c r="L142" s="1">
        <f t="shared" si="18"/>
        <v>1</v>
      </c>
      <c r="M142" s="1">
        <f t="shared" si="19"/>
        <v>1</v>
      </c>
    </row>
    <row r="143" spans="1:13" x14ac:dyDescent="0.25">
      <c r="A143" s="2">
        <v>142</v>
      </c>
      <c r="B143" s="2">
        <v>3.9</v>
      </c>
      <c r="C143" s="2">
        <v>3</v>
      </c>
      <c r="D143" s="1" t="s">
        <v>7</v>
      </c>
      <c r="E143" s="2">
        <v>3</v>
      </c>
      <c r="F143" s="2">
        <f t="shared" si="20"/>
        <v>0</v>
      </c>
      <c r="G143" s="2">
        <f t="shared" si="15"/>
        <v>2</v>
      </c>
      <c r="H143" s="1">
        <f t="shared" si="16"/>
        <v>0</v>
      </c>
      <c r="I143" s="1" t="str">
        <f>CONCATENATE(pogoda[[#This Row],[Kategoria_chmur]],pogoda[[#This Row],[Wielkosc_chmur]])</f>
        <v>S3</v>
      </c>
      <c r="J143" s="1" t="str">
        <f t="shared" si="17"/>
        <v>S</v>
      </c>
      <c r="K143" s="1">
        <f t="shared" si="21"/>
        <v>3</v>
      </c>
      <c r="L143" s="1">
        <f t="shared" si="18"/>
        <v>1</v>
      </c>
      <c r="M143" s="1">
        <f t="shared" si="19"/>
        <v>1</v>
      </c>
    </row>
    <row r="144" spans="1:13" x14ac:dyDescent="0.25">
      <c r="A144" s="2">
        <v>143</v>
      </c>
      <c r="B144" s="2">
        <v>7.3</v>
      </c>
      <c r="C144" s="2">
        <v>13</v>
      </c>
      <c r="D144" s="1" t="s">
        <v>7</v>
      </c>
      <c r="E144" s="2">
        <v>3</v>
      </c>
      <c r="F144" s="2">
        <f t="shared" si="20"/>
        <v>0</v>
      </c>
      <c r="G144" s="2">
        <f t="shared" si="15"/>
        <v>3</v>
      </c>
      <c r="H144" s="1">
        <f t="shared" si="16"/>
        <v>0</v>
      </c>
      <c r="I144" s="1" t="str">
        <f>CONCATENATE(pogoda[[#This Row],[Kategoria_chmur]],pogoda[[#This Row],[Wielkosc_chmur]])</f>
        <v>S3</v>
      </c>
      <c r="J144" s="1" t="str">
        <f t="shared" si="17"/>
        <v>S</v>
      </c>
      <c r="K144" s="1">
        <f t="shared" si="21"/>
        <v>3</v>
      </c>
      <c r="L144" s="1">
        <f t="shared" si="18"/>
        <v>1</v>
      </c>
      <c r="M144" s="1">
        <f t="shared" si="19"/>
        <v>1</v>
      </c>
    </row>
    <row r="145" spans="1:13" x14ac:dyDescent="0.25">
      <c r="A145" s="2">
        <v>144</v>
      </c>
      <c r="B145" s="2">
        <v>10.9</v>
      </c>
      <c r="C145" s="2">
        <v>12</v>
      </c>
      <c r="D145" s="1" t="s">
        <v>7</v>
      </c>
      <c r="E145" s="2">
        <v>3</v>
      </c>
      <c r="F145" s="2">
        <f t="shared" si="20"/>
        <v>0</v>
      </c>
      <c r="G145" s="2">
        <f t="shared" si="15"/>
        <v>4</v>
      </c>
      <c r="H145" s="1">
        <f t="shared" si="16"/>
        <v>0</v>
      </c>
      <c r="I145" s="1" t="str">
        <f>CONCATENATE(pogoda[[#This Row],[Kategoria_chmur]],pogoda[[#This Row],[Wielkosc_chmur]])</f>
        <v>S3</v>
      </c>
      <c r="J145" s="1" t="str">
        <f t="shared" si="17"/>
        <v>S</v>
      </c>
      <c r="K145" s="1">
        <f t="shared" si="21"/>
        <v>3</v>
      </c>
      <c r="L145" s="1">
        <f t="shared" si="18"/>
        <v>1</v>
      </c>
      <c r="M145" s="1">
        <f t="shared" si="19"/>
        <v>1</v>
      </c>
    </row>
    <row r="146" spans="1:13" x14ac:dyDescent="0.25">
      <c r="A146" s="2">
        <v>145</v>
      </c>
      <c r="B146" s="2">
        <v>13.7</v>
      </c>
      <c r="C146" s="2">
        <v>9</v>
      </c>
      <c r="D146" s="1" t="s">
        <v>7</v>
      </c>
      <c r="E146" s="2">
        <v>4</v>
      </c>
      <c r="F146" s="2">
        <f t="shared" si="20"/>
        <v>0</v>
      </c>
      <c r="G146" s="2">
        <f t="shared" si="15"/>
        <v>5</v>
      </c>
      <c r="H146" s="1">
        <f t="shared" si="16"/>
        <v>0</v>
      </c>
      <c r="I146" s="1" t="str">
        <f>CONCATENATE(pogoda[[#This Row],[Kategoria_chmur]],pogoda[[#This Row],[Wielkosc_chmur]])</f>
        <v>S4</v>
      </c>
      <c r="J146" s="1" t="str">
        <f t="shared" si="17"/>
        <v>S</v>
      </c>
      <c r="K146" s="1">
        <f t="shared" si="21"/>
        <v>4</v>
      </c>
      <c r="L146" s="1">
        <f t="shared" si="18"/>
        <v>1</v>
      </c>
      <c r="M146" s="1">
        <f t="shared" si="19"/>
        <v>1</v>
      </c>
    </row>
    <row r="147" spans="1:13" x14ac:dyDescent="0.25">
      <c r="A147" s="2">
        <v>146</v>
      </c>
      <c r="B147" s="2">
        <v>15.1</v>
      </c>
      <c r="C147" s="2">
        <v>21</v>
      </c>
      <c r="D147" s="1" t="s">
        <v>7</v>
      </c>
      <c r="E147" s="2">
        <v>4</v>
      </c>
      <c r="F147" s="2">
        <f t="shared" si="20"/>
        <v>0</v>
      </c>
      <c r="G147" s="2">
        <f t="shared" si="15"/>
        <v>6</v>
      </c>
      <c r="H147" s="1">
        <f t="shared" si="16"/>
        <v>0</v>
      </c>
      <c r="I147" s="1" t="str">
        <f>CONCATENATE(pogoda[[#This Row],[Kategoria_chmur]],pogoda[[#This Row],[Wielkosc_chmur]])</f>
        <v>S4</v>
      </c>
      <c r="J147" s="1" t="str">
        <f t="shared" si="17"/>
        <v>S</v>
      </c>
      <c r="K147" s="1">
        <f t="shared" si="21"/>
        <v>4</v>
      </c>
      <c r="L147" s="1">
        <f t="shared" si="18"/>
        <v>1</v>
      </c>
      <c r="M147" s="1">
        <f t="shared" si="19"/>
        <v>1</v>
      </c>
    </row>
    <row r="148" spans="1:13" x14ac:dyDescent="0.25">
      <c r="A148" s="2">
        <v>147</v>
      </c>
      <c r="B148" s="2">
        <v>15.1</v>
      </c>
      <c r="C148" s="2">
        <v>14</v>
      </c>
      <c r="D148" s="1" t="s">
        <v>7</v>
      </c>
      <c r="E148" s="2">
        <v>4</v>
      </c>
      <c r="F148" s="2">
        <f t="shared" si="20"/>
        <v>0</v>
      </c>
      <c r="G148" s="2">
        <f t="shared" si="15"/>
        <v>0</v>
      </c>
      <c r="H148" s="1">
        <f t="shared" si="16"/>
        <v>0</v>
      </c>
      <c r="I148" s="1" t="str">
        <f>CONCATENATE(pogoda[[#This Row],[Kategoria_chmur]],pogoda[[#This Row],[Wielkosc_chmur]])</f>
        <v>S4</v>
      </c>
      <c r="J148" s="1" t="str">
        <f t="shared" si="17"/>
        <v>S</v>
      </c>
      <c r="K148" s="1">
        <f t="shared" si="21"/>
        <v>4</v>
      </c>
      <c r="L148" s="1">
        <f t="shared" si="18"/>
        <v>1</v>
      </c>
      <c r="M148" s="1">
        <f t="shared" si="19"/>
        <v>1</v>
      </c>
    </row>
    <row r="149" spans="1:13" x14ac:dyDescent="0.25">
      <c r="A149" s="2">
        <v>148</v>
      </c>
      <c r="B149" s="2">
        <v>13.9</v>
      </c>
      <c r="C149" s="2">
        <v>11</v>
      </c>
      <c r="D149" s="1" t="s">
        <v>7</v>
      </c>
      <c r="E149" s="2">
        <v>5</v>
      </c>
      <c r="F149" s="2">
        <f t="shared" si="20"/>
        <v>0</v>
      </c>
      <c r="G149" s="2">
        <f t="shared" si="15"/>
        <v>0</v>
      </c>
      <c r="H149" s="1">
        <f t="shared" si="16"/>
        <v>0</v>
      </c>
      <c r="I149" s="1" t="str">
        <f>CONCATENATE(pogoda[[#This Row],[Kategoria_chmur]],pogoda[[#This Row],[Wielkosc_chmur]])</f>
        <v>S5</v>
      </c>
      <c r="J149" s="1" t="str">
        <f t="shared" si="17"/>
        <v>S</v>
      </c>
      <c r="K149" s="1">
        <f t="shared" si="21"/>
        <v>5</v>
      </c>
      <c r="L149" s="1">
        <f t="shared" si="18"/>
        <v>1</v>
      </c>
      <c r="M149" s="1">
        <f t="shared" si="19"/>
        <v>1</v>
      </c>
    </row>
    <row r="150" spans="1:13" x14ac:dyDescent="0.25">
      <c r="A150" s="2">
        <v>149</v>
      </c>
      <c r="B150" s="2">
        <v>12.3</v>
      </c>
      <c r="C150" s="2">
        <v>20</v>
      </c>
      <c r="D150" s="1" t="s">
        <v>7</v>
      </c>
      <c r="E150" s="2">
        <v>5</v>
      </c>
      <c r="F150" s="2">
        <f t="shared" si="20"/>
        <v>0</v>
      </c>
      <c r="G150" s="2">
        <f t="shared" si="15"/>
        <v>0</v>
      </c>
      <c r="H150" s="1">
        <f t="shared" si="16"/>
        <v>0</v>
      </c>
      <c r="I150" s="1" t="str">
        <f>CONCATENATE(pogoda[[#This Row],[Kategoria_chmur]],pogoda[[#This Row],[Wielkosc_chmur]])</f>
        <v>S5</v>
      </c>
      <c r="J150" s="1" t="str">
        <f t="shared" si="17"/>
        <v>S</v>
      </c>
      <c r="K150" s="1">
        <f t="shared" si="21"/>
        <v>5</v>
      </c>
      <c r="L150" s="1">
        <f t="shared" si="18"/>
        <v>1</v>
      </c>
      <c r="M150" s="1">
        <f t="shared" si="19"/>
        <v>1</v>
      </c>
    </row>
    <row r="151" spans="1:13" x14ac:dyDescent="0.25">
      <c r="A151" s="2">
        <v>150</v>
      </c>
      <c r="B151" s="2">
        <v>11.2</v>
      </c>
      <c r="C151" s="2">
        <v>0</v>
      </c>
      <c r="D151" s="1" t="s">
        <v>5</v>
      </c>
      <c r="E151" s="2">
        <v>0</v>
      </c>
      <c r="F151" s="2">
        <f t="shared" si="20"/>
        <v>0</v>
      </c>
      <c r="G151" s="2">
        <f t="shared" si="15"/>
        <v>0</v>
      </c>
      <c r="H151" s="1">
        <f t="shared" si="16"/>
        <v>0</v>
      </c>
      <c r="I151" s="1" t="str">
        <f>CONCATENATE(pogoda[[#This Row],[Kategoria_chmur]],pogoda[[#This Row],[Wielkosc_chmur]])</f>
        <v>00</v>
      </c>
      <c r="J151" s="1">
        <f t="shared" si="17"/>
        <v>0</v>
      </c>
      <c r="K151" s="1">
        <f t="shared" si="21"/>
        <v>0</v>
      </c>
      <c r="L151" s="1">
        <f t="shared" si="18"/>
        <v>1</v>
      </c>
      <c r="M151" s="1">
        <f t="shared" si="19"/>
        <v>0</v>
      </c>
    </row>
    <row r="152" spans="1:13" x14ac:dyDescent="0.25">
      <c r="A152" s="2">
        <v>151</v>
      </c>
      <c r="B152" s="2">
        <v>11.3</v>
      </c>
      <c r="C152" s="2">
        <v>6</v>
      </c>
      <c r="D152" s="1" t="s">
        <v>6</v>
      </c>
      <c r="E152" s="2">
        <v>1</v>
      </c>
      <c r="F152" s="2">
        <f t="shared" si="20"/>
        <v>0</v>
      </c>
      <c r="G152" s="2">
        <f t="shared" si="15"/>
        <v>1</v>
      </c>
      <c r="H152" s="1">
        <f t="shared" si="16"/>
        <v>0</v>
      </c>
      <c r="I152" s="1" t="str">
        <f>CONCATENATE(pogoda[[#This Row],[Kategoria_chmur]],pogoda[[#This Row],[Wielkosc_chmur]])</f>
        <v>C1</v>
      </c>
      <c r="J152" s="1" t="str">
        <f t="shared" si="17"/>
        <v>C</v>
      </c>
      <c r="K152" s="1">
        <f t="shared" si="21"/>
        <v>1</v>
      </c>
      <c r="L152" s="1">
        <f t="shared" si="18"/>
        <v>1</v>
      </c>
      <c r="M152" s="1">
        <f t="shared" si="19"/>
        <v>1</v>
      </c>
    </row>
    <row r="153" spans="1:13" x14ac:dyDescent="0.25">
      <c r="A153" s="2">
        <v>152</v>
      </c>
      <c r="B153" s="2">
        <v>12.9</v>
      </c>
      <c r="C153" s="2">
        <v>3</v>
      </c>
      <c r="D153" s="1" t="s">
        <v>6</v>
      </c>
      <c r="E153" s="2">
        <v>1</v>
      </c>
      <c r="F153" s="2">
        <f t="shared" si="20"/>
        <v>0</v>
      </c>
      <c r="G153" s="2">
        <f t="shared" si="15"/>
        <v>2</v>
      </c>
      <c r="H153" s="1">
        <f t="shared" si="16"/>
        <v>0</v>
      </c>
      <c r="I153" s="1" t="str">
        <f>CONCATENATE(pogoda[[#This Row],[Kategoria_chmur]],pogoda[[#This Row],[Wielkosc_chmur]])</f>
        <v>C1</v>
      </c>
      <c r="J153" s="1" t="str">
        <f t="shared" si="17"/>
        <v>C</v>
      </c>
      <c r="K153" s="1">
        <f t="shared" si="21"/>
        <v>1</v>
      </c>
      <c r="L153" s="1">
        <f t="shared" si="18"/>
        <v>1</v>
      </c>
      <c r="M153" s="1">
        <f t="shared" si="19"/>
        <v>1</v>
      </c>
    </row>
    <row r="154" spans="1:13" x14ac:dyDescent="0.25">
      <c r="A154" s="2">
        <v>153</v>
      </c>
      <c r="B154" s="2">
        <v>16</v>
      </c>
      <c r="C154" s="2">
        <v>6</v>
      </c>
      <c r="D154" s="1" t="s">
        <v>6</v>
      </c>
      <c r="E154" s="2">
        <v>1</v>
      </c>
      <c r="F154" s="2">
        <f t="shared" si="20"/>
        <v>0</v>
      </c>
      <c r="G154" s="2">
        <f t="shared" si="15"/>
        <v>3</v>
      </c>
      <c r="H154" s="1">
        <f t="shared" si="16"/>
        <v>0</v>
      </c>
      <c r="I154" s="1" t="str">
        <f>CONCATENATE(pogoda[[#This Row],[Kategoria_chmur]],pogoda[[#This Row],[Wielkosc_chmur]])</f>
        <v>C1</v>
      </c>
      <c r="J154" s="1" t="str">
        <f t="shared" si="17"/>
        <v>C</v>
      </c>
      <c r="K154" s="1">
        <f t="shared" si="21"/>
        <v>1</v>
      </c>
      <c r="L154" s="1">
        <f t="shared" si="18"/>
        <v>1</v>
      </c>
      <c r="M154" s="1">
        <f t="shared" si="19"/>
        <v>1</v>
      </c>
    </row>
    <row r="155" spans="1:13" x14ac:dyDescent="0.25">
      <c r="A155" s="2">
        <v>154</v>
      </c>
      <c r="B155" s="2">
        <v>19.8</v>
      </c>
      <c r="C155" s="2">
        <v>2</v>
      </c>
      <c r="D155" s="1" t="s">
        <v>6</v>
      </c>
      <c r="E155" s="2">
        <v>2</v>
      </c>
      <c r="F155" s="2">
        <f t="shared" si="20"/>
        <v>0</v>
      </c>
      <c r="G155" s="2">
        <f t="shared" si="15"/>
        <v>4</v>
      </c>
      <c r="H155" s="1">
        <f t="shared" si="16"/>
        <v>0</v>
      </c>
      <c r="I155" s="1" t="str">
        <f>CONCATENATE(pogoda[[#This Row],[Kategoria_chmur]],pogoda[[#This Row],[Wielkosc_chmur]])</f>
        <v>C2</v>
      </c>
      <c r="J155" s="1" t="str">
        <f t="shared" si="17"/>
        <v>C</v>
      </c>
      <c r="K155" s="1">
        <f t="shared" si="21"/>
        <v>2</v>
      </c>
      <c r="L155" s="1">
        <f t="shared" si="18"/>
        <v>1</v>
      </c>
      <c r="M155" s="1">
        <f t="shared" si="19"/>
        <v>1</v>
      </c>
    </row>
    <row r="156" spans="1:13" x14ac:dyDescent="0.25">
      <c r="A156" s="2">
        <v>155</v>
      </c>
      <c r="B156" s="2">
        <v>23.6</v>
      </c>
      <c r="C156" s="2">
        <v>11</v>
      </c>
      <c r="D156" s="1" t="s">
        <v>6</v>
      </c>
      <c r="E156" s="2">
        <v>2</v>
      </c>
      <c r="F156" s="2">
        <f t="shared" si="20"/>
        <v>0</v>
      </c>
      <c r="G156" s="2">
        <f t="shared" si="15"/>
        <v>5</v>
      </c>
      <c r="H156" s="1">
        <f t="shared" si="16"/>
        <v>0</v>
      </c>
      <c r="I156" s="1" t="str">
        <f>CONCATENATE(pogoda[[#This Row],[Kategoria_chmur]],pogoda[[#This Row],[Wielkosc_chmur]])</f>
        <v>C2</v>
      </c>
      <c r="J156" s="1" t="str">
        <f t="shared" si="17"/>
        <v>C</v>
      </c>
      <c r="K156" s="1">
        <f t="shared" si="21"/>
        <v>2</v>
      </c>
      <c r="L156" s="1">
        <f t="shared" si="18"/>
        <v>1</v>
      </c>
      <c r="M156" s="1">
        <f t="shared" si="19"/>
        <v>1</v>
      </c>
    </row>
    <row r="157" spans="1:13" x14ac:dyDescent="0.25">
      <c r="A157" s="2">
        <v>156</v>
      </c>
      <c r="B157" s="2">
        <v>26.4</v>
      </c>
      <c r="C157" s="2">
        <v>11</v>
      </c>
      <c r="D157" s="1" t="s">
        <v>6</v>
      </c>
      <c r="E157" s="2">
        <v>2</v>
      </c>
      <c r="F157" s="2">
        <f t="shared" si="20"/>
        <v>0</v>
      </c>
      <c r="G157" s="2">
        <f t="shared" si="15"/>
        <v>6</v>
      </c>
      <c r="H157" s="1">
        <f t="shared" si="16"/>
        <v>0</v>
      </c>
      <c r="I157" s="1" t="str">
        <f>CONCATENATE(pogoda[[#This Row],[Kategoria_chmur]],pogoda[[#This Row],[Wielkosc_chmur]])</f>
        <v>C2</v>
      </c>
      <c r="J157" s="1" t="str">
        <f t="shared" si="17"/>
        <v>C</v>
      </c>
      <c r="K157" s="1">
        <f t="shared" si="21"/>
        <v>2</v>
      </c>
      <c r="L157" s="1">
        <f t="shared" si="18"/>
        <v>1</v>
      </c>
      <c r="M157" s="1">
        <f t="shared" si="19"/>
        <v>1</v>
      </c>
    </row>
    <row r="158" spans="1:13" x14ac:dyDescent="0.25">
      <c r="A158" s="2">
        <v>157</v>
      </c>
      <c r="B158" s="2">
        <v>27.7</v>
      </c>
      <c r="C158" s="2">
        <v>5</v>
      </c>
      <c r="D158" s="1" t="s">
        <v>6</v>
      </c>
      <c r="E158" s="2">
        <v>3</v>
      </c>
      <c r="F158" s="2">
        <f t="shared" si="20"/>
        <v>1</v>
      </c>
      <c r="G158" s="2">
        <f t="shared" si="15"/>
        <v>7</v>
      </c>
      <c r="H158" s="1">
        <f t="shared" si="16"/>
        <v>0</v>
      </c>
      <c r="I158" s="1" t="str">
        <f>CONCATENATE(pogoda[[#This Row],[Kategoria_chmur]],pogoda[[#This Row],[Wielkosc_chmur]])</f>
        <v>C3</v>
      </c>
      <c r="J158" s="1" t="str">
        <f t="shared" si="17"/>
        <v>C</v>
      </c>
      <c r="K158" s="1">
        <f t="shared" si="21"/>
        <v>3</v>
      </c>
      <c r="L158" s="1">
        <f t="shared" si="18"/>
        <v>1</v>
      </c>
      <c r="M158" s="1">
        <f t="shared" si="19"/>
        <v>1</v>
      </c>
    </row>
    <row r="159" spans="1:13" x14ac:dyDescent="0.25">
      <c r="A159" s="2">
        <v>158</v>
      </c>
      <c r="B159" s="2">
        <v>27.2</v>
      </c>
      <c r="C159" s="2">
        <v>18</v>
      </c>
      <c r="D159" s="1" t="s">
        <v>6</v>
      </c>
      <c r="E159" s="2">
        <v>3</v>
      </c>
      <c r="F159" s="2">
        <f t="shared" si="20"/>
        <v>0</v>
      </c>
      <c r="G159" s="2">
        <f t="shared" si="15"/>
        <v>0</v>
      </c>
      <c r="H159" s="1">
        <f t="shared" si="16"/>
        <v>0</v>
      </c>
      <c r="I159" s="1" t="str">
        <f>CONCATENATE(pogoda[[#This Row],[Kategoria_chmur]],pogoda[[#This Row],[Wielkosc_chmur]])</f>
        <v>C3</v>
      </c>
      <c r="J159" s="1" t="str">
        <f t="shared" si="17"/>
        <v>C</v>
      </c>
      <c r="K159" s="1">
        <f t="shared" si="21"/>
        <v>3</v>
      </c>
      <c r="L159" s="1">
        <f t="shared" si="18"/>
        <v>1</v>
      </c>
      <c r="M159" s="1">
        <f t="shared" si="19"/>
        <v>1</v>
      </c>
    </row>
    <row r="160" spans="1:13" x14ac:dyDescent="0.25">
      <c r="A160" s="2">
        <v>159</v>
      </c>
      <c r="B160" s="2">
        <v>25.5</v>
      </c>
      <c r="C160" s="2">
        <v>5</v>
      </c>
      <c r="D160" s="1" t="s">
        <v>6</v>
      </c>
      <c r="E160" s="2">
        <v>3</v>
      </c>
      <c r="F160" s="2">
        <f t="shared" si="20"/>
        <v>1</v>
      </c>
      <c r="G160" s="2">
        <f t="shared" si="15"/>
        <v>0</v>
      </c>
      <c r="H160" s="1">
        <f t="shared" si="16"/>
        <v>0</v>
      </c>
      <c r="I160" s="1" t="str">
        <f>CONCATENATE(pogoda[[#This Row],[Kategoria_chmur]],pogoda[[#This Row],[Wielkosc_chmur]])</f>
        <v>C3</v>
      </c>
      <c r="J160" s="1" t="str">
        <f t="shared" si="17"/>
        <v>C</v>
      </c>
      <c r="K160" s="1">
        <f t="shared" si="21"/>
        <v>3</v>
      </c>
      <c r="L160" s="1">
        <f t="shared" si="18"/>
        <v>1</v>
      </c>
      <c r="M160" s="1">
        <f t="shared" si="19"/>
        <v>1</v>
      </c>
    </row>
    <row r="161" spans="1:13" x14ac:dyDescent="0.25">
      <c r="A161" s="2">
        <v>160</v>
      </c>
      <c r="B161" s="2">
        <v>23.1</v>
      </c>
      <c r="C161" s="2">
        <v>8</v>
      </c>
      <c r="D161" s="1" t="s">
        <v>6</v>
      </c>
      <c r="E161" s="2">
        <v>4</v>
      </c>
      <c r="F161" s="2">
        <f t="shared" si="20"/>
        <v>0</v>
      </c>
      <c r="G161" s="2">
        <f t="shared" si="15"/>
        <v>0</v>
      </c>
      <c r="H161" s="1">
        <f t="shared" si="16"/>
        <v>0</v>
      </c>
      <c r="I161" s="1" t="str">
        <f>CONCATENATE(pogoda[[#This Row],[Kategoria_chmur]],pogoda[[#This Row],[Wielkosc_chmur]])</f>
        <v>C4</v>
      </c>
      <c r="J161" s="1" t="str">
        <f t="shared" si="17"/>
        <v>C</v>
      </c>
      <c r="K161" s="1">
        <f t="shared" si="21"/>
        <v>4</v>
      </c>
      <c r="L161" s="1">
        <f t="shared" si="18"/>
        <v>1</v>
      </c>
      <c r="M161" s="1">
        <f t="shared" si="19"/>
        <v>1</v>
      </c>
    </row>
    <row r="162" spans="1:13" x14ac:dyDescent="0.25">
      <c r="A162" s="2">
        <v>161</v>
      </c>
      <c r="B162" s="2">
        <v>21</v>
      </c>
      <c r="C162" s="2">
        <v>22</v>
      </c>
      <c r="D162" s="1" t="s">
        <v>6</v>
      </c>
      <c r="E162" s="2">
        <v>4</v>
      </c>
      <c r="F162" s="2">
        <f t="shared" si="20"/>
        <v>0</v>
      </c>
      <c r="G162" s="2">
        <f t="shared" si="15"/>
        <v>0</v>
      </c>
      <c r="H162" s="1">
        <f t="shared" si="16"/>
        <v>0</v>
      </c>
      <c r="I162" s="1" t="str">
        <f>CONCATENATE(pogoda[[#This Row],[Kategoria_chmur]],pogoda[[#This Row],[Wielkosc_chmur]])</f>
        <v>C4</v>
      </c>
      <c r="J162" s="1" t="str">
        <f t="shared" si="17"/>
        <v>C</v>
      </c>
      <c r="K162" s="1">
        <f t="shared" si="21"/>
        <v>4</v>
      </c>
      <c r="L162" s="1">
        <f t="shared" si="18"/>
        <v>1</v>
      </c>
      <c r="M162" s="1">
        <f t="shared" si="19"/>
        <v>1</v>
      </c>
    </row>
    <row r="163" spans="1:13" x14ac:dyDescent="0.25">
      <c r="A163" s="2">
        <v>162</v>
      </c>
      <c r="B163" s="2">
        <v>20</v>
      </c>
      <c r="C163" s="2">
        <v>19</v>
      </c>
      <c r="D163" s="1" t="s">
        <v>6</v>
      </c>
      <c r="E163" s="2">
        <v>4</v>
      </c>
      <c r="F163" s="2">
        <f t="shared" si="20"/>
        <v>0</v>
      </c>
      <c r="G163" s="2">
        <f t="shared" si="15"/>
        <v>0</v>
      </c>
      <c r="H163" s="1">
        <f t="shared" si="16"/>
        <v>0</v>
      </c>
      <c r="I163" s="1" t="str">
        <f>CONCATENATE(pogoda[[#This Row],[Kategoria_chmur]],pogoda[[#This Row],[Wielkosc_chmur]])</f>
        <v>C4</v>
      </c>
      <c r="J163" s="1" t="str">
        <f t="shared" si="17"/>
        <v>C</v>
      </c>
      <c r="K163" s="1">
        <f t="shared" si="21"/>
        <v>4</v>
      </c>
      <c r="L163" s="1">
        <f t="shared" si="18"/>
        <v>1</v>
      </c>
      <c r="M163" s="1">
        <f t="shared" si="19"/>
        <v>1</v>
      </c>
    </row>
    <row r="164" spans="1:13" x14ac:dyDescent="0.25">
      <c r="A164" s="2">
        <v>163</v>
      </c>
      <c r="B164" s="2">
        <v>20.399999999999999</v>
      </c>
      <c r="C164" s="2">
        <v>23</v>
      </c>
      <c r="D164" s="1" t="s">
        <v>6</v>
      </c>
      <c r="E164" s="2">
        <v>5</v>
      </c>
      <c r="F164" s="2">
        <f t="shared" si="20"/>
        <v>0</v>
      </c>
      <c r="G164" s="2">
        <f t="shared" si="15"/>
        <v>1</v>
      </c>
      <c r="H164" s="1">
        <f t="shared" si="16"/>
        <v>0</v>
      </c>
      <c r="I164" s="1" t="str">
        <f>CONCATENATE(pogoda[[#This Row],[Kategoria_chmur]],pogoda[[#This Row],[Wielkosc_chmur]])</f>
        <v>C5</v>
      </c>
      <c r="J164" s="1" t="str">
        <f t="shared" si="17"/>
        <v>C</v>
      </c>
      <c r="K164" s="1">
        <f t="shared" si="21"/>
        <v>5</v>
      </c>
      <c r="L164" s="1">
        <f t="shared" si="18"/>
        <v>1</v>
      </c>
      <c r="M164" s="1">
        <f t="shared" si="19"/>
        <v>1</v>
      </c>
    </row>
    <row r="165" spans="1:13" x14ac:dyDescent="0.25">
      <c r="A165" s="2">
        <v>164</v>
      </c>
      <c r="B165" s="2">
        <v>22.1</v>
      </c>
      <c r="C165" s="2">
        <v>0</v>
      </c>
      <c r="D165" s="1" t="s">
        <v>5</v>
      </c>
      <c r="E165" s="2">
        <v>0</v>
      </c>
      <c r="F165" s="2">
        <f t="shared" si="20"/>
        <v>1</v>
      </c>
      <c r="G165" s="2">
        <f t="shared" si="15"/>
        <v>2</v>
      </c>
      <c r="H165" s="1">
        <f t="shared" si="16"/>
        <v>0</v>
      </c>
      <c r="I165" s="1" t="str">
        <f>CONCATENATE(pogoda[[#This Row],[Kategoria_chmur]],pogoda[[#This Row],[Wielkosc_chmur]])</f>
        <v>00</v>
      </c>
      <c r="J165" s="1">
        <f t="shared" si="17"/>
        <v>0</v>
      </c>
      <c r="K165" s="1">
        <f t="shared" si="21"/>
        <v>0</v>
      </c>
      <c r="L165" s="1">
        <f t="shared" si="18"/>
        <v>1</v>
      </c>
      <c r="M165" s="1">
        <f t="shared" si="19"/>
        <v>0</v>
      </c>
    </row>
    <row r="166" spans="1:13" x14ac:dyDescent="0.25">
      <c r="A166" s="2">
        <v>165</v>
      </c>
      <c r="B166" s="2">
        <v>24.5</v>
      </c>
      <c r="C166" s="2">
        <v>1</v>
      </c>
      <c r="D166" s="1" t="s">
        <v>7</v>
      </c>
      <c r="E166" s="2">
        <v>1</v>
      </c>
      <c r="F166" s="2">
        <f t="shared" si="20"/>
        <v>1</v>
      </c>
      <c r="G166" s="2">
        <f t="shared" si="15"/>
        <v>3</v>
      </c>
      <c r="H166" s="1">
        <f t="shared" si="16"/>
        <v>0</v>
      </c>
      <c r="I166" s="1" t="str">
        <f>CONCATENATE(pogoda[[#This Row],[Kategoria_chmur]],pogoda[[#This Row],[Wielkosc_chmur]])</f>
        <v>S1</v>
      </c>
      <c r="J166" s="1" t="str">
        <f t="shared" si="17"/>
        <v>C</v>
      </c>
      <c r="K166" s="1">
        <f t="shared" si="21"/>
        <v>1</v>
      </c>
      <c r="L166" s="1">
        <f t="shared" si="18"/>
        <v>1</v>
      </c>
      <c r="M166" s="1">
        <f t="shared" si="19"/>
        <v>0</v>
      </c>
    </row>
    <row r="167" spans="1:13" x14ac:dyDescent="0.25">
      <c r="A167" s="2">
        <v>166</v>
      </c>
      <c r="B167" s="2">
        <v>26.8</v>
      </c>
      <c r="C167" s="2">
        <v>2</v>
      </c>
      <c r="D167" s="1" t="s">
        <v>7</v>
      </c>
      <c r="E167" s="2">
        <v>1</v>
      </c>
      <c r="F167" s="2">
        <f t="shared" si="20"/>
        <v>1</v>
      </c>
      <c r="G167" s="2">
        <f t="shared" si="15"/>
        <v>4</v>
      </c>
      <c r="H167" s="1">
        <f t="shared" si="16"/>
        <v>0</v>
      </c>
      <c r="I167" s="1" t="str">
        <f>CONCATENATE(pogoda[[#This Row],[Kategoria_chmur]],pogoda[[#This Row],[Wielkosc_chmur]])</f>
        <v>S1</v>
      </c>
      <c r="J167" s="1" t="str">
        <f t="shared" si="17"/>
        <v>C</v>
      </c>
      <c r="K167" s="1">
        <f t="shared" si="21"/>
        <v>1</v>
      </c>
      <c r="L167" s="1">
        <f t="shared" si="18"/>
        <v>1</v>
      </c>
      <c r="M167" s="1">
        <f t="shared" si="19"/>
        <v>0</v>
      </c>
    </row>
    <row r="168" spans="1:13" x14ac:dyDescent="0.25">
      <c r="A168" s="2">
        <v>167</v>
      </c>
      <c r="B168" s="2">
        <v>28</v>
      </c>
      <c r="C168" s="2">
        <v>4</v>
      </c>
      <c r="D168" s="1" t="s">
        <v>7</v>
      </c>
      <c r="E168" s="2">
        <v>1</v>
      </c>
      <c r="F168" s="2">
        <f t="shared" si="20"/>
        <v>1</v>
      </c>
      <c r="G168" s="2">
        <f t="shared" si="15"/>
        <v>5</v>
      </c>
      <c r="H168" s="1">
        <f t="shared" si="16"/>
        <v>0</v>
      </c>
      <c r="I168" s="1" t="str">
        <f>CONCATENATE(pogoda[[#This Row],[Kategoria_chmur]],pogoda[[#This Row],[Wielkosc_chmur]])</f>
        <v>S1</v>
      </c>
      <c r="J168" s="1" t="str">
        <f t="shared" si="17"/>
        <v>C</v>
      </c>
      <c r="K168" s="1">
        <f t="shared" si="21"/>
        <v>1</v>
      </c>
      <c r="L168" s="1">
        <f t="shared" si="18"/>
        <v>1</v>
      </c>
      <c r="M168" s="1">
        <f t="shared" si="19"/>
        <v>0</v>
      </c>
    </row>
    <row r="169" spans="1:13" x14ac:dyDescent="0.25">
      <c r="A169" s="2">
        <v>168</v>
      </c>
      <c r="B169" s="2">
        <v>27.7</v>
      </c>
      <c r="C169" s="2">
        <v>8</v>
      </c>
      <c r="D169" s="1" t="s">
        <v>7</v>
      </c>
      <c r="E169" s="2">
        <v>2</v>
      </c>
      <c r="F169" s="2">
        <f t="shared" si="20"/>
        <v>0</v>
      </c>
      <c r="G169" s="2">
        <f t="shared" si="15"/>
        <v>0</v>
      </c>
      <c r="H169" s="1">
        <f t="shared" si="16"/>
        <v>0</v>
      </c>
      <c r="I169" s="1" t="str">
        <f>CONCATENATE(pogoda[[#This Row],[Kategoria_chmur]],pogoda[[#This Row],[Wielkosc_chmur]])</f>
        <v>S2</v>
      </c>
      <c r="J169" s="1" t="str">
        <f t="shared" si="17"/>
        <v>C</v>
      </c>
      <c r="K169" s="1">
        <f t="shared" si="21"/>
        <v>2</v>
      </c>
      <c r="L169" s="1">
        <f t="shared" si="18"/>
        <v>1</v>
      </c>
      <c r="M169" s="1">
        <f t="shared" si="19"/>
        <v>0</v>
      </c>
    </row>
    <row r="170" spans="1:13" x14ac:dyDescent="0.25">
      <c r="A170" s="2">
        <v>169</v>
      </c>
      <c r="B170" s="2">
        <v>25.6</v>
      </c>
      <c r="C170" s="2">
        <v>4</v>
      </c>
      <c r="D170" s="1" t="s">
        <v>7</v>
      </c>
      <c r="E170" s="2">
        <v>2</v>
      </c>
      <c r="F170" s="2">
        <f t="shared" si="20"/>
        <v>1</v>
      </c>
      <c r="G170" s="2">
        <f t="shared" si="15"/>
        <v>0</v>
      </c>
      <c r="H170" s="1">
        <f t="shared" si="16"/>
        <v>0</v>
      </c>
      <c r="I170" s="1" t="str">
        <f>CONCATENATE(pogoda[[#This Row],[Kategoria_chmur]],pogoda[[#This Row],[Wielkosc_chmur]])</f>
        <v>S2</v>
      </c>
      <c r="J170" s="1" t="str">
        <f t="shared" si="17"/>
        <v>C</v>
      </c>
      <c r="K170" s="1">
        <f t="shared" si="21"/>
        <v>2</v>
      </c>
      <c r="L170" s="1">
        <f t="shared" si="18"/>
        <v>1</v>
      </c>
      <c r="M170" s="1">
        <f t="shared" si="19"/>
        <v>0</v>
      </c>
    </row>
    <row r="171" spans="1:13" x14ac:dyDescent="0.25">
      <c r="A171" s="2">
        <v>170</v>
      </c>
      <c r="B171" s="2">
        <v>22.3</v>
      </c>
      <c r="C171" s="2">
        <v>7</v>
      </c>
      <c r="D171" s="1" t="s">
        <v>7</v>
      </c>
      <c r="E171" s="2">
        <v>2</v>
      </c>
      <c r="F171" s="2">
        <f t="shared" si="20"/>
        <v>0</v>
      </c>
      <c r="G171" s="2">
        <f t="shared" si="15"/>
        <v>0</v>
      </c>
      <c r="H171" s="1">
        <f t="shared" si="16"/>
        <v>0</v>
      </c>
      <c r="I171" s="1" t="str">
        <f>CONCATENATE(pogoda[[#This Row],[Kategoria_chmur]],pogoda[[#This Row],[Wielkosc_chmur]])</f>
        <v>S2</v>
      </c>
      <c r="J171" s="1" t="str">
        <f t="shared" si="17"/>
        <v>C</v>
      </c>
      <c r="K171" s="1">
        <f t="shared" si="21"/>
        <v>2</v>
      </c>
      <c r="L171" s="1">
        <f t="shared" si="18"/>
        <v>1</v>
      </c>
      <c r="M171" s="1">
        <f t="shared" si="19"/>
        <v>0</v>
      </c>
    </row>
    <row r="172" spans="1:13" x14ac:dyDescent="0.25">
      <c r="A172" s="2">
        <v>171</v>
      </c>
      <c r="B172" s="2">
        <v>18.399999999999999</v>
      </c>
      <c r="C172" s="2">
        <v>6</v>
      </c>
      <c r="D172" s="1" t="s">
        <v>7</v>
      </c>
      <c r="E172" s="2">
        <v>3</v>
      </c>
      <c r="F172" s="2">
        <f t="shared" si="20"/>
        <v>0</v>
      </c>
      <c r="G172" s="2">
        <f t="shared" si="15"/>
        <v>0</v>
      </c>
      <c r="H172" s="1">
        <f t="shared" si="16"/>
        <v>0</v>
      </c>
      <c r="I172" s="1" t="str">
        <f>CONCATENATE(pogoda[[#This Row],[Kategoria_chmur]],pogoda[[#This Row],[Wielkosc_chmur]])</f>
        <v>S3</v>
      </c>
      <c r="J172" s="1" t="str">
        <f t="shared" si="17"/>
        <v>C</v>
      </c>
      <c r="K172" s="1">
        <f t="shared" si="21"/>
        <v>3</v>
      </c>
      <c r="L172" s="1">
        <f t="shared" si="18"/>
        <v>1</v>
      </c>
      <c r="M172" s="1">
        <f t="shared" si="19"/>
        <v>0</v>
      </c>
    </row>
    <row r="173" spans="1:13" x14ac:dyDescent="0.25">
      <c r="A173" s="2">
        <v>172</v>
      </c>
      <c r="B173" s="2">
        <v>14.9</v>
      </c>
      <c r="C173" s="2">
        <v>18</v>
      </c>
      <c r="D173" s="1" t="s">
        <v>7</v>
      </c>
      <c r="E173" s="2">
        <v>3</v>
      </c>
      <c r="F173" s="2">
        <f t="shared" si="20"/>
        <v>0</v>
      </c>
      <c r="G173" s="2">
        <f t="shared" si="15"/>
        <v>0</v>
      </c>
      <c r="H173" s="1">
        <f t="shared" si="16"/>
        <v>0</v>
      </c>
      <c r="I173" s="1" t="str">
        <f>CONCATENATE(pogoda[[#This Row],[Kategoria_chmur]],pogoda[[#This Row],[Wielkosc_chmur]])</f>
        <v>S3</v>
      </c>
      <c r="J173" s="1" t="str">
        <f t="shared" si="17"/>
        <v>C</v>
      </c>
      <c r="K173" s="1">
        <f t="shared" si="21"/>
        <v>3</v>
      </c>
      <c r="L173" s="1">
        <f t="shared" si="18"/>
        <v>1</v>
      </c>
      <c r="M173" s="1">
        <f t="shared" si="19"/>
        <v>0</v>
      </c>
    </row>
    <row r="174" spans="1:13" x14ac:dyDescent="0.25">
      <c r="A174" s="2">
        <v>173</v>
      </c>
      <c r="B174" s="2">
        <v>12.5</v>
      </c>
      <c r="C174" s="2">
        <v>6</v>
      </c>
      <c r="D174" s="1" t="s">
        <v>7</v>
      </c>
      <c r="E174" s="2">
        <v>3</v>
      </c>
      <c r="F174" s="2">
        <f t="shared" si="20"/>
        <v>0</v>
      </c>
      <c r="G174" s="2">
        <f t="shared" si="15"/>
        <v>0</v>
      </c>
      <c r="H174" s="1">
        <f t="shared" si="16"/>
        <v>0</v>
      </c>
      <c r="I174" s="1" t="str">
        <f>CONCATENATE(pogoda[[#This Row],[Kategoria_chmur]],pogoda[[#This Row],[Wielkosc_chmur]])</f>
        <v>S3</v>
      </c>
      <c r="J174" s="1" t="str">
        <f t="shared" si="17"/>
        <v>C</v>
      </c>
      <c r="K174" s="1">
        <f t="shared" si="21"/>
        <v>3</v>
      </c>
      <c r="L174" s="1">
        <f t="shared" si="18"/>
        <v>1</v>
      </c>
      <c r="M174" s="1">
        <f t="shared" si="19"/>
        <v>0</v>
      </c>
    </row>
    <row r="175" spans="1:13" x14ac:dyDescent="0.25">
      <c r="A175" s="2">
        <v>174</v>
      </c>
      <c r="B175" s="2">
        <v>11.7</v>
      </c>
      <c r="C175" s="2">
        <v>20</v>
      </c>
      <c r="D175" s="1" t="s">
        <v>7</v>
      </c>
      <c r="E175" s="2">
        <v>4</v>
      </c>
      <c r="F175" s="2">
        <f t="shared" si="20"/>
        <v>0</v>
      </c>
      <c r="G175" s="2">
        <f t="shared" si="15"/>
        <v>0</v>
      </c>
      <c r="H175" s="1">
        <f t="shared" si="16"/>
        <v>0</v>
      </c>
      <c r="I175" s="1" t="str">
        <f>CONCATENATE(pogoda[[#This Row],[Kategoria_chmur]],pogoda[[#This Row],[Wielkosc_chmur]])</f>
        <v>S4</v>
      </c>
      <c r="J175" s="1" t="str">
        <f t="shared" si="17"/>
        <v>C</v>
      </c>
      <c r="K175" s="1">
        <f t="shared" si="21"/>
        <v>4</v>
      </c>
      <c r="L175" s="1">
        <f t="shared" si="18"/>
        <v>1</v>
      </c>
      <c r="M175" s="1">
        <f t="shared" si="19"/>
        <v>0</v>
      </c>
    </row>
    <row r="176" spans="1:13" x14ac:dyDescent="0.25">
      <c r="A176" s="2">
        <v>175</v>
      </c>
      <c r="B176" s="2">
        <v>12.3</v>
      </c>
      <c r="C176" s="2">
        <v>14</v>
      </c>
      <c r="D176" s="1" t="s">
        <v>7</v>
      </c>
      <c r="E176" s="2">
        <v>4</v>
      </c>
      <c r="F176" s="2">
        <f t="shared" si="20"/>
        <v>0</v>
      </c>
      <c r="G176" s="2">
        <f t="shared" si="15"/>
        <v>1</v>
      </c>
      <c r="H176" s="1">
        <f t="shared" si="16"/>
        <v>0</v>
      </c>
      <c r="I176" s="1" t="str">
        <f>CONCATENATE(pogoda[[#This Row],[Kategoria_chmur]],pogoda[[#This Row],[Wielkosc_chmur]])</f>
        <v>S4</v>
      </c>
      <c r="J176" s="1" t="str">
        <f t="shared" si="17"/>
        <v>C</v>
      </c>
      <c r="K176" s="1">
        <f t="shared" si="21"/>
        <v>4</v>
      </c>
      <c r="L176" s="1">
        <f t="shared" si="18"/>
        <v>1</v>
      </c>
      <c r="M176" s="1">
        <f t="shared" si="19"/>
        <v>0</v>
      </c>
    </row>
    <row r="177" spans="1:13" x14ac:dyDescent="0.25">
      <c r="A177" s="2">
        <v>176</v>
      </c>
      <c r="B177" s="2">
        <v>13.7</v>
      </c>
      <c r="C177" s="2">
        <v>22</v>
      </c>
      <c r="D177" s="1" t="s">
        <v>7</v>
      </c>
      <c r="E177" s="2">
        <v>4</v>
      </c>
      <c r="F177" s="2">
        <f t="shared" si="20"/>
        <v>0</v>
      </c>
      <c r="G177" s="2">
        <f t="shared" si="15"/>
        <v>2</v>
      </c>
      <c r="H177" s="1">
        <f t="shared" si="16"/>
        <v>0</v>
      </c>
      <c r="I177" s="1" t="str">
        <f>CONCATENATE(pogoda[[#This Row],[Kategoria_chmur]],pogoda[[#This Row],[Wielkosc_chmur]])</f>
        <v>S4</v>
      </c>
      <c r="J177" s="1" t="str">
        <f t="shared" si="17"/>
        <v>C</v>
      </c>
      <c r="K177" s="1">
        <f t="shared" si="21"/>
        <v>4</v>
      </c>
      <c r="L177" s="1">
        <f t="shared" si="18"/>
        <v>1</v>
      </c>
      <c r="M177" s="1">
        <f t="shared" si="19"/>
        <v>0</v>
      </c>
    </row>
    <row r="178" spans="1:13" x14ac:dyDescent="0.25">
      <c r="A178" s="2">
        <v>177</v>
      </c>
      <c r="B178" s="2">
        <v>15.2</v>
      </c>
      <c r="C178" s="2">
        <v>23</v>
      </c>
      <c r="D178" s="1" t="s">
        <v>7</v>
      </c>
      <c r="E178" s="2">
        <v>5</v>
      </c>
      <c r="F178" s="2">
        <f t="shared" si="20"/>
        <v>0</v>
      </c>
      <c r="G178" s="2">
        <f t="shared" si="15"/>
        <v>3</v>
      </c>
      <c r="H178" s="1">
        <f t="shared" si="16"/>
        <v>0</v>
      </c>
      <c r="I178" s="1" t="str">
        <f>CONCATENATE(pogoda[[#This Row],[Kategoria_chmur]],pogoda[[#This Row],[Wielkosc_chmur]])</f>
        <v>S5</v>
      </c>
      <c r="J178" s="1" t="str">
        <f t="shared" si="17"/>
        <v>C</v>
      </c>
      <c r="K178" s="1">
        <f t="shared" si="21"/>
        <v>5</v>
      </c>
      <c r="L178" s="1">
        <f t="shared" si="18"/>
        <v>1</v>
      </c>
      <c r="M178" s="1">
        <f t="shared" si="19"/>
        <v>0</v>
      </c>
    </row>
    <row r="179" spans="1:13" x14ac:dyDescent="0.25">
      <c r="A179" s="2">
        <v>178</v>
      </c>
      <c r="B179" s="2">
        <v>15.9</v>
      </c>
      <c r="C179" s="2">
        <v>0</v>
      </c>
      <c r="D179" s="1" t="s">
        <v>5</v>
      </c>
      <c r="E179" s="2">
        <v>0</v>
      </c>
      <c r="F179" s="2">
        <f t="shared" si="20"/>
        <v>0</v>
      </c>
      <c r="G179" s="2">
        <f t="shared" si="15"/>
        <v>4</v>
      </c>
      <c r="H179" s="1">
        <f t="shared" si="16"/>
        <v>0</v>
      </c>
      <c r="I179" s="1" t="str">
        <f>CONCATENATE(pogoda[[#This Row],[Kategoria_chmur]],pogoda[[#This Row],[Wielkosc_chmur]])</f>
        <v>00</v>
      </c>
      <c r="J179" s="1">
        <f t="shared" si="17"/>
        <v>0</v>
      </c>
      <c r="K179" s="1">
        <f t="shared" si="21"/>
        <v>0</v>
      </c>
      <c r="L179" s="1">
        <f t="shared" si="18"/>
        <v>1</v>
      </c>
      <c r="M179" s="1">
        <f t="shared" si="19"/>
        <v>0</v>
      </c>
    </row>
    <row r="180" spans="1:13" x14ac:dyDescent="0.25">
      <c r="A180" s="2">
        <v>179</v>
      </c>
      <c r="B180" s="2">
        <v>15.1</v>
      </c>
      <c r="C180" s="2">
        <v>1</v>
      </c>
      <c r="D180" s="1" t="s">
        <v>6</v>
      </c>
      <c r="E180" s="2">
        <v>1</v>
      </c>
      <c r="F180" s="2">
        <f t="shared" si="20"/>
        <v>0</v>
      </c>
      <c r="G180" s="2">
        <f t="shared" si="15"/>
        <v>0</v>
      </c>
      <c r="H180" s="1">
        <f t="shared" si="16"/>
        <v>0</v>
      </c>
      <c r="I180" s="1" t="str">
        <f>CONCATENATE(pogoda[[#This Row],[Kategoria_chmur]],pogoda[[#This Row],[Wielkosc_chmur]])</f>
        <v>C1</v>
      </c>
      <c r="J180" s="1" t="str">
        <f t="shared" si="17"/>
        <v>C</v>
      </c>
      <c r="K180" s="1">
        <f t="shared" si="21"/>
        <v>1</v>
      </c>
      <c r="L180" s="1">
        <f t="shared" si="18"/>
        <v>1</v>
      </c>
      <c r="M180" s="1">
        <f t="shared" si="19"/>
        <v>1</v>
      </c>
    </row>
    <row r="181" spans="1:13" x14ac:dyDescent="0.25">
      <c r="A181" s="2">
        <v>180</v>
      </c>
      <c r="B181" s="2">
        <v>12.9</v>
      </c>
      <c r="C181" s="2">
        <v>1</v>
      </c>
      <c r="D181" s="1" t="s">
        <v>6</v>
      </c>
      <c r="E181" s="2">
        <v>1</v>
      </c>
      <c r="F181" s="2">
        <f t="shared" si="20"/>
        <v>0</v>
      </c>
      <c r="G181" s="2">
        <f t="shared" si="15"/>
        <v>0</v>
      </c>
      <c r="H181" s="1">
        <f t="shared" si="16"/>
        <v>0</v>
      </c>
      <c r="I181" s="1" t="str">
        <f>CONCATENATE(pogoda[[#This Row],[Kategoria_chmur]],pogoda[[#This Row],[Wielkosc_chmur]])</f>
        <v>C1</v>
      </c>
      <c r="J181" s="1" t="str">
        <f t="shared" si="17"/>
        <v>C</v>
      </c>
      <c r="K181" s="1">
        <f t="shared" si="21"/>
        <v>1</v>
      </c>
      <c r="L181" s="1">
        <f t="shared" si="18"/>
        <v>1</v>
      </c>
      <c r="M181" s="1">
        <f t="shared" si="19"/>
        <v>1</v>
      </c>
    </row>
    <row r="182" spans="1:13" x14ac:dyDescent="0.25">
      <c r="A182" s="2">
        <v>181</v>
      </c>
      <c r="B182" s="2">
        <v>9.6</v>
      </c>
      <c r="C182" s="2">
        <v>1</v>
      </c>
      <c r="D182" s="1" t="s">
        <v>6</v>
      </c>
      <c r="E182" s="2">
        <v>1</v>
      </c>
      <c r="F182" s="2">
        <f t="shared" si="20"/>
        <v>0</v>
      </c>
      <c r="G182" s="2">
        <f t="shared" si="15"/>
        <v>0</v>
      </c>
      <c r="H182" s="1">
        <f t="shared" si="16"/>
        <v>0</v>
      </c>
      <c r="I182" s="1" t="str">
        <f>CONCATENATE(pogoda[[#This Row],[Kategoria_chmur]],pogoda[[#This Row],[Wielkosc_chmur]])</f>
        <v>C1</v>
      </c>
      <c r="J182" s="1" t="str">
        <f t="shared" si="17"/>
        <v>C</v>
      </c>
      <c r="K182" s="1">
        <f t="shared" si="21"/>
        <v>1</v>
      </c>
      <c r="L182" s="1">
        <f t="shared" si="18"/>
        <v>1</v>
      </c>
      <c r="M182" s="1">
        <f t="shared" si="19"/>
        <v>1</v>
      </c>
    </row>
    <row r="183" spans="1:13" x14ac:dyDescent="0.25">
      <c r="A183" s="2">
        <v>182</v>
      </c>
      <c r="B183" s="2">
        <v>5.9</v>
      </c>
      <c r="C183" s="2">
        <v>2</v>
      </c>
      <c r="D183" s="1" t="s">
        <v>6</v>
      </c>
      <c r="E183" s="2">
        <v>2</v>
      </c>
      <c r="F183" s="2">
        <f t="shared" si="20"/>
        <v>0</v>
      </c>
      <c r="G183" s="2">
        <f t="shared" si="15"/>
        <v>0</v>
      </c>
      <c r="H183" s="1">
        <f t="shared" si="16"/>
        <v>0</v>
      </c>
      <c r="I183" s="1" t="str">
        <f>CONCATENATE(pogoda[[#This Row],[Kategoria_chmur]],pogoda[[#This Row],[Wielkosc_chmur]])</f>
        <v>C2</v>
      </c>
      <c r="J183" s="1" t="str">
        <f t="shared" si="17"/>
        <v>C</v>
      </c>
      <c r="K183" s="1">
        <f t="shared" si="21"/>
        <v>2</v>
      </c>
      <c r="L183" s="1">
        <f t="shared" si="18"/>
        <v>1</v>
      </c>
      <c r="M183" s="1">
        <f t="shared" si="19"/>
        <v>1</v>
      </c>
    </row>
    <row r="184" spans="1:13" x14ac:dyDescent="0.25">
      <c r="A184" s="2">
        <v>183</v>
      </c>
      <c r="B184" s="2">
        <v>2.8</v>
      </c>
      <c r="C184" s="2">
        <v>6</v>
      </c>
      <c r="D184" s="1" t="s">
        <v>6</v>
      </c>
      <c r="E184" s="2">
        <v>2</v>
      </c>
      <c r="F184" s="2">
        <f t="shared" si="20"/>
        <v>0</v>
      </c>
      <c r="G184" s="2">
        <f t="shared" si="15"/>
        <v>0</v>
      </c>
      <c r="H184" s="1">
        <f t="shared" si="16"/>
        <v>0</v>
      </c>
      <c r="I184" s="1" t="str">
        <f>CONCATENATE(pogoda[[#This Row],[Kategoria_chmur]],pogoda[[#This Row],[Wielkosc_chmur]])</f>
        <v>C2</v>
      </c>
      <c r="J184" s="1" t="str">
        <f t="shared" si="17"/>
        <v>C</v>
      </c>
      <c r="K184" s="1">
        <f t="shared" si="21"/>
        <v>2</v>
      </c>
      <c r="L184" s="1">
        <f t="shared" si="18"/>
        <v>1</v>
      </c>
      <c r="M184" s="1">
        <f t="shared" si="19"/>
        <v>1</v>
      </c>
    </row>
    <row r="185" spans="1:13" x14ac:dyDescent="0.25">
      <c r="A185" s="2">
        <v>184</v>
      </c>
      <c r="B185" s="2">
        <v>1</v>
      </c>
      <c r="C185" s="2">
        <v>9</v>
      </c>
      <c r="D185" s="1" t="s">
        <v>6</v>
      </c>
      <c r="E185" s="2">
        <v>2</v>
      </c>
      <c r="F185" s="2">
        <f t="shared" si="20"/>
        <v>0</v>
      </c>
      <c r="G185" s="2">
        <f t="shared" si="15"/>
        <v>0</v>
      </c>
      <c r="H185" s="1">
        <f t="shared" si="16"/>
        <v>0</v>
      </c>
      <c r="I185" s="1" t="str">
        <f>CONCATENATE(pogoda[[#This Row],[Kategoria_chmur]],pogoda[[#This Row],[Wielkosc_chmur]])</f>
        <v>C2</v>
      </c>
      <c r="J185" s="1" t="str">
        <f t="shared" si="17"/>
        <v>C</v>
      </c>
      <c r="K185" s="1">
        <f t="shared" si="21"/>
        <v>2</v>
      </c>
      <c r="L185" s="1">
        <f t="shared" si="18"/>
        <v>1</v>
      </c>
      <c r="M185" s="1">
        <f t="shared" si="19"/>
        <v>1</v>
      </c>
    </row>
    <row r="186" spans="1:13" x14ac:dyDescent="0.25">
      <c r="A186" s="2">
        <v>185</v>
      </c>
      <c r="B186" s="2">
        <v>0.9</v>
      </c>
      <c r="C186" s="2">
        <v>6</v>
      </c>
      <c r="D186" s="1" t="s">
        <v>6</v>
      </c>
      <c r="E186" s="2">
        <v>3</v>
      </c>
      <c r="F186" s="2">
        <f t="shared" si="20"/>
        <v>0</v>
      </c>
      <c r="G186" s="2">
        <f t="shared" si="15"/>
        <v>0</v>
      </c>
      <c r="H186" s="1">
        <f t="shared" si="16"/>
        <v>0</v>
      </c>
      <c r="I186" s="1" t="str">
        <f>CONCATENATE(pogoda[[#This Row],[Kategoria_chmur]],pogoda[[#This Row],[Wielkosc_chmur]])</f>
        <v>C3</v>
      </c>
      <c r="J186" s="1" t="str">
        <f t="shared" si="17"/>
        <v>C</v>
      </c>
      <c r="K186" s="1">
        <f t="shared" si="21"/>
        <v>3</v>
      </c>
      <c r="L186" s="1">
        <f t="shared" si="18"/>
        <v>1</v>
      </c>
      <c r="M186" s="1">
        <f t="shared" si="19"/>
        <v>1</v>
      </c>
    </row>
    <row r="187" spans="1:13" x14ac:dyDescent="0.25">
      <c r="A187" s="2">
        <v>186</v>
      </c>
      <c r="B187" s="2">
        <v>2.5</v>
      </c>
      <c r="C187" s="2">
        <v>1</v>
      </c>
      <c r="D187" s="1" t="s">
        <v>6</v>
      </c>
      <c r="E187" s="2">
        <v>3</v>
      </c>
      <c r="F187" s="2">
        <f t="shared" si="20"/>
        <v>0</v>
      </c>
      <c r="G187" s="2">
        <f t="shared" si="15"/>
        <v>1</v>
      </c>
      <c r="H187" s="1">
        <f t="shared" si="16"/>
        <v>0</v>
      </c>
      <c r="I187" s="1" t="str">
        <f>CONCATENATE(pogoda[[#This Row],[Kategoria_chmur]],pogoda[[#This Row],[Wielkosc_chmur]])</f>
        <v>C3</v>
      </c>
      <c r="J187" s="1" t="str">
        <f t="shared" si="17"/>
        <v>C</v>
      </c>
      <c r="K187" s="1">
        <f t="shared" si="21"/>
        <v>3</v>
      </c>
      <c r="L187" s="1">
        <f t="shared" si="18"/>
        <v>1</v>
      </c>
      <c r="M187" s="1">
        <f t="shared" si="19"/>
        <v>1</v>
      </c>
    </row>
    <row r="188" spans="1:13" x14ac:dyDescent="0.25">
      <c r="A188" s="2">
        <v>187</v>
      </c>
      <c r="B188" s="2">
        <v>5</v>
      </c>
      <c r="C188" s="2">
        <v>3</v>
      </c>
      <c r="D188" s="1" t="s">
        <v>6</v>
      </c>
      <c r="E188" s="2">
        <v>3</v>
      </c>
      <c r="F188" s="2">
        <f t="shared" si="20"/>
        <v>0</v>
      </c>
      <c r="G188" s="2">
        <f t="shared" si="15"/>
        <v>2</v>
      </c>
      <c r="H188" s="1">
        <f t="shared" si="16"/>
        <v>0</v>
      </c>
      <c r="I188" s="1" t="str">
        <f>CONCATENATE(pogoda[[#This Row],[Kategoria_chmur]],pogoda[[#This Row],[Wielkosc_chmur]])</f>
        <v>C3</v>
      </c>
      <c r="J188" s="1" t="str">
        <f t="shared" si="17"/>
        <v>C</v>
      </c>
      <c r="K188" s="1">
        <f t="shared" si="21"/>
        <v>3</v>
      </c>
      <c r="L188" s="1">
        <f t="shared" si="18"/>
        <v>1</v>
      </c>
      <c r="M188" s="1">
        <f t="shared" si="19"/>
        <v>1</v>
      </c>
    </row>
    <row r="189" spans="1:13" x14ac:dyDescent="0.25">
      <c r="A189" s="2">
        <v>188</v>
      </c>
      <c r="B189" s="2">
        <v>7.7</v>
      </c>
      <c r="C189" s="2">
        <v>7</v>
      </c>
      <c r="D189" s="1" t="s">
        <v>6</v>
      </c>
      <c r="E189" s="2">
        <v>4</v>
      </c>
      <c r="F189" s="2">
        <f t="shared" si="20"/>
        <v>0</v>
      </c>
      <c r="G189" s="2">
        <f t="shared" si="15"/>
        <v>3</v>
      </c>
      <c r="H189" s="1">
        <f t="shared" si="16"/>
        <v>0</v>
      </c>
      <c r="I189" s="1" t="str">
        <f>CONCATENATE(pogoda[[#This Row],[Kategoria_chmur]],pogoda[[#This Row],[Wielkosc_chmur]])</f>
        <v>C4</v>
      </c>
      <c r="J189" s="1" t="str">
        <f t="shared" si="17"/>
        <v>C</v>
      </c>
      <c r="K189" s="1">
        <f t="shared" si="21"/>
        <v>4</v>
      </c>
      <c r="L189" s="1">
        <f t="shared" si="18"/>
        <v>1</v>
      </c>
      <c r="M189" s="1">
        <f t="shared" si="19"/>
        <v>1</v>
      </c>
    </row>
    <row r="190" spans="1:13" x14ac:dyDescent="0.25">
      <c r="A190" s="2">
        <v>189</v>
      </c>
      <c r="B190" s="2">
        <v>9.6999999999999993</v>
      </c>
      <c r="C190" s="2">
        <v>6</v>
      </c>
      <c r="D190" s="1" t="s">
        <v>6</v>
      </c>
      <c r="E190" s="2">
        <v>4</v>
      </c>
      <c r="F190" s="2">
        <f t="shared" si="20"/>
        <v>0</v>
      </c>
      <c r="G190" s="2">
        <f t="shared" si="15"/>
        <v>4</v>
      </c>
      <c r="H190" s="1">
        <f t="shared" si="16"/>
        <v>0</v>
      </c>
      <c r="I190" s="1" t="str">
        <f>CONCATENATE(pogoda[[#This Row],[Kategoria_chmur]],pogoda[[#This Row],[Wielkosc_chmur]])</f>
        <v>C4</v>
      </c>
      <c r="J190" s="1" t="str">
        <f t="shared" si="17"/>
        <v>C</v>
      </c>
      <c r="K190" s="1">
        <f t="shared" si="21"/>
        <v>4</v>
      </c>
      <c r="L190" s="1">
        <f t="shared" si="18"/>
        <v>1</v>
      </c>
      <c r="M190" s="1">
        <f t="shared" si="19"/>
        <v>1</v>
      </c>
    </row>
    <row r="191" spans="1:13" x14ac:dyDescent="0.25">
      <c r="A191" s="2">
        <v>190</v>
      </c>
      <c r="B191" s="2">
        <v>10.4</v>
      </c>
      <c r="C191" s="2">
        <v>3</v>
      </c>
      <c r="D191" s="1" t="s">
        <v>6</v>
      </c>
      <c r="E191" s="2">
        <v>4</v>
      </c>
      <c r="F191" s="2">
        <f t="shared" si="20"/>
        <v>0</v>
      </c>
      <c r="G191" s="2">
        <f t="shared" si="15"/>
        <v>5</v>
      </c>
      <c r="H191" s="1">
        <f t="shared" si="16"/>
        <v>0</v>
      </c>
      <c r="I191" s="1" t="str">
        <f>CONCATENATE(pogoda[[#This Row],[Kategoria_chmur]],pogoda[[#This Row],[Wielkosc_chmur]])</f>
        <v>C4</v>
      </c>
      <c r="J191" s="1" t="str">
        <f t="shared" si="17"/>
        <v>C</v>
      </c>
      <c r="K191" s="1">
        <f t="shared" si="21"/>
        <v>4</v>
      </c>
      <c r="L191" s="1">
        <f t="shared" si="18"/>
        <v>1</v>
      </c>
      <c r="M191" s="1">
        <f t="shared" si="19"/>
        <v>1</v>
      </c>
    </row>
    <row r="192" spans="1:13" x14ac:dyDescent="0.25">
      <c r="A192" s="2">
        <v>191</v>
      </c>
      <c r="B192" s="2">
        <v>9.6999999999999993</v>
      </c>
      <c r="C192" s="2">
        <v>22</v>
      </c>
      <c r="D192" s="1" t="s">
        <v>6</v>
      </c>
      <c r="E192" s="2">
        <v>5</v>
      </c>
      <c r="F192" s="2">
        <f t="shared" si="20"/>
        <v>0</v>
      </c>
      <c r="G192" s="2">
        <f t="shared" si="15"/>
        <v>0</v>
      </c>
      <c r="H192" s="1">
        <f t="shared" si="16"/>
        <v>0</v>
      </c>
      <c r="I192" s="1" t="str">
        <f>CONCATENATE(pogoda[[#This Row],[Kategoria_chmur]],pogoda[[#This Row],[Wielkosc_chmur]])</f>
        <v>C5</v>
      </c>
      <c r="J192" s="1" t="str">
        <f t="shared" si="17"/>
        <v>C</v>
      </c>
      <c r="K192" s="1">
        <f t="shared" si="21"/>
        <v>5</v>
      </c>
      <c r="L192" s="1">
        <f t="shared" si="18"/>
        <v>1</v>
      </c>
      <c r="M192" s="1">
        <f t="shared" si="19"/>
        <v>1</v>
      </c>
    </row>
    <row r="193" spans="1:13" x14ac:dyDescent="0.25">
      <c r="A193" s="2">
        <v>192</v>
      </c>
      <c r="B193" s="2">
        <v>8</v>
      </c>
      <c r="C193" s="2">
        <v>0</v>
      </c>
      <c r="D193" s="1" t="s">
        <v>5</v>
      </c>
      <c r="E193" s="2">
        <v>0</v>
      </c>
      <c r="F193" s="2">
        <f t="shared" si="20"/>
        <v>0</v>
      </c>
      <c r="G193" s="2">
        <f t="shared" si="15"/>
        <v>0</v>
      </c>
      <c r="H193" s="1">
        <f t="shared" si="16"/>
        <v>0</v>
      </c>
      <c r="I193" s="1" t="str">
        <f>CONCATENATE(pogoda[[#This Row],[Kategoria_chmur]],pogoda[[#This Row],[Wielkosc_chmur]])</f>
        <v>00</v>
      </c>
      <c r="J193" s="1">
        <f t="shared" si="17"/>
        <v>0</v>
      </c>
      <c r="K193" s="1">
        <f t="shared" si="21"/>
        <v>0</v>
      </c>
      <c r="L193" s="1">
        <f t="shared" si="18"/>
        <v>1</v>
      </c>
      <c r="M193" s="1">
        <f t="shared" si="19"/>
        <v>0</v>
      </c>
    </row>
    <row r="194" spans="1:13" x14ac:dyDescent="0.25">
      <c r="A194" s="2">
        <v>193</v>
      </c>
      <c r="B194" s="2">
        <v>5.9</v>
      </c>
      <c r="C194" s="2">
        <v>3</v>
      </c>
      <c r="D194" s="1" t="s">
        <v>7</v>
      </c>
      <c r="E194" s="2">
        <v>1</v>
      </c>
      <c r="F194" s="2">
        <f t="shared" si="20"/>
        <v>0</v>
      </c>
      <c r="G194" s="2">
        <f t="shared" ref="G194:G257" si="22">IF(B194&gt;B193, G193+1, 0)</f>
        <v>0</v>
      </c>
      <c r="H194" s="1">
        <f t="shared" ref="H194:H257" si="23">IF(G194=8,1,0)</f>
        <v>0</v>
      </c>
      <c r="I194" s="1" t="str">
        <f>CONCATENATE(pogoda[[#This Row],[Kategoria_chmur]],pogoda[[#This Row],[Wielkosc_chmur]])</f>
        <v>S1</v>
      </c>
      <c r="J194" s="1" t="str">
        <f t="shared" ref="J194:J257" si="24">IF(K194=0, 0, IF(K193&gt;0, J193, IF(B194&gt;= 10, "C", "S")))</f>
        <v>S</v>
      </c>
      <c r="K194" s="1">
        <f t="shared" si="21"/>
        <v>1</v>
      </c>
      <c r="L194" s="1">
        <f t="shared" ref="L194:L257" si="25">IF(K194 = E194, 1, 0)</f>
        <v>1</v>
      </c>
      <c r="M194" s="1">
        <f t="shared" ref="M194:M257" si="26">IF(J194 = D194, 1, 0)</f>
        <v>1</v>
      </c>
    </row>
    <row r="195" spans="1:13" x14ac:dyDescent="0.25">
      <c r="A195" s="2">
        <v>194</v>
      </c>
      <c r="B195" s="2">
        <v>4.4000000000000004</v>
      </c>
      <c r="C195" s="2">
        <v>4</v>
      </c>
      <c r="D195" s="1" t="s">
        <v>7</v>
      </c>
      <c r="E195" s="2">
        <v>1</v>
      </c>
      <c r="F195" s="2">
        <f t="shared" si="20"/>
        <v>0</v>
      </c>
      <c r="G195" s="2">
        <f t="shared" si="22"/>
        <v>0</v>
      </c>
      <c r="H195" s="1">
        <f t="shared" si="23"/>
        <v>0</v>
      </c>
      <c r="I195" s="1" t="str">
        <f>CONCATENATE(pogoda[[#This Row],[Kategoria_chmur]],pogoda[[#This Row],[Wielkosc_chmur]])</f>
        <v>S1</v>
      </c>
      <c r="J195" s="1" t="str">
        <f t="shared" si="24"/>
        <v>S</v>
      </c>
      <c r="K195" s="1">
        <f t="shared" si="21"/>
        <v>1</v>
      </c>
      <c r="L195" s="1">
        <f t="shared" si="25"/>
        <v>1</v>
      </c>
      <c r="M195" s="1">
        <f t="shared" si="26"/>
        <v>1</v>
      </c>
    </row>
    <row r="196" spans="1:13" x14ac:dyDescent="0.25">
      <c r="A196" s="2">
        <v>195</v>
      </c>
      <c r="B196" s="2">
        <v>4.2</v>
      </c>
      <c r="C196" s="2">
        <v>6</v>
      </c>
      <c r="D196" s="1" t="s">
        <v>7</v>
      </c>
      <c r="E196" s="2">
        <v>1</v>
      </c>
      <c r="F196" s="2">
        <f t="shared" ref="F196:F259" si="27">IF(B196&gt;=20, IF(C196&lt;=5, 1, 0), 0)</f>
        <v>0</v>
      </c>
      <c r="G196" s="2">
        <f t="shared" si="22"/>
        <v>0</v>
      </c>
      <c r="H196" s="1">
        <f t="shared" si="23"/>
        <v>0</v>
      </c>
      <c r="I196" s="1" t="str">
        <f>CONCATENATE(pogoda[[#This Row],[Kategoria_chmur]],pogoda[[#This Row],[Wielkosc_chmur]])</f>
        <v>S1</v>
      </c>
      <c r="J196" s="1" t="str">
        <f t="shared" si="24"/>
        <v>S</v>
      </c>
      <c r="K196" s="1">
        <f t="shared" si="21"/>
        <v>1</v>
      </c>
      <c r="L196" s="1">
        <f t="shared" si="25"/>
        <v>1</v>
      </c>
      <c r="M196" s="1">
        <f t="shared" si="26"/>
        <v>1</v>
      </c>
    </row>
    <row r="197" spans="1:13" x14ac:dyDescent="0.25">
      <c r="A197" s="2">
        <v>196</v>
      </c>
      <c r="B197" s="2">
        <v>5.6</v>
      </c>
      <c r="C197" s="2">
        <v>8</v>
      </c>
      <c r="D197" s="1" t="s">
        <v>7</v>
      </c>
      <c r="E197" s="2">
        <v>2</v>
      </c>
      <c r="F197" s="2">
        <f t="shared" si="27"/>
        <v>0</v>
      </c>
      <c r="G197" s="2">
        <f t="shared" si="22"/>
        <v>1</v>
      </c>
      <c r="H197" s="1">
        <f t="shared" si="23"/>
        <v>0</v>
      </c>
      <c r="I197" s="1" t="str">
        <f>CONCATENATE(pogoda[[#This Row],[Kategoria_chmur]],pogoda[[#This Row],[Wielkosc_chmur]])</f>
        <v>S2</v>
      </c>
      <c r="J197" s="1" t="str">
        <f t="shared" si="24"/>
        <v>S</v>
      </c>
      <c r="K197" s="1">
        <f t="shared" si="21"/>
        <v>2</v>
      </c>
      <c r="L197" s="1">
        <f t="shared" si="25"/>
        <v>1</v>
      </c>
      <c r="M197" s="1">
        <f t="shared" si="26"/>
        <v>1</v>
      </c>
    </row>
    <row r="198" spans="1:13" x14ac:dyDescent="0.25">
      <c r="A198" s="2">
        <v>197</v>
      </c>
      <c r="B198" s="2">
        <v>8.6</v>
      </c>
      <c r="C198" s="2">
        <v>12</v>
      </c>
      <c r="D198" s="1" t="s">
        <v>7</v>
      </c>
      <c r="E198" s="2">
        <v>2</v>
      </c>
      <c r="F198" s="2">
        <f t="shared" si="27"/>
        <v>0</v>
      </c>
      <c r="G198" s="2">
        <f t="shared" si="22"/>
        <v>2</v>
      </c>
      <c r="H198" s="1">
        <f t="shared" si="23"/>
        <v>0</v>
      </c>
      <c r="I198" s="1" t="str">
        <f>CONCATENATE(pogoda[[#This Row],[Kategoria_chmur]],pogoda[[#This Row],[Wielkosc_chmur]])</f>
        <v>S2</v>
      </c>
      <c r="J198" s="1" t="str">
        <f t="shared" si="24"/>
        <v>S</v>
      </c>
      <c r="K198" s="1">
        <f t="shared" ref="K198:K261" si="28">IF(K197=0, 1, IF(AND(K197=5, C197&gt;=20),0, IF(AND(K197=K195,K197&lt;5),K197+1,K197)))</f>
        <v>2</v>
      </c>
      <c r="L198" s="1">
        <f t="shared" si="25"/>
        <v>1</v>
      </c>
      <c r="M198" s="1">
        <f t="shared" si="26"/>
        <v>1</v>
      </c>
    </row>
    <row r="199" spans="1:13" x14ac:dyDescent="0.25">
      <c r="A199" s="2">
        <v>198</v>
      </c>
      <c r="B199" s="2">
        <v>12.5</v>
      </c>
      <c r="C199" s="2">
        <v>9</v>
      </c>
      <c r="D199" s="1" t="s">
        <v>7</v>
      </c>
      <c r="E199" s="2">
        <v>2</v>
      </c>
      <c r="F199" s="2">
        <f t="shared" si="27"/>
        <v>0</v>
      </c>
      <c r="G199" s="2">
        <f t="shared" si="22"/>
        <v>3</v>
      </c>
      <c r="H199" s="1">
        <f t="shared" si="23"/>
        <v>0</v>
      </c>
      <c r="I199" s="1" t="str">
        <f>CONCATENATE(pogoda[[#This Row],[Kategoria_chmur]],pogoda[[#This Row],[Wielkosc_chmur]])</f>
        <v>S2</v>
      </c>
      <c r="J199" s="1" t="str">
        <f t="shared" si="24"/>
        <v>S</v>
      </c>
      <c r="K199" s="1">
        <f t="shared" si="28"/>
        <v>2</v>
      </c>
      <c r="L199" s="1">
        <f t="shared" si="25"/>
        <v>1</v>
      </c>
      <c r="M199" s="1">
        <f t="shared" si="26"/>
        <v>1</v>
      </c>
    </row>
    <row r="200" spans="1:13" x14ac:dyDescent="0.25">
      <c r="A200" s="2">
        <v>199</v>
      </c>
      <c r="B200" s="2">
        <v>16.399999999999999</v>
      </c>
      <c r="C200" s="2">
        <v>14</v>
      </c>
      <c r="D200" s="1" t="s">
        <v>7</v>
      </c>
      <c r="E200" s="2">
        <v>3</v>
      </c>
      <c r="F200" s="2">
        <f t="shared" si="27"/>
        <v>0</v>
      </c>
      <c r="G200" s="2">
        <f t="shared" si="22"/>
        <v>4</v>
      </c>
      <c r="H200" s="1">
        <f t="shared" si="23"/>
        <v>0</v>
      </c>
      <c r="I200" s="1" t="str">
        <f>CONCATENATE(pogoda[[#This Row],[Kategoria_chmur]],pogoda[[#This Row],[Wielkosc_chmur]])</f>
        <v>S3</v>
      </c>
      <c r="J200" s="1" t="str">
        <f t="shared" si="24"/>
        <v>S</v>
      </c>
      <c r="K200" s="1">
        <f t="shared" si="28"/>
        <v>3</v>
      </c>
      <c r="L200" s="1">
        <f t="shared" si="25"/>
        <v>1</v>
      </c>
      <c r="M200" s="1">
        <f t="shared" si="26"/>
        <v>1</v>
      </c>
    </row>
    <row r="201" spans="1:13" x14ac:dyDescent="0.25">
      <c r="A201" s="2">
        <v>200</v>
      </c>
      <c r="B201" s="2">
        <v>19.5</v>
      </c>
      <c r="C201" s="2">
        <v>12</v>
      </c>
      <c r="D201" s="1" t="s">
        <v>7</v>
      </c>
      <c r="E201" s="2">
        <v>3</v>
      </c>
      <c r="F201" s="2">
        <f t="shared" si="27"/>
        <v>0</v>
      </c>
      <c r="G201" s="2">
        <f t="shared" si="22"/>
        <v>5</v>
      </c>
      <c r="H201" s="1">
        <f t="shared" si="23"/>
        <v>0</v>
      </c>
      <c r="I201" s="1" t="str">
        <f>CONCATENATE(pogoda[[#This Row],[Kategoria_chmur]],pogoda[[#This Row],[Wielkosc_chmur]])</f>
        <v>S3</v>
      </c>
      <c r="J201" s="1" t="str">
        <f t="shared" si="24"/>
        <v>S</v>
      </c>
      <c r="K201" s="1">
        <f t="shared" si="28"/>
        <v>3</v>
      </c>
      <c r="L201" s="1">
        <f t="shared" si="25"/>
        <v>1</v>
      </c>
      <c r="M201" s="1">
        <f t="shared" si="26"/>
        <v>1</v>
      </c>
    </row>
    <row r="202" spans="1:13" x14ac:dyDescent="0.25">
      <c r="A202" s="2">
        <v>201</v>
      </c>
      <c r="B202" s="2">
        <v>21.2</v>
      </c>
      <c r="C202" s="2">
        <v>1</v>
      </c>
      <c r="D202" s="1" t="s">
        <v>7</v>
      </c>
      <c r="E202" s="2">
        <v>3</v>
      </c>
      <c r="F202" s="2">
        <f t="shared" si="27"/>
        <v>1</v>
      </c>
      <c r="G202" s="2">
        <f t="shared" si="22"/>
        <v>6</v>
      </c>
      <c r="H202" s="1">
        <f t="shared" si="23"/>
        <v>0</v>
      </c>
      <c r="I202" s="1" t="str">
        <f>CONCATENATE(pogoda[[#This Row],[Kategoria_chmur]],pogoda[[#This Row],[Wielkosc_chmur]])</f>
        <v>S3</v>
      </c>
      <c r="J202" s="1" t="str">
        <f t="shared" si="24"/>
        <v>S</v>
      </c>
      <c r="K202" s="1">
        <f t="shared" si="28"/>
        <v>3</v>
      </c>
      <c r="L202" s="1">
        <f t="shared" si="25"/>
        <v>1</v>
      </c>
      <c r="M202" s="1">
        <f t="shared" si="26"/>
        <v>1</v>
      </c>
    </row>
    <row r="203" spans="1:13" x14ac:dyDescent="0.25">
      <c r="A203" s="2">
        <v>202</v>
      </c>
      <c r="B203" s="2">
        <v>21.3</v>
      </c>
      <c r="C203" s="2">
        <v>11</v>
      </c>
      <c r="D203" s="1" t="s">
        <v>7</v>
      </c>
      <c r="E203" s="2">
        <v>4</v>
      </c>
      <c r="F203" s="2">
        <f t="shared" si="27"/>
        <v>0</v>
      </c>
      <c r="G203" s="2">
        <f t="shared" si="22"/>
        <v>7</v>
      </c>
      <c r="H203" s="1">
        <f t="shared" si="23"/>
        <v>0</v>
      </c>
      <c r="I203" s="1" t="str">
        <f>CONCATENATE(pogoda[[#This Row],[Kategoria_chmur]],pogoda[[#This Row],[Wielkosc_chmur]])</f>
        <v>S4</v>
      </c>
      <c r="J203" s="1" t="str">
        <f t="shared" si="24"/>
        <v>S</v>
      </c>
      <c r="K203" s="1">
        <f t="shared" si="28"/>
        <v>4</v>
      </c>
      <c r="L203" s="1">
        <f t="shared" si="25"/>
        <v>1</v>
      </c>
      <c r="M203" s="1">
        <f t="shared" si="26"/>
        <v>1</v>
      </c>
    </row>
    <row r="204" spans="1:13" x14ac:dyDescent="0.25">
      <c r="A204" s="2">
        <v>203</v>
      </c>
      <c r="B204" s="2">
        <v>20.100000000000001</v>
      </c>
      <c r="C204" s="2">
        <v>6</v>
      </c>
      <c r="D204" s="1" t="s">
        <v>7</v>
      </c>
      <c r="E204" s="2">
        <v>4</v>
      </c>
      <c r="F204" s="2">
        <f t="shared" si="27"/>
        <v>0</v>
      </c>
      <c r="G204" s="2">
        <f t="shared" si="22"/>
        <v>0</v>
      </c>
      <c r="H204" s="1">
        <f t="shared" si="23"/>
        <v>0</v>
      </c>
      <c r="I204" s="1" t="str">
        <f>CONCATENATE(pogoda[[#This Row],[Kategoria_chmur]],pogoda[[#This Row],[Wielkosc_chmur]])</f>
        <v>S4</v>
      </c>
      <c r="J204" s="1" t="str">
        <f t="shared" si="24"/>
        <v>S</v>
      </c>
      <c r="K204" s="1">
        <f t="shared" si="28"/>
        <v>4</v>
      </c>
      <c r="L204" s="1">
        <f t="shared" si="25"/>
        <v>1</v>
      </c>
      <c r="M204" s="1">
        <f t="shared" si="26"/>
        <v>1</v>
      </c>
    </row>
    <row r="205" spans="1:13" x14ac:dyDescent="0.25">
      <c r="A205" s="2">
        <v>204</v>
      </c>
      <c r="B205" s="2">
        <v>18.399999999999999</v>
      </c>
      <c r="C205" s="2">
        <v>3</v>
      </c>
      <c r="D205" s="1" t="s">
        <v>7</v>
      </c>
      <c r="E205" s="2">
        <v>4</v>
      </c>
      <c r="F205" s="2">
        <f t="shared" si="27"/>
        <v>0</v>
      </c>
      <c r="G205" s="2">
        <f t="shared" si="22"/>
        <v>0</v>
      </c>
      <c r="H205" s="1">
        <f t="shared" si="23"/>
        <v>0</v>
      </c>
      <c r="I205" s="1" t="str">
        <f>CONCATENATE(pogoda[[#This Row],[Kategoria_chmur]],pogoda[[#This Row],[Wielkosc_chmur]])</f>
        <v>S4</v>
      </c>
      <c r="J205" s="1" t="str">
        <f t="shared" si="24"/>
        <v>S</v>
      </c>
      <c r="K205" s="1">
        <f t="shared" si="28"/>
        <v>4</v>
      </c>
      <c r="L205" s="1">
        <f t="shared" si="25"/>
        <v>1</v>
      </c>
      <c r="M205" s="1">
        <f t="shared" si="26"/>
        <v>1</v>
      </c>
    </row>
    <row r="206" spans="1:13" x14ac:dyDescent="0.25">
      <c r="A206" s="2">
        <v>205</v>
      </c>
      <c r="B206" s="2">
        <v>17.100000000000001</v>
      </c>
      <c r="C206" s="2">
        <v>15</v>
      </c>
      <c r="D206" s="1" t="s">
        <v>7</v>
      </c>
      <c r="E206" s="2">
        <v>5</v>
      </c>
      <c r="F206" s="2">
        <f t="shared" si="27"/>
        <v>0</v>
      </c>
      <c r="G206" s="2">
        <f t="shared" si="22"/>
        <v>0</v>
      </c>
      <c r="H206" s="1">
        <f t="shared" si="23"/>
        <v>0</v>
      </c>
      <c r="I206" s="1" t="str">
        <f>CONCATENATE(pogoda[[#This Row],[Kategoria_chmur]],pogoda[[#This Row],[Wielkosc_chmur]])</f>
        <v>S5</v>
      </c>
      <c r="J206" s="1" t="str">
        <f t="shared" si="24"/>
        <v>S</v>
      </c>
      <c r="K206" s="1">
        <f t="shared" si="28"/>
        <v>5</v>
      </c>
      <c r="L206" s="1">
        <f t="shared" si="25"/>
        <v>1</v>
      </c>
      <c r="M206" s="1">
        <f t="shared" si="26"/>
        <v>1</v>
      </c>
    </row>
    <row r="207" spans="1:13" x14ac:dyDescent="0.25">
      <c r="A207" s="2">
        <v>206</v>
      </c>
      <c r="B207" s="2">
        <v>16.899999999999999</v>
      </c>
      <c r="C207" s="2">
        <v>16</v>
      </c>
      <c r="D207" s="1" t="s">
        <v>7</v>
      </c>
      <c r="E207" s="2">
        <v>5</v>
      </c>
      <c r="F207" s="2">
        <f t="shared" si="27"/>
        <v>0</v>
      </c>
      <c r="G207" s="2">
        <f t="shared" si="22"/>
        <v>0</v>
      </c>
      <c r="H207" s="1">
        <f t="shared" si="23"/>
        <v>0</v>
      </c>
      <c r="I207" s="1" t="str">
        <f>CONCATENATE(pogoda[[#This Row],[Kategoria_chmur]],pogoda[[#This Row],[Wielkosc_chmur]])</f>
        <v>S5</v>
      </c>
      <c r="J207" s="1" t="str">
        <f t="shared" si="24"/>
        <v>S</v>
      </c>
      <c r="K207" s="1">
        <f t="shared" si="28"/>
        <v>5</v>
      </c>
      <c r="L207" s="1">
        <f t="shared" si="25"/>
        <v>1</v>
      </c>
      <c r="M207" s="1">
        <f t="shared" si="26"/>
        <v>1</v>
      </c>
    </row>
    <row r="208" spans="1:13" x14ac:dyDescent="0.25">
      <c r="A208" s="2">
        <v>207</v>
      </c>
      <c r="B208" s="2">
        <v>18.2</v>
      </c>
      <c r="C208" s="2">
        <v>17</v>
      </c>
      <c r="D208" s="1" t="s">
        <v>7</v>
      </c>
      <c r="E208" s="2">
        <v>5</v>
      </c>
      <c r="F208" s="2">
        <f t="shared" si="27"/>
        <v>0</v>
      </c>
      <c r="G208" s="2">
        <f t="shared" si="22"/>
        <v>1</v>
      </c>
      <c r="H208" s="1">
        <f t="shared" si="23"/>
        <v>0</v>
      </c>
      <c r="I208" s="1" t="str">
        <f>CONCATENATE(pogoda[[#This Row],[Kategoria_chmur]],pogoda[[#This Row],[Wielkosc_chmur]])</f>
        <v>S5</v>
      </c>
      <c r="J208" s="1" t="str">
        <f t="shared" si="24"/>
        <v>S</v>
      </c>
      <c r="K208" s="1">
        <f t="shared" si="28"/>
        <v>5</v>
      </c>
      <c r="L208" s="1">
        <f t="shared" si="25"/>
        <v>1</v>
      </c>
      <c r="M208" s="1">
        <f t="shared" si="26"/>
        <v>1</v>
      </c>
    </row>
    <row r="209" spans="1:13" x14ac:dyDescent="0.25">
      <c r="A209" s="2">
        <v>208</v>
      </c>
      <c r="B209" s="2">
        <v>20.7</v>
      </c>
      <c r="C209" s="2">
        <v>18</v>
      </c>
      <c r="D209" s="1" t="s">
        <v>7</v>
      </c>
      <c r="E209" s="2">
        <v>5</v>
      </c>
      <c r="F209" s="2">
        <f t="shared" si="27"/>
        <v>0</v>
      </c>
      <c r="G209" s="2">
        <f t="shared" si="22"/>
        <v>2</v>
      </c>
      <c r="H209" s="1">
        <f t="shared" si="23"/>
        <v>0</v>
      </c>
      <c r="I209" s="1" t="str">
        <f>CONCATENATE(pogoda[[#This Row],[Kategoria_chmur]],pogoda[[#This Row],[Wielkosc_chmur]])</f>
        <v>S5</v>
      </c>
      <c r="J209" s="1" t="str">
        <f t="shared" si="24"/>
        <v>S</v>
      </c>
      <c r="K209" s="1">
        <f t="shared" si="28"/>
        <v>5</v>
      </c>
      <c r="L209" s="1">
        <f t="shared" si="25"/>
        <v>1</v>
      </c>
      <c r="M209" s="1">
        <f t="shared" si="26"/>
        <v>1</v>
      </c>
    </row>
    <row r="210" spans="1:13" x14ac:dyDescent="0.25">
      <c r="A210" s="2">
        <v>209</v>
      </c>
      <c r="B210" s="2">
        <v>24</v>
      </c>
      <c r="C210" s="2">
        <v>13</v>
      </c>
      <c r="D210" s="1" t="s">
        <v>7</v>
      </c>
      <c r="E210" s="2">
        <v>5</v>
      </c>
      <c r="F210" s="2">
        <f t="shared" si="27"/>
        <v>0</v>
      </c>
      <c r="G210" s="2">
        <f t="shared" si="22"/>
        <v>3</v>
      </c>
      <c r="H210" s="1">
        <f t="shared" si="23"/>
        <v>0</v>
      </c>
      <c r="I210" s="1" t="str">
        <f>CONCATENATE(pogoda[[#This Row],[Kategoria_chmur]],pogoda[[#This Row],[Wielkosc_chmur]])</f>
        <v>S5</v>
      </c>
      <c r="J210" s="1" t="str">
        <f t="shared" si="24"/>
        <v>S</v>
      </c>
      <c r="K210" s="1">
        <f t="shared" si="28"/>
        <v>5</v>
      </c>
      <c r="L210" s="1">
        <f t="shared" si="25"/>
        <v>1</v>
      </c>
      <c r="M210" s="1">
        <f t="shared" si="26"/>
        <v>1</v>
      </c>
    </row>
    <row r="211" spans="1:13" x14ac:dyDescent="0.25">
      <c r="A211" s="2">
        <v>210</v>
      </c>
      <c r="B211" s="2">
        <v>27.2</v>
      </c>
      <c r="C211" s="2">
        <v>27</v>
      </c>
      <c r="D211" s="1" t="s">
        <v>7</v>
      </c>
      <c r="E211" s="2">
        <v>5</v>
      </c>
      <c r="F211" s="2">
        <f t="shared" si="27"/>
        <v>0</v>
      </c>
      <c r="G211" s="2">
        <f t="shared" si="22"/>
        <v>4</v>
      </c>
      <c r="H211" s="1">
        <f t="shared" si="23"/>
        <v>0</v>
      </c>
      <c r="I211" s="1" t="str">
        <f>CONCATENATE(pogoda[[#This Row],[Kategoria_chmur]],pogoda[[#This Row],[Wielkosc_chmur]])</f>
        <v>S5</v>
      </c>
      <c r="J211" s="1" t="str">
        <f t="shared" si="24"/>
        <v>S</v>
      </c>
      <c r="K211" s="1">
        <f t="shared" si="28"/>
        <v>5</v>
      </c>
      <c r="L211" s="1">
        <f t="shared" si="25"/>
        <v>1</v>
      </c>
      <c r="M211" s="1">
        <f t="shared" si="26"/>
        <v>1</v>
      </c>
    </row>
    <row r="212" spans="1:13" x14ac:dyDescent="0.25">
      <c r="A212" s="2">
        <v>211</v>
      </c>
      <c r="B212" s="2">
        <v>29.4</v>
      </c>
      <c r="C212" s="2">
        <v>0</v>
      </c>
      <c r="D212" s="1" t="s">
        <v>5</v>
      </c>
      <c r="E212" s="2">
        <v>0</v>
      </c>
      <c r="F212" s="2">
        <f t="shared" si="27"/>
        <v>1</v>
      </c>
      <c r="G212" s="2">
        <f t="shared" si="22"/>
        <v>5</v>
      </c>
      <c r="H212" s="1">
        <f t="shared" si="23"/>
        <v>0</v>
      </c>
      <c r="I212" s="1" t="str">
        <f>CONCATENATE(pogoda[[#This Row],[Kategoria_chmur]],pogoda[[#This Row],[Wielkosc_chmur]])</f>
        <v>00</v>
      </c>
      <c r="J212" s="1">
        <f t="shared" si="24"/>
        <v>0</v>
      </c>
      <c r="K212" s="1">
        <f t="shared" si="28"/>
        <v>0</v>
      </c>
      <c r="L212" s="1">
        <f t="shared" si="25"/>
        <v>1</v>
      </c>
      <c r="M212" s="1">
        <f t="shared" si="26"/>
        <v>0</v>
      </c>
    </row>
    <row r="213" spans="1:13" x14ac:dyDescent="0.25">
      <c r="A213" s="2">
        <v>212</v>
      </c>
      <c r="B213" s="2">
        <v>29.9</v>
      </c>
      <c r="C213" s="2">
        <v>2</v>
      </c>
      <c r="D213" s="1" t="s">
        <v>6</v>
      </c>
      <c r="E213" s="2">
        <v>1</v>
      </c>
      <c r="F213" s="2">
        <f t="shared" si="27"/>
        <v>1</v>
      </c>
      <c r="G213" s="2">
        <f t="shared" si="22"/>
        <v>6</v>
      </c>
      <c r="H213" s="1">
        <f t="shared" si="23"/>
        <v>0</v>
      </c>
      <c r="I213" s="1" t="str">
        <f>CONCATENATE(pogoda[[#This Row],[Kategoria_chmur]],pogoda[[#This Row],[Wielkosc_chmur]])</f>
        <v>C1</v>
      </c>
      <c r="J213" s="1" t="str">
        <f t="shared" si="24"/>
        <v>C</v>
      </c>
      <c r="K213" s="1">
        <f t="shared" si="28"/>
        <v>1</v>
      </c>
      <c r="L213" s="1">
        <f t="shared" si="25"/>
        <v>1</v>
      </c>
      <c r="M213" s="1">
        <f t="shared" si="26"/>
        <v>1</v>
      </c>
    </row>
    <row r="214" spans="1:13" x14ac:dyDescent="0.25">
      <c r="A214" s="2">
        <v>213</v>
      </c>
      <c r="B214" s="2">
        <v>28.8</v>
      </c>
      <c r="C214" s="2">
        <v>4</v>
      </c>
      <c r="D214" s="1" t="s">
        <v>6</v>
      </c>
      <c r="E214" s="2">
        <v>1</v>
      </c>
      <c r="F214" s="2">
        <f t="shared" si="27"/>
        <v>1</v>
      </c>
      <c r="G214" s="2">
        <f t="shared" si="22"/>
        <v>0</v>
      </c>
      <c r="H214" s="1">
        <f t="shared" si="23"/>
        <v>0</v>
      </c>
      <c r="I214" s="1" t="str">
        <f>CONCATENATE(pogoda[[#This Row],[Kategoria_chmur]],pogoda[[#This Row],[Wielkosc_chmur]])</f>
        <v>C1</v>
      </c>
      <c r="J214" s="1" t="str">
        <f t="shared" si="24"/>
        <v>C</v>
      </c>
      <c r="K214" s="1">
        <f t="shared" si="28"/>
        <v>1</v>
      </c>
      <c r="L214" s="1">
        <f t="shared" si="25"/>
        <v>1</v>
      </c>
      <c r="M214" s="1">
        <f t="shared" si="26"/>
        <v>1</v>
      </c>
    </row>
    <row r="215" spans="1:13" x14ac:dyDescent="0.25">
      <c r="A215" s="2">
        <v>214</v>
      </c>
      <c r="B215" s="2">
        <v>26.2</v>
      </c>
      <c r="C215" s="2">
        <v>2</v>
      </c>
      <c r="D215" s="1" t="s">
        <v>6</v>
      </c>
      <c r="E215" s="2">
        <v>1</v>
      </c>
      <c r="F215" s="2">
        <f t="shared" si="27"/>
        <v>1</v>
      </c>
      <c r="G215" s="2">
        <f t="shared" si="22"/>
        <v>0</v>
      </c>
      <c r="H215" s="1">
        <f t="shared" si="23"/>
        <v>0</v>
      </c>
      <c r="I215" s="1" t="str">
        <f>CONCATENATE(pogoda[[#This Row],[Kategoria_chmur]],pogoda[[#This Row],[Wielkosc_chmur]])</f>
        <v>C1</v>
      </c>
      <c r="J215" s="1" t="str">
        <f t="shared" si="24"/>
        <v>C</v>
      </c>
      <c r="K215" s="1">
        <f t="shared" si="28"/>
        <v>1</v>
      </c>
      <c r="L215" s="1">
        <f t="shared" si="25"/>
        <v>1</v>
      </c>
      <c r="M215" s="1">
        <f t="shared" si="26"/>
        <v>1</v>
      </c>
    </row>
    <row r="216" spans="1:13" x14ac:dyDescent="0.25">
      <c r="A216" s="2">
        <v>215</v>
      </c>
      <c r="B216" s="2">
        <v>23.1</v>
      </c>
      <c r="C216" s="2">
        <v>11</v>
      </c>
      <c r="D216" s="1" t="s">
        <v>6</v>
      </c>
      <c r="E216" s="2">
        <v>1</v>
      </c>
      <c r="F216" s="2">
        <f t="shared" si="27"/>
        <v>0</v>
      </c>
      <c r="G216" s="2">
        <f t="shared" si="22"/>
        <v>0</v>
      </c>
      <c r="H216" s="1">
        <f t="shared" si="23"/>
        <v>0</v>
      </c>
      <c r="I216" s="1" t="str">
        <f>CONCATENATE(pogoda[[#This Row],[Kategoria_chmur]],pogoda[[#This Row],[Wielkosc_chmur]])</f>
        <v>C1</v>
      </c>
      <c r="J216" s="1" t="str">
        <f t="shared" si="24"/>
        <v>C</v>
      </c>
      <c r="K216" s="1">
        <f t="shared" si="28"/>
        <v>2</v>
      </c>
      <c r="L216" s="1">
        <f t="shared" si="25"/>
        <v>0</v>
      </c>
      <c r="M216" s="1">
        <f t="shared" si="26"/>
        <v>1</v>
      </c>
    </row>
    <row r="217" spans="1:13" x14ac:dyDescent="0.25">
      <c r="A217" s="2">
        <v>216</v>
      </c>
      <c r="B217" s="2">
        <v>20.3</v>
      </c>
      <c r="C217" s="2">
        <v>1</v>
      </c>
      <c r="D217" s="1" t="s">
        <v>6</v>
      </c>
      <c r="E217" s="2">
        <v>2</v>
      </c>
      <c r="F217" s="2">
        <f t="shared" si="27"/>
        <v>1</v>
      </c>
      <c r="G217" s="2">
        <f t="shared" si="22"/>
        <v>0</v>
      </c>
      <c r="H217" s="1">
        <f t="shared" si="23"/>
        <v>0</v>
      </c>
      <c r="I217" s="1" t="str">
        <f>CONCATENATE(pogoda[[#This Row],[Kategoria_chmur]],pogoda[[#This Row],[Wielkosc_chmur]])</f>
        <v>C2</v>
      </c>
      <c r="J217" s="1" t="str">
        <f t="shared" si="24"/>
        <v>C</v>
      </c>
      <c r="K217" s="1">
        <f t="shared" si="28"/>
        <v>2</v>
      </c>
      <c r="L217" s="1">
        <f t="shared" si="25"/>
        <v>1</v>
      </c>
      <c r="M217" s="1">
        <f t="shared" si="26"/>
        <v>1</v>
      </c>
    </row>
    <row r="218" spans="1:13" x14ac:dyDescent="0.25">
      <c r="A218" s="2">
        <v>217</v>
      </c>
      <c r="B218" s="2">
        <v>18.5</v>
      </c>
      <c r="C218" s="2">
        <v>7</v>
      </c>
      <c r="D218" s="1" t="s">
        <v>6</v>
      </c>
      <c r="E218" s="2">
        <v>2</v>
      </c>
      <c r="F218" s="2">
        <f t="shared" si="27"/>
        <v>0</v>
      </c>
      <c r="G218" s="2">
        <f t="shared" si="22"/>
        <v>0</v>
      </c>
      <c r="H218" s="1">
        <f t="shared" si="23"/>
        <v>0</v>
      </c>
      <c r="I218" s="1" t="str">
        <f>CONCATENATE(pogoda[[#This Row],[Kategoria_chmur]],pogoda[[#This Row],[Wielkosc_chmur]])</f>
        <v>C2</v>
      </c>
      <c r="J218" s="1" t="str">
        <f t="shared" si="24"/>
        <v>C</v>
      </c>
      <c r="K218" s="1">
        <f t="shared" si="28"/>
        <v>2</v>
      </c>
      <c r="L218" s="1">
        <f t="shared" si="25"/>
        <v>1</v>
      </c>
      <c r="M218" s="1">
        <f t="shared" si="26"/>
        <v>1</v>
      </c>
    </row>
    <row r="219" spans="1:13" x14ac:dyDescent="0.25">
      <c r="A219" s="2">
        <v>218</v>
      </c>
      <c r="B219" s="2">
        <v>18.2</v>
      </c>
      <c r="C219" s="2">
        <v>10</v>
      </c>
      <c r="D219" s="1" t="s">
        <v>6</v>
      </c>
      <c r="E219" s="2">
        <v>3</v>
      </c>
      <c r="F219" s="2">
        <f t="shared" si="27"/>
        <v>0</v>
      </c>
      <c r="G219" s="2">
        <f t="shared" si="22"/>
        <v>0</v>
      </c>
      <c r="H219" s="1">
        <f t="shared" si="23"/>
        <v>0</v>
      </c>
      <c r="I219" s="1" t="str">
        <f>CONCATENATE(pogoda[[#This Row],[Kategoria_chmur]],pogoda[[#This Row],[Wielkosc_chmur]])</f>
        <v>C3</v>
      </c>
      <c r="J219" s="1" t="str">
        <f t="shared" si="24"/>
        <v>C</v>
      </c>
      <c r="K219" s="1">
        <f t="shared" si="28"/>
        <v>3</v>
      </c>
      <c r="L219" s="1">
        <f t="shared" si="25"/>
        <v>1</v>
      </c>
      <c r="M219" s="1">
        <f t="shared" si="26"/>
        <v>1</v>
      </c>
    </row>
    <row r="220" spans="1:13" x14ac:dyDescent="0.25">
      <c r="A220" s="2">
        <v>219</v>
      </c>
      <c r="B220" s="2">
        <v>19.100000000000001</v>
      </c>
      <c r="C220" s="2">
        <v>10</v>
      </c>
      <c r="D220" s="1" t="s">
        <v>6</v>
      </c>
      <c r="E220" s="2">
        <v>3</v>
      </c>
      <c r="F220" s="2">
        <f t="shared" si="27"/>
        <v>0</v>
      </c>
      <c r="G220" s="2">
        <f t="shared" si="22"/>
        <v>1</v>
      </c>
      <c r="H220" s="1">
        <f t="shared" si="23"/>
        <v>0</v>
      </c>
      <c r="I220" s="1" t="str">
        <f>CONCATENATE(pogoda[[#This Row],[Kategoria_chmur]],pogoda[[#This Row],[Wielkosc_chmur]])</f>
        <v>C3</v>
      </c>
      <c r="J220" s="1" t="str">
        <f t="shared" si="24"/>
        <v>C</v>
      </c>
      <c r="K220" s="1">
        <f t="shared" si="28"/>
        <v>3</v>
      </c>
      <c r="L220" s="1">
        <f t="shared" si="25"/>
        <v>1</v>
      </c>
      <c r="M220" s="1">
        <f t="shared" si="26"/>
        <v>1</v>
      </c>
    </row>
    <row r="221" spans="1:13" x14ac:dyDescent="0.25">
      <c r="A221" s="2">
        <v>220</v>
      </c>
      <c r="B221" s="2">
        <v>20.9</v>
      </c>
      <c r="C221" s="2">
        <v>1</v>
      </c>
      <c r="D221" s="1" t="s">
        <v>6</v>
      </c>
      <c r="E221" s="2">
        <v>3</v>
      </c>
      <c r="F221" s="2">
        <f t="shared" si="27"/>
        <v>1</v>
      </c>
      <c r="G221" s="2">
        <f t="shared" si="22"/>
        <v>2</v>
      </c>
      <c r="H221" s="1">
        <f t="shared" si="23"/>
        <v>0</v>
      </c>
      <c r="I221" s="1" t="str">
        <f>CONCATENATE(pogoda[[#This Row],[Kategoria_chmur]],pogoda[[#This Row],[Wielkosc_chmur]])</f>
        <v>C3</v>
      </c>
      <c r="J221" s="1" t="str">
        <f t="shared" si="24"/>
        <v>C</v>
      </c>
      <c r="K221" s="1">
        <f t="shared" si="28"/>
        <v>3</v>
      </c>
      <c r="L221" s="1">
        <f t="shared" si="25"/>
        <v>1</v>
      </c>
      <c r="M221" s="1">
        <f t="shared" si="26"/>
        <v>1</v>
      </c>
    </row>
    <row r="222" spans="1:13" x14ac:dyDescent="0.25">
      <c r="A222" s="2">
        <v>221</v>
      </c>
      <c r="B222" s="2">
        <v>22.5</v>
      </c>
      <c r="C222" s="2">
        <v>4</v>
      </c>
      <c r="D222" s="1" t="s">
        <v>6</v>
      </c>
      <c r="E222" s="2">
        <v>4</v>
      </c>
      <c r="F222" s="2">
        <f t="shared" si="27"/>
        <v>1</v>
      </c>
      <c r="G222" s="2">
        <f t="shared" si="22"/>
        <v>3</v>
      </c>
      <c r="H222" s="1">
        <f t="shared" si="23"/>
        <v>0</v>
      </c>
      <c r="I222" s="1" t="str">
        <f>CONCATENATE(pogoda[[#This Row],[Kategoria_chmur]],pogoda[[#This Row],[Wielkosc_chmur]])</f>
        <v>C4</v>
      </c>
      <c r="J222" s="1" t="str">
        <f t="shared" si="24"/>
        <v>C</v>
      </c>
      <c r="K222" s="1">
        <f t="shared" si="28"/>
        <v>4</v>
      </c>
      <c r="L222" s="1">
        <f t="shared" si="25"/>
        <v>1</v>
      </c>
      <c r="M222" s="1">
        <f t="shared" si="26"/>
        <v>1</v>
      </c>
    </row>
    <row r="223" spans="1:13" x14ac:dyDescent="0.25">
      <c r="A223" s="2">
        <v>222</v>
      </c>
      <c r="B223" s="2">
        <v>23.2</v>
      </c>
      <c r="C223" s="2">
        <v>12</v>
      </c>
      <c r="D223" s="1" t="s">
        <v>6</v>
      </c>
      <c r="E223" s="2">
        <v>4</v>
      </c>
      <c r="F223" s="2">
        <f t="shared" si="27"/>
        <v>0</v>
      </c>
      <c r="G223" s="2">
        <f t="shared" si="22"/>
        <v>4</v>
      </c>
      <c r="H223" s="1">
        <f t="shared" si="23"/>
        <v>0</v>
      </c>
      <c r="I223" s="1" t="str">
        <f>CONCATENATE(pogoda[[#This Row],[Kategoria_chmur]],pogoda[[#This Row],[Wielkosc_chmur]])</f>
        <v>C4</v>
      </c>
      <c r="J223" s="1" t="str">
        <f t="shared" si="24"/>
        <v>C</v>
      </c>
      <c r="K223" s="1">
        <f t="shared" si="28"/>
        <v>4</v>
      </c>
      <c r="L223" s="1">
        <f t="shared" si="25"/>
        <v>1</v>
      </c>
      <c r="M223" s="1">
        <f t="shared" si="26"/>
        <v>1</v>
      </c>
    </row>
    <row r="224" spans="1:13" x14ac:dyDescent="0.25">
      <c r="A224" s="2">
        <v>223</v>
      </c>
      <c r="B224" s="2">
        <v>22.4</v>
      </c>
      <c r="C224" s="2">
        <v>7</v>
      </c>
      <c r="D224" s="1" t="s">
        <v>6</v>
      </c>
      <c r="E224" s="2">
        <v>4</v>
      </c>
      <c r="F224" s="2">
        <f t="shared" si="27"/>
        <v>0</v>
      </c>
      <c r="G224" s="2">
        <f t="shared" si="22"/>
        <v>0</v>
      </c>
      <c r="H224" s="1">
        <f t="shared" si="23"/>
        <v>0</v>
      </c>
      <c r="I224" s="1" t="str">
        <f>CONCATENATE(pogoda[[#This Row],[Kategoria_chmur]],pogoda[[#This Row],[Wielkosc_chmur]])</f>
        <v>C4</v>
      </c>
      <c r="J224" s="1" t="str">
        <f t="shared" si="24"/>
        <v>C</v>
      </c>
      <c r="K224" s="1">
        <f t="shared" si="28"/>
        <v>4</v>
      </c>
      <c r="L224" s="1">
        <f t="shared" si="25"/>
        <v>1</v>
      </c>
      <c r="M224" s="1">
        <f t="shared" si="26"/>
        <v>1</v>
      </c>
    </row>
    <row r="225" spans="1:13" x14ac:dyDescent="0.25">
      <c r="A225" s="2">
        <v>224</v>
      </c>
      <c r="B225" s="2">
        <v>20</v>
      </c>
      <c r="C225" s="2">
        <v>16</v>
      </c>
      <c r="D225" s="1" t="s">
        <v>6</v>
      </c>
      <c r="E225" s="2">
        <v>5</v>
      </c>
      <c r="F225" s="2">
        <f t="shared" si="27"/>
        <v>0</v>
      </c>
      <c r="G225" s="2">
        <f t="shared" si="22"/>
        <v>0</v>
      </c>
      <c r="H225" s="1">
        <f t="shared" si="23"/>
        <v>0</v>
      </c>
      <c r="I225" s="1" t="str">
        <f>CONCATENATE(pogoda[[#This Row],[Kategoria_chmur]],pogoda[[#This Row],[Wielkosc_chmur]])</f>
        <v>C5</v>
      </c>
      <c r="J225" s="1" t="str">
        <f t="shared" si="24"/>
        <v>C</v>
      </c>
      <c r="K225" s="1">
        <f t="shared" si="28"/>
        <v>5</v>
      </c>
      <c r="L225" s="1">
        <f t="shared" si="25"/>
        <v>1</v>
      </c>
      <c r="M225" s="1">
        <f t="shared" si="26"/>
        <v>1</v>
      </c>
    </row>
    <row r="226" spans="1:13" x14ac:dyDescent="0.25">
      <c r="A226" s="2">
        <v>225</v>
      </c>
      <c r="B226" s="2">
        <v>16.399999999999999</v>
      </c>
      <c r="C226" s="2">
        <v>24</v>
      </c>
      <c r="D226" s="1" t="s">
        <v>6</v>
      </c>
      <c r="E226" s="2">
        <v>5</v>
      </c>
      <c r="F226" s="2">
        <f t="shared" si="27"/>
        <v>0</v>
      </c>
      <c r="G226" s="2">
        <f t="shared" si="22"/>
        <v>0</v>
      </c>
      <c r="H226" s="1">
        <f t="shared" si="23"/>
        <v>0</v>
      </c>
      <c r="I226" s="1" t="str">
        <f>CONCATENATE(pogoda[[#This Row],[Kategoria_chmur]],pogoda[[#This Row],[Wielkosc_chmur]])</f>
        <v>C5</v>
      </c>
      <c r="J226" s="1" t="str">
        <f t="shared" si="24"/>
        <v>C</v>
      </c>
      <c r="K226" s="1">
        <f t="shared" si="28"/>
        <v>5</v>
      </c>
      <c r="L226" s="1">
        <f t="shared" si="25"/>
        <v>1</v>
      </c>
      <c r="M226" s="1">
        <f t="shared" si="26"/>
        <v>1</v>
      </c>
    </row>
    <row r="227" spans="1:13" x14ac:dyDescent="0.25">
      <c r="A227" s="2">
        <v>226</v>
      </c>
      <c r="B227" s="2">
        <v>12.3</v>
      </c>
      <c r="C227" s="2">
        <v>0</v>
      </c>
      <c r="D227" s="1" t="s">
        <v>5</v>
      </c>
      <c r="E227" s="2">
        <v>0</v>
      </c>
      <c r="F227" s="2">
        <f t="shared" si="27"/>
        <v>0</v>
      </c>
      <c r="G227" s="2">
        <f t="shared" si="22"/>
        <v>0</v>
      </c>
      <c r="H227" s="1">
        <f t="shared" si="23"/>
        <v>0</v>
      </c>
      <c r="I227" s="1" t="str">
        <f>CONCATENATE(pogoda[[#This Row],[Kategoria_chmur]],pogoda[[#This Row],[Wielkosc_chmur]])</f>
        <v>00</v>
      </c>
      <c r="J227" s="1">
        <f t="shared" si="24"/>
        <v>0</v>
      </c>
      <c r="K227" s="1">
        <f t="shared" si="28"/>
        <v>0</v>
      </c>
      <c r="L227" s="1">
        <f t="shared" si="25"/>
        <v>1</v>
      </c>
      <c r="M227" s="1">
        <f t="shared" si="26"/>
        <v>0</v>
      </c>
    </row>
    <row r="228" spans="1:13" x14ac:dyDescent="0.25">
      <c r="A228" s="2">
        <v>227</v>
      </c>
      <c r="B228" s="2">
        <v>8.6999999999999993</v>
      </c>
      <c r="C228" s="2">
        <v>5</v>
      </c>
      <c r="D228" s="1" t="s">
        <v>7</v>
      </c>
      <c r="E228" s="2">
        <v>1</v>
      </c>
      <c r="F228" s="2">
        <f t="shared" si="27"/>
        <v>0</v>
      </c>
      <c r="G228" s="2">
        <f t="shared" si="22"/>
        <v>0</v>
      </c>
      <c r="H228" s="1">
        <f t="shared" si="23"/>
        <v>0</v>
      </c>
      <c r="I228" s="1" t="str">
        <f>CONCATENATE(pogoda[[#This Row],[Kategoria_chmur]],pogoda[[#This Row],[Wielkosc_chmur]])</f>
        <v>S1</v>
      </c>
      <c r="J228" s="1" t="str">
        <f t="shared" si="24"/>
        <v>S</v>
      </c>
      <c r="K228" s="1">
        <f t="shared" si="28"/>
        <v>1</v>
      </c>
      <c r="L228" s="1">
        <f t="shared" si="25"/>
        <v>1</v>
      </c>
      <c r="M228" s="1">
        <f t="shared" si="26"/>
        <v>1</v>
      </c>
    </row>
    <row r="229" spans="1:13" x14ac:dyDescent="0.25">
      <c r="A229" s="2">
        <v>228</v>
      </c>
      <c r="B229" s="2">
        <v>6.4</v>
      </c>
      <c r="C229" s="2">
        <v>1</v>
      </c>
      <c r="D229" s="1" t="s">
        <v>7</v>
      </c>
      <c r="E229" s="2">
        <v>1</v>
      </c>
      <c r="F229" s="2">
        <f t="shared" si="27"/>
        <v>0</v>
      </c>
      <c r="G229" s="2">
        <f t="shared" si="22"/>
        <v>0</v>
      </c>
      <c r="H229" s="1">
        <f t="shared" si="23"/>
        <v>0</v>
      </c>
      <c r="I229" s="1" t="str">
        <f>CONCATENATE(pogoda[[#This Row],[Kategoria_chmur]],pogoda[[#This Row],[Wielkosc_chmur]])</f>
        <v>S1</v>
      </c>
      <c r="J229" s="1" t="str">
        <f t="shared" si="24"/>
        <v>S</v>
      </c>
      <c r="K229" s="1">
        <f t="shared" si="28"/>
        <v>1</v>
      </c>
      <c r="L229" s="1">
        <f t="shared" si="25"/>
        <v>1</v>
      </c>
      <c r="M229" s="1">
        <f t="shared" si="26"/>
        <v>1</v>
      </c>
    </row>
    <row r="230" spans="1:13" x14ac:dyDescent="0.25">
      <c r="A230" s="2">
        <v>229</v>
      </c>
      <c r="B230" s="2">
        <v>5.6</v>
      </c>
      <c r="C230" s="2">
        <v>6</v>
      </c>
      <c r="D230" s="1" t="s">
        <v>7</v>
      </c>
      <c r="E230" s="2">
        <v>1</v>
      </c>
      <c r="F230" s="2">
        <f t="shared" si="27"/>
        <v>0</v>
      </c>
      <c r="G230" s="2">
        <f t="shared" si="22"/>
        <v>0</v>
      </c>
      <c r="H230" s="1">
        <f t="shared" si="23"/>
        <v>0</v>
      </c>
      <c r="I230" s="1" t="str">
        <f>CONCATENATE(pogoda[[#This Row],[Kategoria_chmur]],pogoda[[#This Row],[Wielkosc_chmur]])</f>
        <v>S1</v>
      </c>
      <c r="J230" s="1" t="str">
        <f t="shared" si="24"/>
        <v>S</v>
      </c>
      <c r="K230" s="1">
        <f t="shared" si="28"/>
        <v>1</v>
      </c>
      <c r="L230" s="1">
        <f t="shared" si="25"/>
        <v>1</v>
      </c>
      <c r="M230" s="1">
        <f t="shared" si="26"/>
        <v>1</v>
      </c>
    </row>
    <row r="231" spans="1:13" x14ac:dyDescent="0.25">
      <c r="A231" s="2">
        <v>230</v>
      </c>
      <c r="B231" s="2">
        <v>6.4</v>
      </c>
      <c r="C231" s="2">
        <v>12</v>
      </c>
      <c r="D231" s="1" t="s">
        <v>7</v>
      </c>
      <c r="E231" s="2">
        <v>2</v>
      </c>
      <c r="F231" s="2">
        <f t="shared" si="27"/>
        <v>0</v>
      </c>
      <c r="G231" s="2">
        <f t="shared" si="22"/>
        <v>1</v>
      </c>
      <c r="H231" s="1">
        <f t="shared" si="23"/>
        <v>0</v>
      </c>
      <c r="I231" s="1" t="str">
        <f>CONCATENATE(pogoda[[#This Row],[Kategoria_chmur]],pogoda[[#This Row],[Wielkosc_chmur]])</f>
        <v>S2</v>
      </c>
      <c r="J231" s="1" t="str">
        <f t="shared" si="24"/>
        <v>S</v>
      </c>
      <c r="K231" s="1">
        <f t="shared" si="28"/>
        <v>2</v>
      </c>
      <c r="L231" s="1">
        <f t="shared" si="25"/>
        <v>1</v>
      </c>
      <c r="M231" s="1">
        <f t="shared" si="26"/>
        <v>1</v>
      </c>
    </row>
    <row r="232" spans="1:13" x14ac:dyDescent="0.25">
      <c r="A232" s="2">
        <v>231</v>
      </c>
      <c r="B232" s="2">
        <v>8.1999999999999993</v>
      </c>
      <c r="C232" s="2">
        <v>3</v>
      </c>
      <c r="D232" s="1" t="s">
        <v>7</v>
      </c>
      <c r="E232" s="2">
        <v>2</v>
      </c>
      <c r="F232" s="2">
        <f t="shared" si="27"/>
        <v>0</v>
      </c>
      <c r="G232" s="2">
        <f t="shared" si="22"/>
        <v>2</v>
      </c>
      <c r="H232" s="1">
        <f t="shared" si="23"/>
        <v>0</v>
      </c>
      <c r="I232" s="1" t="str">
        <f>CONCATENATE(pogoda[[#This Row],[Kategoria_chmur]],pogoda[[#This Row],[Wielkosc_chmur]])</f>
        <v>S2</v>
      </c>
      <c r="J232" s="1" t="str">
        <f t="shared" si="24"/>
        <v>S</v>
      </c>
      <c r="K232" s="1">
        <f t="shared" si="28"/>
        <v>2</v>
      </c>
      <c r="L232" s="1">
        <f t="shared" si="25"/>
        <v>1</v>
      </c>
      <c r="M232" s="1">
        <f t="shared" si="26"/>
        <v>1</v>
      </c>
    </row>
    <row r="233" spans="1:13" x14ac:dyDescent="0.25">
      <c r="A233" s="2">
        <v>232</v>
      </c>
      <c r="B233" s="2">
        <v>10</v>
      </c>
      <c r="C233" s="2">
        <v>12</v>
      </c>
      <c r="D233" s="1" t="s">
        <v>7</v>
      </c>
      <c r="E233" s="2">
        <v>2</v>
      </c>
      <c r="F233" s="2">
        <f t="shared" si="27"/>
        <v>0</v>
      </c>
      <c r="G233" s="2">
        <f t="shared" si="22"/>
        <v>3</v>
      </c>
      <c r="H233" s="1">
        <f t="shared" si="23"/>
        <v>0</v>
      </c>
      <c r="I233" s="1" t="str">
        <f>CONCATENATE(pogoda[[#This Row],[Kategoria_chmur]],pogoda[[#This Row],[Wielkosc_chmur]])</f>
        <v>S2</v>
      </c>
      <c r="J233" s="1" t="str">
        <f t="shared" si="24"/>
        <v>S</v>
      </c>
      <c r="K233" s="1">
        <f t="shared" si="28"/>
        <v>2</v>
      </c>
      <c r="L233" s="1">
        <f t="shared" si="25"/>
        <v>1</v>
      </c>
      <c r="M233" s="1">
        <f t="shared" si="26"/>
        <v>1</v>
      </c>
    </row>
    <row r="234" spans="1:13" x14ac:dyDescent="0.25">
      <c r="A234" s="2">
        <v>233</v>
      </c>
      <c r="B234" s="2">
        <v>11.1</v>
      </c>
      <c r="C234" s="2">
        <v>17</v>
      </c>
      <c r="D234" s="1" t="s">
        <v>7</v>
      </c>
      <c r="E234" s="2">
        <v>3</v>
      </c>
      <c r="F234" s="2">
        <f t="shared" si="27"/>
        <v>0</v>
      </c>
      <c r="G234" s="2">
        <f t="shared" si="22"/>
        <v>4</v>
      </c>
      <c r="H234" s="1">
        <f t="shared" si="23"/>
        <v>0</v>
      </c>
      <c r="I234" s="1" t="str">
        <f>CONCATENATE(pogoda[[#This Row],[Kategoria_chmur]],pogoda[[#This Row],[Wielkosc_chmur]])</f>
        <v>S3</v>
      </c>
      <c r="J234" s="1" t="str">
        <f t="shared" si="24"/>
        <v>S</v>
      </c>
      <c r="K234" s="1">
        <f t="shared" si="28"/>
        <v>3</v>
      </c>
      <c r="L234" s="1">
        <f t="shared" si="25"/>
        <v>1</v>
      </c>
      <c r="M234" s="1">
        <f t="shared" si="26"/>
        <v>1</v>
      </c>
    </row>
    <row r="235" spans="1:13" x14ac:dyDescent="0.25">
      <c r="A235" s="2">
        <v>234</v>
      </c>
      <c r="B235" s="2">
        <v>10.9</v>
      </c>
      <c r="C235" s="2">
        <v>16</v>
      </c>
      <c r="D235" s="1" t="s">
        <v>7</v>
      </c>
      <c r="E235" s="2">
        <v>3</v>
      </c>
      <c r="F235" s="2">
        <f t="shared" si="27"/>
        <v>0</v>
      </c>
      <c r="G235" s="2">
        <f t="shared" si="22"/>
        <v>0</v>
      </c>
      <c r="H235" s="1">
        <f t="shared" si="23"/>
        <v>0</v>
      </c>
      <c r="I235" s="1" t="str">
        <f>CONCATENATE(pogoda[[#This Row],[Kategoria_chmur]],pogoda[[#This Row],[Wielkosc_chmur]])</f>
        <v>S3</v>
      </c>
      <c r="J235" s="1" t="str">
        <f t="shared" si="24"/>
        <v>S</v>
      </c>
      <c r="K235" s="1">
        <f t="shared" si="28"/>
        <v>3</v>
      </c>
      <c r="L235" s="1">
        <f t="shared" si="25"/>
        <v>1</v>
      </c>
      <c r="M235" s="1">
        <f t="shared" si="26"/>
        <v>1</v>
      </c>
    </row>
    <row r="236" spans="1:13" x14ac:dyDescent="0.25">
      <c r="A236" s="2">
        <v>235</v>
      </c>
      <c r="B236" s="2">
        <v>9.3000000000000007</v>
      </c>
      <c r="C236" s="2">
        <v>3</v>
      </c>
      <c r="D236" s="1" t="s">
        <v>7</v>
      </c>
      <c r="E236" s="2">
        <v>3</v>
      </c>
      <c r="F236" s="2">
        <f t="shared" si="27"/>
        <v>0</v>
      </c>
      <c r="G236" s="2">
        <f t="shared" si="22"/>
        <v>0</v>
      </c>
      <c r="H236" s="1">
        <f t="shared" si="23"/>
        <v>0</v>
      </c>
      <c r="I236" s="1" t="str">
        <f>CONCATENATE(pogoda[[#This Row],[Kategoria_chmur]],pogoda[[#This Row],[Wielkosc_chmur]])</f>
        <v>S3</v>
      </c>
      <c r="J236" s="1" t="str">
        <f t="shared" si="24"/>
        <v>S</v>
      </c>
      <c r="K236" s="1">
        <f t="shared" si="28"/>
        <v>3</v>
      </c>
      <c r="L236" s="1">
        <f t="shared" si="25"/>
        <v>1</v>
      </c>
      <c r="M236" s="1">
        <f t="shared" si="26"/>
        <v>1</v>
      </c>
    </row>
    <row r="237" spans="1:13" x14ac:dyDescent="0.25">
      <c r="A237" s="2">
        <v>236</v>
      </c>
      <c r="B237" s="2">
        <v>6.6</v>
      </c>
      <c r="C237" s="2">
        <v>21</v>
      </c>
      <c r="D237" s="1" t="s">
        <v>7</v>
      </c>
      <c r="E237" s="2">
        <v>4</v>
      </c>
      <c r="F237" s="2">
        <f t="shared" si="27"/>
        <v>0</v>
      </c>
      <c r="G237" s="2">
        <f t="shared" si="22"/>
        <v>0</v>
      </c>
      <c r="H237" s="1">
        <f t="shared" si="23"/>
        <v>0</v>
      </c>
      <c r="I237" s="1" t="str">
        <f>CONCATENATE(pogoda[[#This Row],[Kategoria_chmur]],pogoda[[#This Row],[Wielkosc_chmur]])</f>
        <v>S4</v>
      </c>
      <c r="J237" s="1" t="str">
        <f t="shared" si="24"/>
        <v>S</v>
      </c>
      <c r="K237" s="1">
        <f t="shared" si="28"/>
        <v>4</v>
      </c>
      <c r="L237" s="1">
        <f t="shared" si="25"/>
        <v>1</v>
      </c>
      <c r="M237" s="1">
        <f t="shared" si="26"/>
        <v>1</v>
      </c>
    </row>
    <row r="238" spans="1:13" x14ac:dyDescent="0.25">
      <c r="A238" s="2">
        <v>237</v>
      </c>
      <c r="B238" s="2">
        <v>3.6</v>
      </c>
      <c r="C238" s="2">
        <v>18</v>
      </c>
      <c r="D238" s="1" t="s">
        <v>7</v>
      </c>
      <c r="E238" s="2">
        <v>4</v>
      </c>
      <c r="F238" s="2">
        <f t="shared" si="27"/>
        <v>0</v>
      </c>
      <c r="G238" s="2">
        <f t="shared" si="22"/>
        <v>0</v>
      </c>
      <c r="H238" s="1">
        <f t="shared" si="23"/>
        <v>0</v>
      </c>
      <c r="I238" s="1" t="str">
        <f>CONCATENATE(pogoda[[#This Row],[Kategoria_chmur]],pogoda[[#This Row],[Wielkosc_chmur]])</f>
        <v>S4</v>
      </c>
      <c r="J238" s="1" t="str">
        <f t="shared" si="24"/>
        <v>S</v>
      </c>
      <c r="K238" s="1">
        <f t="shared" si="28"/>
        <v>4</v>
      </c>
      <c r="L238" s="1">
        <f t="shared" si="25"/>
        <v>1</v>
      </c>
      <c r="M238" s="1">
        <f t="shared" si="26"/>
        <v>1</v>
      </c>
    </row>
    <row r="239" spans="1:13" x14ac:dyDescent="0.25">
      <c r="A239" s="2">
        <v>238</v>
      </c>
      <c r="B239" s="2">
        <v>1.2</v>
      </c>
      <c r="C239" s="2">
        <v>13</v>
      </c>
      <c r="D239" s="1" t="s">
        <v>7</v>
      </c>
      <c r="E239" s="2">
        <v>4</v>
      </c>
      <c r="F239" s="2">
        <f t="shared" si="27"/>
        <v>0</v>
      </c>
      <c r="G239" s="2">
        <f t="shared" si="22"/>
        <v>0</v>
      </c>
      <c r="H239" s="1">
        <f t="shared" si="23"/>
        <v>0</v>
      </c>
      <c r="I239" s="1" t="str">
        <f>CONCATENATE(pogoda[[#This Row],[Kategoria_chmur]],pogoda[[#This Row],[Wielkosc_chmur]])</f>
        <v>S4</v>
      </c>
      <c r="J239" s="1" t="str">
        <f t="shared" si="24"/>
        <v>S</v>
      </c>
      <c r="K239" s="1">
        <f t="shared" si="28"/>
        <v>4</v>
      </c>
      <c r="L239" s="1">
        <f t="shared" si="25"/>
        <v>1</v>
      </c>
      <c r="M239" s="1">
        <f t="shared" si="26"/>
        <v>1</v>
      </c>
    </row>
    <row r="240" spans="1:13" x14ac:dyDescent="0.25">
      <c r="A240" s="2">
        <v>239</v>
      </c>
      <c r="B240" s="2">
        <v>0.2</v>
      </c>
      <c r="C240" s="2">
        <v>29</v>
      </c>
      <c r="D240" s="1" t="s">
        <v>7</v>
      </c>
      <c r="E240" s="2">
        <v>5</v>
      </c>
      <c r="F240" s="2">
        <f t="shared" si="27"/>
        <v>0</v>
      </c>
      <c r="G240" s="2">
        <f t="shared" si="22"/>
        <v>0</v>
      </c>
      <c r="H240" s="1">
        <f t="shared" si="23"/>
        <v>0</v>
      </c>
      <c r="I240" s="1" t="str">
        <f>CONCATENATE(pogoda[[#This Row],[Kategoria_chmur]],pogoda[[#This Row],[Wielkosc_chmur]])</f>
        <v>S5</v>
      </c>
      <c r="J240" s="1" t="str">
        <f t="shared" si="24"/>
        <v>S</v>
      </c>
      <c r="K240" s="1">
        <f t="shared" si="28"/>
        <v>5</v>
      </c>
      <c r="L240" s="1">
        <f t="shared" si="25"/>
        <v>1</v>
      </c>
      <c r="M240" s="1">
        <f t="shared" si="26"/>
        <v>1</v>
      </c>
    </row>
    <row r="241" spans="1:13" x14ac:dyDescent="0.25">
      <c r="A241" s="2">
        <v>240</v>
      </c>
      <c r="B241" s="2">
        <v>0.9</v>
      </c>
      <c r="C241" s="2">
        <v>0</v>
      </c>
      <c r="D241" s="1" t="s">
        <v>5</v>
      </c>
      <c r="E241" s="2">
        <v>0</v>
      </c>
      <c r="F241" s="2">
        <f t="shared" si="27"/>
        <v>0</v>
      </c>
      <c r="G241" s="2">
        <f t="shared" si="22"/>
        <v>1</v>
      </c>
      <c r="H241" s="1">
        <f t="shared" si="23"/>
        <v>0</v>
      </c>
      <c r="I241" s="1" t="str">
        <f>CONCATENATE(pogoda[[#This Row],[Kategoria_chmur]],pogoda[[#This Row],[Wielkosc_chmur]])</f>
        <v>00</v>
      </c>
      <c r="J241" s="1">
        <f t="shared" si="24"/>
        <v>0</v>
      </c>
      <c r="K241" s="1">
        <f t="shared" si="28"/>
        <v>0</v>
      </c>
      <c r="L241" s="1">
        <f t="shared" si="25"/>
        <v>1</v>
      </c>
      <c r="M241" s="1">
        <f t="shared" si="26"/>
        <v>0</v>
      </c>
    </row>
    <row r="242" spans="1:13" x14ac:dyDescent="0.25">
      <c r="A242" s="2">
        <v>241</v>
      </c>
      <c r="B242" s="2">
        <v>3.2</v>
      </c>
      <c r="C242" s="2">
        <v>6</v>
      </c>
      <c r="D242" s="1" t="s">
        <v>7</v>
      </c>
      <c r="E242" s="2">
        <v>1</v>
      </c>
      <c r="F242" s="2">
        <f t="shared" si="27"/>
        <v>0</v>
      </c>
      <c r="G242" s="2">
        <f t="shared" si="22"/>
        <v>2</v>
      </c>
      <c r="H242" s="1">
        <f t="shared" si="23"/>
        <v>0</v>
      </c>
      <c r="I242" s="1" t="str">
        <f>CONCATENATE(pogoda[[#This Row],[Kategoria_chmur]],pogoda[[#This Row],[Wielkosc_chmur]])</f>
        <v>S1</v>
      </c>
      <c r="J242" s="1" t="str">
        <f t="shared" si="24"/>
        <v>S</v>
      </c>
      <c r="K242" s="1">
        <f t="shared" si="28"/>
        <v>1</v>
      </c>
      <c r="L242" s="1">
        <f t="shared" si="25"/>
        <v>1</v>
      </c>
      <c r="M242" s="1">
        <f t="shared" si="26"/>
        <v>1</v>
      </c>
    </row>
    <row r="243" spans="1:13" x14ac:dyDescent="0.25">
      <c r="A243" s="2">
        <v>242</v>
      </c>
      <c r="B243" s="2">
        <v>6.6</v>
      </c>
      <c r="C243" s="2">
        <v>5</v>
      </c>
      <c r="D243" s="1" t="s">
        <v>7</v>
      </c>
      <c r="E243" s="2">
        <v>1</v>
      </c>
      <c r="F243" s="2">
        <f t="shared" si="27"/>
        <v>0</v>
      </c>
      <c r="G243" s="2">
        <f t="shared" si="22"/>
        <v>3</v>
      </c>
      <c r="H243" s="1">
        <f t="shared" si="23"/>
        <v>0</v>
      </c>
      <c r="I243" s="1" t="str">
        <f>CONCATENATE(pogoda[[#This Row],[Kategoria_chmur]],pogoda[[#This Row],[Wielkosc_chmur]])</f>
        <v>S1</v>
      </c>
      <c r="J243" s="1" t="str">
        <f t="shared" si="24"/>
        <v>S</v>
      </c>
      <c r="K243" s="1">
        <f t="shared" si="28"/>
        <v>1</v>
      </c>
      <c r="L243" s="1">
        <f t="shared" si="25"/>
        <v>1</v>
      </c>
      <c r="M243" s="1">
        <f t="shared" si="26"/>
        <v>1</v>
      </c>
    </row>
    <row r="244" spans="1:13" x14ac:dyDescent="0.25">
      <c r="A244" s="2">
        <v>243</v>
      </c>
      <c r="B244" s="2">
        <v>10</v>
      </c>
      <c r="C244" s="2">
        <v>2</v>
      </c>
      <c r="D244" s="1" t="s">
        <v>7</v>
      </c>
      <c r="E244" s="2">
        <v>1</v>
      </c>
      <c r="F244" s="2">
        <f t="shared" si="27"/>
        <v>0</v>
      </c>
      <c r="G244" s="2">
        <f t="shared" si="22"/>
        <v>4</v>
      </c>
      <c r="H244" s="1">
        <f t="shared" si="23"/>
        <v>0</v>
      </c>
      <c r="I244" s="1" t="str">
        <f>CONCATENATE(pogoda[[#This Row],[Kategoria_chmur]],pogoda[[#This Row],[Wielkosc_chmur]])</f>
        <v>S1</v>
      </c>
      <c r="J244" s="1" t="str">
        <f t="shared" si="24"/>
        <v>S</v>
      </c>
      <c r="K244" s="1">
        <f t="shared" si="28"/>
        <v>1</v>
      </c>
      <c r="L244" s="1">
        <f t="shared" si="25"/>
        <v>1</v>
      </c>
      <c r="M244" s="1">
        <f t="shared" si="26"/>
        <v>1</v>
      </c>
    </row>
    <row r="245" spans="1:13" x14ac:dyDescent="0.25">
      <c r="A245" s="2">
        <v>244</v>
      </c>
      <c r="B245" s="2">
        <v>12.7</v>
      </c>
      <c r="C245" s="2">
        <v>8</v>
      </c>
      <c r="D245" s="1" t="s">
        <v>7</v>
      </c>
      <c r="E245" s="2">
        <v>2</v>
      </c>
      <c r="F245" s="2">
        <f t="shared" si="27"/>
        <v>0</v>
      </c>
      <c r="G245" s="2">
        <f t="shared" si="22"/>
        <v>5</v>
      </c>
      <c r="H245" s="1">
        <f t="shared" si="23"/>
        <v>0</v>
      </c>
      <c r="I245" s="1" t="str">
        <f>CONCATENATE(pogoda[[#This Row],[Kategoria_chmur]],pogoda[[#This Row],[Wielkosc_chmur]])</f>
        <v>S2</v>
      </c>
      <c r="J245" s="1" t="str">
        <f t="shared" si="24"/>
        <v>S</v>
      </c>
      <c r="K245" s="1">
        <f t="shared" si="28"/>
        <v>2</v>
      </c>
      <c r="L245" s="1">
        <f t="shared" si="25"/>
        <v>1</v>
      </c>
      <c r="M245" s="1">
        <f t="shared" si="26"/>
        <v>1</v>
      </c>
    </row>
    <row r="246" spans="1:13" x14ac:dyDescent="0.25">
      <c r="A246" s="2">
        <v>245</v>
      </c>
      <c r="B246" s="2">
        <v>14.1</v>
      </c>
      <c r="C246" s="2">
        <v>1</v>
      </c>
      <c r="D246" s="1" t="s">
        <v>7</v>
      </c>
      <c r="E246" s="2">
        <v>2</v>
      </c>
      <c r="F246" s="2">
        <f t="shared" si="27"/>
        <v>0</v>
      </c>
      <c r="G246" s="2">
        <f t="shared" si="22"/>
        <v>6</v>
      </c>
      <c r="H246" s="1">
        <f t="shared" si="23"/>
        <v>0</v>
      </c>
      <c r="I246" s="1" t="str">
        <f>CONCATENATE(pogoda[[#This Row],[Kategoria_chmur]],pogoda[[#This Row],[Wielkosc_chmur]])</f>
        <v>S2</v>
      </c>
      <c r="J246" s="1" t="str">
        <f t="shared" si="24"/>
        <v>S</v>
      </c>
      <c r="K246" s="1">
        <f t="shared" si="28"/>
        <v>2</v>
      </c>
      <c r="L246" s="1">
        <f t="shared" si="25"/>
        <v>1</v>
      </c>
      <c r="M246" s="1">
        <f t="shared" si="26"/>
        <v>1</v>
      </c>
    </row>
    <row r="247" spans="1:13" x14ac:dyDescent="0.25">
      <c r="A247" s="2">
        <v>246</v>
      </c>
      <c r="B247" s="2">
        <v>14</v>
      </c>
      <c r="C247" s="2">
        <v>11</v>
      </c>
      <c r="D247" s="1" t="s">
        <v>7</v>
      </c>
      <c r="E247" s="2">
        <v>2</v>
      </c>
      <c r="F247" s="2">
        <f t="shared" si="27"/>
        <v>0</v>
      </c>
      <c r="G247" s="2">
        <f t="shared" si="22"/>
        <v>0</v>
      </c>
      <c r="H247" s="1">
        <f t="shared" si="23"/>
        <v>0</v>
      </c>
      <c r="I247" s="1" t="str">
        <f>CONCATENATE(pogoda[[#This Row],[Kategoria_chmur]],pogoda[[#This Row],[Wielkosc_chmur]])</f>
        <v>S2</v>
      </c>
      <c r="J247" s="1" t="str">
        <f t="shared" si="24"/>
        <v>S</v>
      </c>
      <c r="K247" s="1">
        <f t="shared" si="28"/>
        <v>2</v>
      </c>
      <c r="L247" s="1">
        <f t="shared" si="25"/>
        <v>1</v>
      </c>
      <c r="M247" s="1">
        <f t="shared" si="26"/>
        <v>1</v>
      </c>
    </row>
    <row r="248" spans="1:13" x14ac:dyDescent="0.25">
      <c r="A248" s="2">
        <v>247</v>
      </c>
      <c r="B248" s="2">
        <v>12.7</v>
      </c>
      <c r="C248" s="2">
        <v>13</v>
      </c>
      <c r="D248" s="1" t="s">
        <v>7</v>
      </c>
      <c r="E248" s="2">
        <v>3</v>
      </c>
      <c r="F248" s="2">
        <f t="shared" si="27"/>
        <v>0</v>
      </c>
      <c r="G248" s="2">
        <f t="shared" si="22"/>
        <v>0</v>
      </c>
      <c r="H248" s="1">
        <f t="shared" si="23"/>
        <v>0</v>
      </c>
      <c r="I248" s="1" t="str">
        <f>CONCATENATE(pogoda[[#This Row],[Kategoria_chmur]],pogoda[[#This Row],[Wielkosc_chmur]])</f>
        <v>S3</v>
      </c>
      <c r="J248" s="1" t="str">
        <f t="shared" si="24"/>
        <v>S</v>
      </c>
      <c r="K248" s="1">
        <f t="shared" si="28"/>
        <v>3</v>
      </c>
      <c r="L248" s="1">
        <f t="shared" si="25"/>
        <v>1</v>
      </c>
      <c r="M248" s="1">
        <f t="shared" si="26"/>
        <v>1</v>
      </c>
    </row>
    <row r="249" spans="1:13" x14ac:dyDescent="0.25">
      <c r="A249" s="2">
        <v>248</v>
      </c>
      <c r="B249" s="2">
        <v>11.1</v>
      </c>
      <c r="C249" s="2">
        <v>18</v>
      </c>
      <c r="D249" s="1" t="s">
        <v>7</v>
      </c>
      <c r="E249" s="2">
        <v>3</v>
      </c>
      <c r="F249" s="2">
        <f t="shared" si="27"/>
        <v>0</v>
      </c>
      <c r="G249" s="2">
        <f t="shared" si="22"/>
        <v>0</v>
      </c>
      <c r="H249" s="1">
        <f t="shared" si="23"/>
        <v>0</v>
      </c>
      <c r="I249" s="1" t="str">
        <f>CONCATENATE(pogoda[[#This Row],[Kategoria_chmur]],pogoda[[#This Row],[Wielkosc_chmur]])</f>
        <v>S3</v>
      </c>
      <c r="J249" s="1" t="str">
        <f t="shared" si="24"/>
        <v>S</v>
      </c>
      <c r="K249" s="1">
        <f t="shared" si="28"/>
        <v>3</v>
      </c>
      <c r="L249" s="1">
        <f t="shared" si="25"/>
        <v>1</v>
      </c>
      <c r="M249" s="1">
        <f t="shared" si="26"/>
        <v>1</v>
      </c>
    </row>
    <row r="250" spans="1:13" x14ac:dyDescent="0.25">
      <c r="A250" s="2">
        <v>249</v>
      </c>
      <c r="B250" s="2">
        <v>10</v>
      </c>
      <c r="C250" s="2">
        <v>15</v>
      </c>
      <c r="D250" s="1" t="s">
        <v>7</v>
      </c>
      <c r="E250" s="2">
        <v>3</v>
      </c>
      <c r="F250" s="2">
        <f t="shared" si="27"/>
        <v>0</v>
      </c>
      <c r="G250" s="2">
        <f t="shared" si="22"/>
        <v>0</v>
      </c>
      <c r="H250" s="1">
        <f t="shared" si="23"/>
        <v>0</v>
      </c>
      <c r="I250" s="1" t="str">
        <f>CONCATENATE(pogoda[[#This Row],[Kategoria_chmur]],pogoda[[#This Row],[Wielkosc_chmur]])</f>
        <v>S3</v>
      </c>
      <c r="J250" s="1" t="str">
        <f t="shared" si="24"/>
        <v>S</v>
      </c>
      <c r="K250" s="1">
        <f t="shared" si="28"/>
        <v>3</v>
      </c>
      <c r="L250" s="1">
        <f t="shared" si="25"/>
        <v>1</v>
      </c>
      <c r="M250" s="1">
        <f t="shared" si="26"/>
        <v>1</v>
      </c>
    </row>
    <row r="251" spans="1:13" x14ac:dyDescent="0.25">
      <c r="A251" s="2">
        <v>250</v>
      </c>
      <c r="B251" s="2">
        <v>10.1</v>
      </c>
      <c r="C251" s="2">
        <v>12</v>
      </c>
      <c r="D251" s="1" t="s">
        <v>7</v>
      </c>
      <c r="E251" s="2">
        <v>4</v>
      </c>
      <c r="F251" s="2">
        <f t="shared" si="27"/>
        <v>0</v>
      </c>
      <c r="G251" s="2">
        <f t="shared" si="22"/>
        <v>1</v>
      </c>
      <c r="H251" s="1">
        <f t="shared" si="23"/>
        <v>0</v>
      </c>
      <c r="I251" s="1" t="str">
        <f>CONCATENATE(pogoda[[#This Row],[Kategoria_chmur]],pogoda[[#This Row],[Wielkosc_chmur]])</f>
        <v>S4</v>
      </c>
      <c r="J251" s="1" t="str">
        <f t="shared" si="24"/>
        <v>S</v>
      </c>
      <c r="K251" s="1">
        <f t="shared" si="28"/>
        <v>4</v>
      </c>
      <c r="L251" s="1">
        <f t="shared" si="25"/>
        <v>1</v>
      </c>
      <c r="M251" s="1">
        <f t="shared" si="26"/>
        <v>1</v>
      </c>
    </row>
    <row r="252" spans="1:13" x14ac:dyDescent="0.25">
      <c r="A252" s="2">
        <v>251</v>
      </c>
      <c r="B252" s="2">
        <v>11.7</v>
      </c>
      <c r="C252" s="2">
        <v>2</v>
      </c>
      <c r="D252" s="1" t="s">
        <v>7</v>
      </c>
      <c r="E252" s="2">
        <v>4</v>
      </c>
      <c r="F252" s="2">
        <f t="shared" si="27"/>
        <v>0</v>
      </c>
      <c r="G252" s="2">
        <f t="shared" si="22"/>
        <v>2</v>
      </c>
      <c r="H252" s="1">
        <f t="shared" si="23"/>
        <v>0</v>
      </c>
      <c r="I252" s="1" t="str">
        <f>CONCATENATE(pogoda[[#This Row],[Kategoria_chmur]],pogoda[[#This Row],[Wielkosc_chmur]])</f>
        <v>S4</v>
      </c>
      <c r="J252" s="1" t="str">
        <f t="shared" si="24"/>
        <v>S</v>
      </c>
      <c r="K252" s="1">
        <f t="shared" si="28"/>
        <v>4</v>
      </c>
      <c r="L252" s="1">
        <f t="shared" si="25"/>
        <v>1</v>
      </c>
      <c r="M252" s="1">
        <f t="shared" si="26"/>
        <v>1</v>
      </c>
    </row>
    <row r="253" spans="1:13" x14ac:dyDescent="0.25">
      <c r="A253" s="2">
        <v>252</v>
      </c>
      <c r="B253" s="2">
        <v>14.8</v>
      </c>
      <c r="C253" s="2">
        <v>21</v>
      </c>
      <c r="D253" s="1" t="s">
        <v>7</v>
      </c>
      <c r="E253" s="2">
        <v>4</v>
      </c>
      <c r="F253" s="2">
        <f t="shared" si="27"/>
        <v>0</v>
      </c>
      <c r="G253" s="2">
        <f t="shared" si="22"/>
        <v>3</v>
      </c>
      <c r="H253" s="1">
        <f t="shared" si="23"/>
        <v>0</v>
      </c>
      <c r="I253" s="1" t="str">
        <f>CONCATENATE(pogoda[[#This Row],[Kategoria_chmur]],pogoda[[#This Row],[Wielkosc_chmur]])</f>
        <v>S4</v>
      </c>
      <c r="J253" s="1" t="str">
        <f t="shared" si="24"/>
        <v>S</v>
      </c>
      <c r="K253" s="1">
        <f t="shared" si="28"/>
        <v>4</v>
      </c>
      <c r="L253" s="1">
        <f t="shared" si="25"/>
        <v>1</v>
      </c>
      <c r="M253" s="1">
        <f t="shared" si="26"/>
        <v>1</v>
      </c>
    </row>
    <row r="254" spans="1:13" x14ac:dyDescent="0.25">
      <c r="A254" s="2">
        <v>253</v>
      </c>
      <c r="B254" s="2">
        <v>18.7</v>
      </c>
      <c r="C254" s="2">
        <v>28</v>
      </c>
      <c r="D254" s="1" t="s">
        <v>7</v>
      </c>
      <c r="E254" s="2">
        <v>5</v>
      </c>
      <c r="F254" s="2">
        <f t="shared" si="27"/>
        <v>0</v>
      </c>
      <c r="G254" s="2">
        <f t="shared" si="22"/>
        <v>4</v>
      </c>
      <c r="H254" s="1">
        <f t="shared" si="23"/>
        <v>0</v>
      </c>
      <c r="I254" s="1" t="str">
        <f>CONCATENATE(pogoda[[#This Row],[Kategoria_chmur]],pogoda[[#This Row],[Wielkosc_chmur]])</f>
        <v>S5</v>
      </c>
      <c r="J254" s="1" t="str">
        <f t="shared" si="24"/>
        <v>S</v>
      </c>
      <c r="K254" s="1">
        <f t="shared" si="28"/>
        <v>5</v>
      </c>
      <c r="L254" s="1">
        <f t="shared" si="25"/>
        <v>1</v>
      </c>
      <c r="M254" s="1">
        <f t="shared" si="26"/>
        <v>1</v>
      </c>
    </row>
    <row r="255" spans="1:13" x14ac:dyDescent="0.25">
      <c r="A255" s="2">
        <v>254</v>
      </c>
      <c r="B255" s="2">
        <v>22.5</v>
      </c>
      <c r="C255" s="2">
        <v>0</v>
      </c>
      <c r="D255" s="1" t="s">
        <v>5</v>
      </c>
      <c r="E255" s="2">
        <v>0</v>
      </c>
      <c r="F255" s="2">
        <f t="shared" si="27"/>
        <v>1</v>
      </c>
      <c r="G255" s="2">
        <f t="shared" si="22"/>
        <v>5</v>
      </c>
      <c r="H255" s="1">
        <f t="shared" si="23"/>
        <v>0</v>
      </c>
      <c r="I255" s="1" t="str">
        <f>CONCATENATE(pogoda[[#This Row],[Kategoria_chmur]],pogoda[[#This Row],[Wielkosc_chmur]])</f>
        <v>00</v>
      </c>
      <c r="J255" s="1">
        <f t="shared" si="24"/>
        <v>0</v>
      </c>
      <c r="K255" s="1">
        <f t="shared" si="28"/>
        <v>0</v>
      </c>
      <c r="L255" s="1">
        <f t="shared" si="25"/>
        <v>1</v>
      </c>
      <c r="M255" s="1">
        <f t="shared" si="26"/>
        <v>0</v>
      </c>
    </row>
    <row r="256" spans="1:13" x14ac:dyDescent="0.25">
      <c r="A256" s="2">
        <v>255</v>
      </c>
      <c r="B256" s="2">
        <v>25.4</v>
      </c>
      <c r="C256" s="2">
        <v>3</v>
      </c>
      <c r="D256" s="1" t="s">
        <v>6</v>
      </c>
      <c r="E256" s="2">
        <v>1</v>
      </c>
      <c r="F256" s="2">
        <f t="shared" si="27"/>
        <v>1</v>
      </c>
      <c r="G256" s="2">
        <f t="shared" si="22"/>
        <v>6</v>
      </c>
      <c r="H256" s="1">
        <f t="shared" si="23"/>
        <v>0</v>
      </c>
      <c r="I256" s="1" t="str">
        <f>CONCATENATE(pogoda[[#This Row],[Kategoria_chmur]],pogoda[[#This Row],[Wielkosc_chmur]])</f>
        <v>C1</v>
      </c>
      <c r="J256" s="1" t="str">
        <f t="shared" si="24"/>
        <v>C</v>
      </c>
      <c r="K256" s="1">
        <f t="shared" si="28"/>
        <v>1</v>
      </c>
      <c r="L256" s="1">
        <f t="shared" si="25"/>
        <v>1</v>
      </c>
      <c r="M256" s="1">
        <f t="shared" si="26"/>
        <v>1</v>
      </c>
    </row>
    <row r="257" spans="1:13" x14ac:dyDescent="0.25">
      <c r="A257" s="2">
        <v>256</v>
      </c>
      <c r="B257" s="2">
        <v>26.8</v>
      </c>
      <c r="C257" s="2">
        <v>5</v>
      </c>
      <c r="D257" s="1" t="s">
        <v>6</v>
      </c>
      <c r="E257" s="2">
        <v>1</v>
      </c>
      <c r="F257" s="2">
        <f t="shared" si="27"/>
        <v>1</v>
      </c>
      <c r="G257" s="2">
        <f t="shared" si="22"/>
        <v>7</v>
      </c>
      <c r="H257" s="1">
        <f t="shared" si="23"/>
        <v>0</v>
      </c>
      <c r="I257" s="1" t="str">
        <f>CONCATENATE(pogoda[[#This Row],[Kategoria_chmur]],pogoda[[#This Row],[Wielkosc_chmur]])</f>
        <v>C1</v>
      </c>
      <c r="J257" s="1" t="str">
        <f t="shared" si="24"/>
        <v>C</v>
      </c>
      <c r="K257" s="1">
        <f t="shared" si="28"/>
        <v>1</v>
      </c>
      <c r="L257" s="1">
        <f t="shared" si="25"/>
        <v>1</v>
      </c>
      <c r="M257" s="1">
        <f t="shared" si="26"/>
        <v>1</v>
      </c>
    </row>
    <row r="258" spans="1:13" x14ac:dyDescent="0.25">
      <c r="A258" s="2">
        <v>257</v>
      </c>
      <c r="B258" s="2">
        <v>26.5</v>
      </c>
      <c r="C258" s="2">
        <v>5</v>
      </c>
      <c r="D258" s="1" t="s">
        <v>6</v>
      </c>
      <c r="E258" s="2">
        <v>1</v>
      </c>
      <c r="F258" s="2">
        <f t="shared" si="27"/>
        <v>1</v>
      </c>
      <c r="G258" s="2">
        <f t="shared" ref="G258:G321" si="29">IF(B258&gt;B257, G257+1, 0)</f>
        <v>0</v>
      </c>
      <c r="H258" s="1">
        <f t="shared" ref="H258:H321" si="30">IF(G258=8,1,0)</f>
        <v>0</v>
      </c>
      <c r="I258" s="1" t="str">
        <f>CONCATENATE(pogoda[[#This Row],[Kategoria_chmur]],pogoda[[#This Row],[Wielkosc_chmur]])</f>
        <v>C1</v>
      </c>
      <c r="J258" s="1" t="str">
        <f t="shared" ref="J258:J321" si="31">IF(K258=0, 0, IF(K257&gt;0, J257, IF(B258&gt;= 10, "C", "S")))</f>
        <v>C</v>
      </c>
      <c r="K258" s="1">
        <f t="shared" si="28"/>
        <v>1</v>
      </c>
      <c r="L258" s="1">
        <f t="shared" ref="L258:L321" si="32">IF(K258 = E258, 1, 0)</f>
        <v>1</v>
      </c>
      <c r="M258" s="1">
        <f t="shared" ref="M258:M321" si="33">IF(J258 = D258, 1, 0)</f>
        <v>1</v>
      </c>
    </row>
    <row r="259" spans="1:13" x14ac:dyDescent="0.25">
      <c r="A259" s="2">
        <v>258</v>
      </c>
      <c r="B259" s="2">
        <v>24.9</v>
      </c>
      <c r="C259" s="2">
        <v>7</v>
      </c>
      <c r="D259" s="1" t="s">
        <v>6</v>
      </c>
      <c r="E259" s="2">
        <v>2</v>
      </c>
      <c r="F259" s="2">
        <f t="shared" si="27"/>
        <v>0</v>
      </c>
      <c r="G259" s="2">
        <f t="shared" si="29"/>
        <v>0</v>
      </c>
      <c r="H259" s="1">
        <f t="shared" si="30"/>
        <v>0</v>
      </c>
      <c r="I259" s="1" t="str">
        <f>CONCATENATE(pogoda[[#This Row],[Kategoria_chmur]],pogoda[[#This Row],[Wielkosc_chmur]])</f>
        <v>C2</v>
      </c>
      <c r="J259" s="1" t="str">
        <f t="shared" si="31"/>
        <v>C</v>
      </c>
      <c r="K259" s="1">
        <f t="shared" si="28"/>
        <v>2</v>
      </c>
      <c r="L259" s="1">
        <f t="shared" si="32"/>
        <v>1</v>
      </c>
      <c r="M259" s="1">
        <f t="shared" si="33"/>
        <v>1</v>
      </c>
    </row>
    <row r="260" spans="1:13" x14ac:dyDescent="0.25">
      <c r="A260" s="2">
        <v>259</v>
      </c>
      <c r="B260" s="2">
        <v>22.6</v>
      </c>
      <c r="C260" s="2">
        <v>1</v>
      </c>
      <c r="D260" s="1" t="s">
        <v>6</v>
      </c>
      <c r="E260" s="2">
        <v>2</v>
      </c>
      <c r="F260" s="2">
        <f t="shared" ref="F260:F323" si="34">IF(B260&gt;=20, IF(C260&lt;=5, 1, 0), 0)</f>
        <v>1</v>
      </c>
      <c r="G260" s="2">
        <f t="shared" si="29"/>
        <v>0</v>
      </c>
      <c r="H260" s="1">
        <f t="shared" si="30"/>
        <v>0</v>
      </c>
      <c r="I260" s="1" t="str">
        <f>CONCATENATE(pogoda[[#This Row],[Kategoria_chmur]],pogoda[[#This Row],[Wielkosc_chmur]])</f>
        <v>C2</v>
      </c>
      <c r="J260" s="1" t="str">
        <f t="shared" si="31"/>
        <v>C</v>
      </c>
      <c r="K260" s="1">
        <f t="shared" si="28"/>
        <v>2</v>
      </c>
      <c r="L260" s="1">
        <f t="shared" si="32"/>
        <v>1</v>
      </c>
      <c r="M260" s="1">
        <f t="shared" si="33"/>
        <v>1</v>
      </c>
    </row>
    <row r="261" spans="1:13" x14ac:dyDescent="0.25">
      <c r="A261" s="2">
        <v>260</v>
      </c>
      <c r="B261" s="2">
        <v>20.7</v>
      </c>
      <c r="C261" s="2">
        <v>6</v>
      </c>
      <c r="D261" s="1" t="s">
        <v>6</v>
      </c>
      <c r="E261" s="2">
        <v>2</v>
      </c>
      <c r="F261" s="2">
        <f t="shared" si="34"/>
        <v>0</v>
      </c>
      <c r="G261" s="2">
        <f t="shared" si="29"/>
        <v>0</v>
      </c>
      <c r="H261" s="1">
        <f t="shared" si="30"/>
        <v>0</v>
      </c>
      <c r="I261" s="1" t="str">
        <f>CONCATENATE(pogoda[[#This Row],[Kategoria_chmur]],pogoda[[#This Row],[Wielkosc_chmur]])</f>
        <v>C2</v>
      </c>
      <c r="J261" s="1" t="str">
        <f t="shared" si="31"/>
        <v>C</v>
      </c>
      <c r="K261" s="1">
        <f t="shared" si="28"/>
        <v>2</v>
      </c>
      <c r="L261" s="1">
        <f t="shared" si="32"/>
        <v>1</v>
      </c>
      <c r="M261" s="1">
        <f t="shared" si="33"/>
        <v>1</v>
      </c>
    </row>
    <row r="262" spans="1:13" x14ac:dyDescent="0.25">
      <c r="A262" s="2">
        <v>261</v>
      </c>
      <c r="B262" s="2">
        <v>19.899999999999999</v>
      </c>
      <c r="C262" s="2">
        <v>6</v>
      </c>
      <c r="D262" s="1" t="s">
        <v>6</v>
      </c>
      <c r="E262" s="2">
        <v>3</v>
      </c>
      <c r="F262" s="2">
        <f t="shared" si="34"/>
        <v>0</v>
      </c>
      <c r="G262" s="2">
        <f t="shared" si="29"/>
        <v>0</v>
      </c>
      <c r="H262" s="1">
        <f t="shared" si="30"/>
        <v>0</v>
      </c>
      <c r="I262" s="1" t="str">
        <f>CONCATENATE(pogoda[[#This Row],[Kategoria_chmur]],pogoda[[#This Row],[Wielkosc_chmur]])</f>
        <v>C3</v>
      </c>
      <c r="J262" s="1" t="str">
        <f t="shared" si="31"/>
        <v>C</v>
      </c>
      <c r="K262" s="1">
        <f t="shared" ref="K262:K325" si="35">IF(K261=0, 1, IF(AND(K261=5, C261&gt;=20),0, IF(AND(K261=K259,K261&lt;5),K261+1,K261)))</f>
        <v>3</v>
      </c>
      <c r="L262" s="1">
        <f t="shared" si="32"/>
        <v>1</v>
      </c>
      <c r="M262" s="1">
        <f t="shared" si="33"/>
        <v>1</v>
      </c>
    </row>
    <row r="263" spans="1:13" x14ac:dyDescent="0.25">
      <c r="A263" s="2">
        <v>262</v>
      </c>
      <c r="B263" s="2">
        <v>20.399999999999999</v>
      </c>
      <c r="C263" s="2">
        <v>10</v>
      </c>
      <c r="D263" s="1" t="s">
        <v>6</v>
      </c>
      <c r="E263" s="2">
        <v>3</v>
      </c>
      <c r="F263" s="2">
        <f t="shared" si="34"/>
        <v>0</v>
      </c>
      <c r="G263" s="2">
        <f t="shared" si="29"/>
        <v>1</v>
      </c>
      <c r="H263" s="1">
        <f t="shared" si="30"/>
        <v>0</v>
      </c>
      <c r="I263" s="1" t="str">
        <f>CONCATENATE(pogoda[[#This Row],[Kategoria_chmur]],pogoda[[#This Row],[Wielkosc_chmur]])</f>
        <v>C3</v>
      </c>
      <c r="J263" s="1" t="str">
        <f t="shared" si="31"/>
        <v>C</v>
      </c>
      <c r="K263" s="1">
        <f t="shared" si="35"/>
        <v>3</v>
      </c>
      <c r="L263" s="1">
        <f t="shared" si="32"/>
        <v>1</v>
      </c>
      <c r="M263" s="1">
        <f t="shared" si="33"/>
        <v>1</v>
      </c>
    </row>
    <row r="264" spans="1:13" x14ac:dyDescent="0.25">
      <c r="A264" s="2">
        <v>263</v>
      </c>
      <c r="B264" s="2">
        <v>22.3</v>
      </c>
      <c r="C264" s="2">
        <v>16</v>
      </c>
      <c r="D264" s="1" t="s">
        <v>6</v>
      </c>
      <c r="E264" s="2">
        <v>3</v>
      </c>
      <c r="F264" s="2">
        <f t="shared" si="34"/>
        <v>0</v>
      </c>
      <c r="G264" s="2">
        <f t="shared" si="29"/>
        <v>2</v>
      </c>
      <c r="H264" s="1">
        <f t="shared" si="30"/>
        <v>0</v>
      </c>
      <c r="I264" s="1" t="str">
        <f>CONCATENATE(pogoda[[#This Row],[Kategoria_chmur]],pogoda[[#This Row],[Wielkosc_chmur]])</f>
        <v>C3</v>
      </c>
      <c r="J264" s="1" t="str">
        <f t="shared" si="31"/>
        <v>C</v>
      </c>
      <c r="K264" s="1">
        <f t="shared" si="35"/>
        <v>3</v>
      </c>
      <c r="L264" s="1">
        <f t="shared" si="32"/>
        <v>1</v>
      </c>
      <c r="M264" s="1">
        <f t="shared" si="33"/>
        <v>1</v>
      </c>
    </row>
    <row r="265" spans="1:13" x14ac:dyDescent="0.25">
      <c r="A265" s="2">
        <v>264</v>
      </c>
      <c r="B265" s="2">
        <v>24.8</v>
      </c>
      <c r="C265" s="2">
        <v>9</v>
      </c>
      <c r="D265" s="1" t="s">
        <v>6</v>
      </c>
      <c r="E265" s="2">
        <v>4</v>
      </c>
      <c r="F265" s="2">
        <f t="shared" si="34"/>
        <v>0</v>
      </c>
      <c r="G265" s="2">
        <f t="shared" si="29"/>
        <v>3</v>
      </c>
      <c r="H265" s="1">
        <f t="shared" si="30"/>
        <v>0</v>
      </c>
      <c r="I265" s="1" t="str">
        <f>CONCATENATE(pogoda[[#This Row],[Kategoria_chmur]],pogoda[[#This Row],[Wielkosc_chmur]])</f>
        <v>C4</v>
      </c>
      <c r="J265" s="1" t="str">
        <f t="shared" si="31"/>
        <v>C</v>
      </c>
      <c r="K265" s="1">
        <f t="shared" si="35"/>
        <v>4</v>
      </c>
      <c r="L265" s="1">
        <f t="shared" si="32"/>
        <v>1</v>
      </c>
      <c r="M265" s="1">
        <f t="shared" si="33"/>
        <v>1</v>
      </c>
    </row>
    <row r="266" spans="1:13" x14ac:dyDescent="0.25">
      <c r="A266" s="2">
        <v>265</v>
      </c>
      <c r="B266" s="2">
        <v>27.2</v>
      </c>
      <c r="C266" s="2">
        <v>18</v>
      </c>
      <c r="D266" s="1" t="s">
        <v>6</v>
      </c>
      <c r="E266" s="2">
        <v>4</v>
      </c>
      <c r="F266" s="2">
        <f t="shared" si="34"/>
        <v>0</v>
      </c>
      <c r="G266" s="2">
        <f t="shared" si="29"/>
        <v>4</v>
      </c>
      <c r="H266" s="1">
        <f t="shared" si="30"/>
        <v>0</v>
      </c>
      <c r="I266" s="1" t="str">
        <f>CONCATENATE(pogoda[[#This Row],[Kategoria_chmur]],pogoda[[#This Row],[Wielkosc_chmur]])</f>
        <v>C4</v>
      </c>
      <c r="J266" s="1" t="str">
        <f t="shared" si="31"/>
        <v>C</v>
      </c>
      <c r="K266" s="1">
        <f t="shared" si="35"/>
        <v>4</v>
      </c>
      <c r="L266" s="1">
        <f t="shared" si="32"/>
        <v>1</v>
      </c>
      <c r="M266" s="1">
        <f t="shared" si="33"/>
        <v>1</v>
      </c>
    </row>
    <row r="267" spans="1:13" x14ac:dyDescent="0.25">
      <c r="A267" s="2">
        <v>266</v>
      </c>
      <c r="B267" s="2">
        <v>28.6</v>
      </c>
      <c r="C267" s="2">
        <v>4</v>
      </c>
      <c r="D267" s="1" t="s">
        <v>6</v>
      </c>
      <c r="E267" s="2">
        <v>4</v>
      </c>
      <c r="F267" s="2">
        <f t="shared" si="34"/>
        <v>1</v>
      </c>
      <c r="G267" s="2">
        <f t="shared" si="29"/>
        <v>5</v>
      </c>
      <c r="H267" s="1">
        <f t="shared" si="30"/>
        <v>0</v>
      </c>
      <c r="I267" s="1" t="str">
        <f>CONCATENATE(pogoda[[#This Row],[Kategoria_chmur]],pogoda[[#This Row],[Wielkosc_chmur]])</f>
        <v>C4</v>
      </c>
      <c r="J267" s="1" t="str">
        <f t="shared" si="31"/>
        <v>C</v>
      </c>
      <c r="K267" s="1">
        <f t="shared" si="35"/>
        <v>4</v>
      </c>
      <c r="L267" s="1">
        <f t="shared" si="32"/>
        <v>1</v>
      </c>
      <c r="M267" s="1">
        <f t="shared" si="33"/>
        <v>1</v>
      </c>
    </row>
    <row r="268" spans="1:13" x14ac:dyDescent="0.25">
      <c r="A268" s="2">
        <v>267</v>
      </c>
      <c r="B268" s="2">
        <v>28.4</v>
      </c>
      <c r="C268" s="2">
        <v>22</v>
      </c>
      <c r="D268" s="1" t="s">
        <v>6</v>
      </c>
      <c r="E268" s="2">
        <v>5</v>
      </c>
      <c r="F268" s="2">
        <f t="shared" si="34"/>
        <v>0</v>
      </c>
      <c r="G268" s="2">
        <f t="shared" si="29"/>
        <v>0</v>
      </c>
      <c r="H268" s="1">
        <f t="shared" si="30"/>
        <v>0</v>
      </c>
      <c r="I268" s="1" t="str">
        <f>CONCATENATE(pogoda[[#This Row],[Kategoria_chmur]],pogoda[[#This Row],[Wielkosc_chmur]])</f>
        <v>C5</v>
      </c>
      <c r="J268" s="1" t="str">
        <f t="shared" si="31"/>
        <v>C</v>
      </c>
      <c r="K268" s="1">
        <f t="shared" si="35"/>
        <v>5</v>
      </c>
      <c r="L268" s="1">
        <f t="shared" si="32"/>
        <v>1</v>
      </c>
      <c r="M268" s="1">
        <f t="shared" si="33"/>
        <v>1</v>
      </c>
    </row>
    <row r="269" spans="1:13" x14ac:dyDescent="0.25">
      <c r="A269" s="2">
        <v>268</v>
      </c>
      <c r="B269" s="2">
        <v>26.5</v>
      </c>
      <c r="C269" s="2">
        <v>0</v>
      </c>
      <c r="D269" s="1" t="s">
        <v>5</v>
      </c>
      <c r="E269" s="2">
        <v>0</v>
      </c>
      <c r="F269" s="2">
        <f t="shared" si="34"/>
        <v>1</v>
      </c>
      <c r="G269" s="2">
        <f t="shared" si="29"/>
        <v>0</v>
      </c>
      <c r="H269" s="1">
        <f t="shared" si="30"/>
        <v>0</v>
      </c>
      <c r="I269" s="1" t="str">
        <f>CONCATENATE(pogoda[[#This Row],[Kategoria_chmur]],pogoda[[#This Row],[Wielkosc_chmur]])</f>
        <v>00</v>
      </c>
      <c r="J269" s="1">
        <f t="shared" si="31"/>
        <v>0</v>
      </c>
      <c r="K269" s="1">
        <f t="shared" si="35"/>
        <v>0</v>
      </c>
      <c r="L269" s="1">
        <f t="shared" si="32"/>
        <v>1</v>
      </c>
      <c r="M269" s="1">
        <f t="shared" si="33"/>
        <v>0</v>
      </c>
    </row>
    <row r="270" spans="1:13" x14ac:dyDescent="0.25">
      <c r="A270" s="2">
        <v>269</v>
      </c>
      <c r="B270" s="2">
        <v>23.3</v>
      </c>
      <c r="C270" s="2">
        <v>4</v>
      </c>
      <c r="D270" s="1" t="s">
        <v>6</v>
      </c>
      <c r="E270" s="2">
        <v>1</v>
      </c>
      <c r="F270" s="2">
        <f t="shared" si="34"/>
        <v>1</v>
      </c>
      <c r="G270" s="2">
        <f t="shared" si="29"/>
        <v>0</v>
      </c>
      <c r="H270" s="1">
        <f t="shared" si="30"/>
        <v>0</v>
      </c>
      <c r="I270" s="1" t="str">
        <f>CONCATENATE(pogoda[[#This Row],[Kategoria_chmur]],pogoda[[#This Row],[Wielkosc_chmur]])</f>
        <v>C1</v>
      </c>
      <c r="J270" s="1" t="str">
        <f t="shared" si="31"/>
        <v>C</v>
      </c>
      <c r="K270" s="1">
        <f t="shared" si="35"/>
        <v>1</v>
      </c>
      <c r="L270" s="1">
        <f t="shared" si="32"/>
        <v>1</v>
      </c>
      <c r="M270" s="1">
        <f t="shared" si="33"/>
        <v>1</v>
      </c>
    </row>
    <row r="271" spans="1:13" x14ac:dyDescent="0.25">
      <c r="A271" s="2">
        <v>270</v>
      </c>
      <c r="B271" s="2">
        <v>19.5</v>
      </c>
      <c r="C271" s="2">
        <v>6</v>
      </c>
      <c r="D271" s="1" t="s">
        <v>6</v>
      </c>
      <c r="E271" s="2">
        <v>1</v>
      </c>
      <c r="F271" s="2">
        <f t="shared" si="34"/>
        <v>0</v>
      </c>
      <c r="G271" s="2">
        <f t="shared" si="29"/>
        <v>0</v>
      </c>
      <c r="H271" s="1">
        <f t="shared" si="30"/>
        <v>0</v>
      </c>
      <c r="I271" s="1" t="str">
        <f>CONCATENATE(pogoda[[#This Row],[Kategoria_chmur]],pogoda[[#This Row],[Wielkosc_chmur]])</f>
        <v>C1</v>
      </c>
      <c r="J271" s="1" t="str">
        <f t="shared" si="31"/>
        <v>C</v>
      </c>
      <c r="K271" s="1">
        <f t="shared" si="35"/>
        <v>1</v>
      </c>
      <c r="L271" s="1">
        <f t="shared" si="32"/>
        <v>1</v>
      </c>
      <c r="M271" s="1">
        <f t="shared" si="33"/>
        <v>1</v>
      </c>
    </row>
    <row r="272" spans="1:13" x14ac:dyDescent="0.25">
      <c r="A272" s="2">
        <v>271</v>
      </c>
      <c r="B272" s="2">
        <v>16</v>
      </c>
      <c r="C272" s="2">
        <v>6</v>
      </c>
      <c r="D272" s="1" t="s">
        <v>6</v>
      </c>
      <c r="E272" s="2">
        <v>1</v>
      </c>
      <c r="F272" s="2">
        <f t="shared" si="34"/>
        <v>0</v>
      </c>
      <c r="G272" s="2">
        <f t="shared" si="29"/>
        <v>0</v>
      </c>
      <c r="H272" s="1">
        <f t="shared" si="30"/>
        <v>0</v>
      </c>
      <c r="I272" s="1" t="str">
        <f>CONCATENATE(pogoda[[#This Row],[Kategoria_chmur]],pogoda[[#This Row],[Wielkosc_chmur]])</f>
        <v>C1</v>
      </c>
      <c r="J272" s="1" t="str">
        <f t="shared" si="31"/>
        <v>C</v>
      </c>
      <c r="K272" s="1">
        <f t="shared" si="35"/>
        <v>1</v>
      </c>
      <c r="L272" s="1">
        <f t="shared" si="32"/>
        <v>1</v>
      </c>
      <c r="M272" s="1">
        <f t="shared" si="33"/>
        <v>1</v>
      </c>
    </row>
    <row r="273" spans="1:13" x14ac:dyDescent="0.25">
      <c r="A273" s="2">
        <v>272</v>
      </c>
      <c r="B273" s="2">
        <v>13.7</v>
      </c>
      <c r="C273" s="2">
        <v>9</v>
      </c>
      <c r="D273" s="1" t="s">
        <v>6</v>
      </c>
      <c r="E273" s="2">
        <v>2</v>
      </c>
      <c r="F273" s="2">
        <f t="shared" si="34"/>
        <v>0</v>
      </c>
      <c r="G273" s="2">
        <f t="shared" si="29"/>
        <v>0</v>
      </c>
      <c r="H273" s="1">
        <f t="shared" si="30"/>
        <v>0</v>
      </c>
      <c r="I273" s="1" t="str">
        <f>CONCATENATE(pogoda[[#This Row],[Kategoria_chmur]],pogoda[[#This Row],[Wielkosc_chmur]])</f>
        <v>C2</v>
      </c>
      <c r="J273" s="1" t="str">
        <f t="shared" si="31"/>
        <v>C</v>
      </c>
      <c r="K273" s="1">
        <f t="shared" si="35"/>
        <v>2</v>
      </c>
      <c r="L273" s="1">
        <f t="shared" si="32"/>
        <v>1</v>
      </c>
      <c r="M273" s="1">
        <f t="shared" si="33"/>
        <v>1</v>
      </c>
    </row>
    <row r="274" spans="1:13" x14ac:dyDescent="0.25">
      <c r="A274" s="2">
        <v>273</v>
      </c>
      <c r="B274" s="2">
        <v>12.9</v>
      </c>
      <c r="C274" s="2">
        <v>7</v>
      </c>
      <c r="D274" s="1" t="s">
        <v>6</v>
      </c>
      <c r="E274" s="2">
        <v>2</v>
      </c>
      <c r="F274" s="2">
        <f t="shared" si="34"/>
        <v>0</v>
      </c>
      <c r="G274" s="2">
        <f t="shared" si="29"/>
        <v>0</v>
      </c>
      <c r="H274" s="1">
        <f t="shared" si="30"/>
        <v>0</v>
      </c>
      <c r="I274" s="1" t="str">
        <f>CONCATENATE(pogoda[[#This Row],[Kategoria_chmur]],pogoda[[#This Row],[Wielkosc_chmur]])</f>
        <v>C2</v>
      </c>
      <c r="J274" s="1" t="str">
        <f t="shared" si="31"/>
        <v>C</v>
      </c>
      <c r="K274" s="1">
        <f t="shared" si="35"/>
        <v>2</v>
      </c>
      <c r="L274" s="1">
        <f t="shared" si="32"/>
        <v>1</v>
      </c>
      <c r="M274" s="1">
        <f t="shared" si="33"/>
        <v>1</v>
      </c>
    </row>
    <row r="275" spans="1:13" x14ac:dyDescent="0.25">
      <c r="A275" s="2">
        <v>274</v>
      </c>
      <c r="B275" s="2">
        <v>13.5</v>
      </c>
      <c r="C275" s="2">
        <v>1</v>
      </c>
      <c r="D275" s="1" t="s">
        <v>6</v>
      </c>
      <c r="E275" s="2">
        <v>2</v>
      </c>
      <c r="F275" s="2">
        <f t="shared" si="34"/>
        <v>0</v>
      </c>
      <c r="G275" s="2">
        <f t="shared" si="29"/>
        <v>1</v>
      </c>
      <c r="H275" s="1">
        <f t="shared" si="30"/>
        <v>0</v>
      </c>
      <c r="I275" s="1" t="str">
        <f>CONCATENATE(pogoda[[#This Row],[Kategoria_chmur]],pogoda[[#This Row],[Wielkosc_chmur]])</f>
        <v>C2</v>
      </c>
      <c r="J275" s="1" t="str">
        <f t="shared" si="31"/>
        <v>C</v>
      </c>
      <c r="K275" s="1">
        <f t="shared" si="35"/>
        <v>2</v>
      </c>
      <c r="L275" s="1">
        <f t="shared" si="32"/>
        <v>1</v>
      </c>
      <c r="M275" s="1">
        <f t="shared" si="33"/>
        <v>1</v>
      </c>
    </row>
    <row r="276" spans="1:13" x14ac:dyDescent="0.25">
      <c r="A276" s="2">
        <v>275</v>
      </c>
      <c r="B276" s="2">
        <v>15</v>
      </c>
      <c r="C276" s="2">
        <v>18</v>
      </c>
      <c r="D276" s="1" t="s">
        <v>6</v>
      </c>
      <c r="E276" s="2">
        <v>3</v>
      </c>
      <c r="F276" s="2">
        <f t="shared" si="34"/>
        <v>0</v>
      </c>
      <c r="G276" s="2">
        <f t="shared" si="29"/>
        <v>2</v>
      </c>
      <c r="H276" s="1">
        <f t="shared" si="30"/>
        <v>0</v>
      </c>
      <c r="I276" s="1" t="str">
        <f>CONCATENATE(pogoda[[#This Row],[Kategoria_chmur]],pogoda[[#This Row],[Wielkosc_chmur]])</f>
        <v>C3</v>
      </c>
      <c r="J276" s="1" t="str">
        <f t="shared" si="31"/>
        <v>C</v>
      </c>
      <c r="K276" s="1">
        <f t="shared" si="35"/>
        <v>3</v>
      </c>
      <c r="L276" s="1">
        <f t="shared" si="32"/>
        <v>1</v>
      </c>
      <c r="M276" s="1">
        <f t="shared" si="33"/>
        <v>1</v>
      </c>
    </row>
    <row r="277" spans="1:13" x14ac:dyDescent="0.25">
      <c r="A277" s="2">
        <v>276</v>
      </c>
      <c r="B277" s="2">
        <v>16.399999999999999</v>
      </c>
      <c r="C277" s="2">
        <v>13</v>
      </c>
      <c r="D277" s="1" t="s">
        <v>6</v>
      </c>
      <c r="E277" s="2">
        <v>3</v>
      </c>
      <c r="F277" s="2">
        <f t="shared" si="34"/>
        <v>0</v>
      </c>
      <c r="G277" s="2">
        <f t="shared" si="29"/>
        <v>3</v>
      </c>
      <c r="H277" s="1">
        <f t="shared" si="30"/>
        <v>0</v>
      </c>
      <c r="I277" s="1" t="str">
        <f>CONCATENATE(pogoda[[#This Row],[Kategoria_chmur]],pogoda[[#This Row],[Wielkosc_chmur]])</f>
        <v>C3</v>
      </c>
      <c r="J277" s="1" t="str">
        <f t="shared" si="31"/>
        <v>C</v>
      </c>
      <c r="K277" s="1">
        <f t="shared" si="35"/>
        <v>3</v>
      </c>
      <c r="L277" s="1">
        <f t="shared" si="32"/>
        <v>1</v>
      </c>
      <c r="M277" s="1">
        <f t="shared" si="33"/>
        <v>1</v>
      </c>
    </row>
    <row r="278" spans="1:13" x14ac:dyDescent="0.25">
      <c r="A278" s="2">
        <v>277</v>
      </c>
      <c r="B278" s="2">
        <v>17.100000000000001</v>
      </c>
      <c r="C278" s="2">
        <v>2</v>
      </c>
      <c r="D278" s="1" t="s">
        <v>6</v>
      </c>
      <c r="E278" s="2">
        <v>3</v>
      </c>
      <c r="F278" s="2">
        <f t="shared" si="34"/>
        <v>0</v>
      </c>
      <c r="G278" s="2">
        <f t="shared" si="29"/>
        <v>4</v>
      </c>
      <c r="H278" s="1">
        <f t="shared" si="30"/>
        <v>0</v>
      </c>
      <c r="I278" s="1" t="str">
        <f>CONCATENATE(pogoda[[#This Row],[Kategoria_chmur]],pogoda[[#This Row],[Wielkosc_chmur]])</f>
        <v>C3</v>
      </c>
      <c r="J278" s="1" t="str">
        <f t="shared" si="31"/>
        <v>C</v>
      </c>
      <c r="K278" s="1">
        <f t="shared" si="35"/>
        <v>3</v>
      </c>
      <c r="L278" s="1">
        <f t="shared" si="32"/>
        <v>1</v>
      </c>
      <c r="M278" s="1">
        <f t="shared" si="33"/>
        <v>1</v>
      </c>
    </row>
    <row r="279" spans="1:13" x14ac:dyDescent="0.25">
      <c r="A279" s="2">
        <v>278</v>
      </c>
      <c r="B279" s="2">
        <v>16.3</v>
      </c>
      <c r="C279" s="2">
        <v>10</v>
      </c>
      <c r="D279" s="1" t="s">
        <v>6</v>
      </c>
      <c r="E279" s="2">
        <v>4</v>
      </c>
      <c r="F279" s="2">
        <f t="shared" si="34"/>
        <v>0</v>
      </c>
      <c r="G279" s="2">
        <f t="shared" si="29"/>
        <v>0</v>
      </c>
      <c r="H279" s="1">
        <f t="shared" si="30"/>
        <v>0</v>
      </c>
      <c r="I279" s="1" t="str">
        <f>CONCATENATE(pogoda[[#This Row],[Kategoria_chmur]],pogoda[[#This Row],[Wielkosc_chmur]])</f>
        <v>C4</v>
      </c>
      <c r="J279" s="1" t="str">
        <f t="shared" si="31"/>
        <v>C</v>
      </c>
      <c r="K279" s="1">
        <f t="shared" si="35"/>
        <v>4</v>
      </c>
      <c r="L279" s="1">
        <f t="shared" si="32"/>
        <v>1</v>
      </c>
      <c r="M279" s="1">
        <f t="shared" si="33"/>
        <v>1</v>
      </c>
    </row>
    <row r="280" spans="1:13" x14ac:dyDescent="0.25">
      <c r="A280" s="2">
        <v>279</v>
      </c>
      <c r="B280" s="2">
        <v>14</v>
      </c>
      <c r="C280" s="2">
        <v>6</v>
      </c>
      <c r="D280" s="1" t="s">
        <v>6</v>
      </c>
      <c r="E280" s="2">
        <v>4</v>
      </c>
      <c r="F280" s="2">
        <f t="shared" si="34"/>
        <v>0</v>
      </c>
      <c r="G280" s="2">
        <f t="shared" si="29"/>
        <v>0</v>
      </c>
      <c r="H280" s="1">
        <f t="shared" si="30"/>
        <v>0</v>
      </c>
      <c r="I280" s="1" t="str">
        <f>CONCATENATE(pogoda[[#This Row],[Kategoria_chmur]],pogoda[[#This Row],[Wielkosc_chmur]])</f>
        <v>C4</v>
      </c>
      <c r="J280" s="1" t="str">
        <f t="shared" si="31"/>
        <v>C</v>
      </c>
      <c r="K280" s="1">
        <f t="shared" si="35"/>
        <v>4</v>
      </c>
      <c r="L280" s="1">
        <f t="shared" si="32"/>
        <v>1</v>
      </c>
      <c r="M280" s="1">
        <f t="shared" si="33"/>
        <v>1</v>
      </c>
    </row>
    <row r="281" spans="1:13" x14ac:dyDescent="0.25">
      <c r="A281" s="2">
        <v>280</v>
      </c>
      <c r="B281" s="2">
        <v>10.5</v>
      </c>
      <c r="C281" s="2">
        <v>20</v>
      </c>
      <c r="D281" s="1" t="s">
        <v>6</v>
      </c>
      <c r="E281" s="2">
        <v>4</v>
      </c>
      <c r="F281" s="2">
        <f t="shared" si="34"/>
        <v>0</v>
      </c>
      <c r="G281" s="2">
        <f t="shared" si="29"/>
        <v>0</v>
      </c>
      <c r="H281" s="1">
        <f t="shared" si="30"/>
        <v>0</v>
      </c>
      <c r="I281" s="1" t="str">
        <f>CONCATENATE(pogoda[[#This Row],[Kategoria_chmur]],pogoda[[#This Row],[Wielkosc_chmur]])</f>
        <v>C4</v>
      </c>
      <c r="J281" s="1" t="str">
        <f t="shared" si="31"/>
        <v>C</v>
      </c>
      <c r="K281" s="1">
        <f t="shared" si="35"/>
        <v>4</v>
      </c>
      <c r="L281" s="1">
        <f t="shared" si="32"/>
        <v>1</v>
      </c>
      <c r="M281" s="1">
        <f t="shared" si="33"/>
        <v>1</v>
      </c>
    </row>
    <row r="282" spans="1:13" x14ac:dyDescent="0.25">
      <c r="A282" s="2">
        <v>281</v>
      </c>
      <c r="B282" s="2">
        <v>6.7</v>
      </c>
      <c r="C282" s="2">
        <v>17</v>
      </c>
      <c r="D282" s="1" t="s">
        <v>6</v>
      </c>
      <c r="E282" s="2">
        <v>5</v>
      </c>
      <c r="F282" s="2">
        <f t="shared" si="34"/>
        <v>0</v>
      </c>
      <c r="G282" s="2">
        <f t="shared" si="29"/>
        <v>0</v>
      </c>
      <c r="H282" s="1">
        <f t="shared" si="30"/>
        <v>0</v>
      </c>
      <c r="I282" s="1" t="str">
        <f>CONCATENATE(pogoda[[#This Row],[Kategoria_chmur]],pogoda[[#This Row],[Wielkosc_chmur]])</f>
        <v>C5</v>
      </c>
      <c r="J282" s="1" t="str">
        <f t="shared" si="31"/>
        <v>C</v>
      </c>
      <c r="K282" s="1">
        <f t="shared" si="35"/>
        <v>5</v>
      </c>
      <c r="L282" s="1">
        <f t="shared" si="32"/>
        <v>1</v>
      </c>
      <c r="M282" s="1">
        <f t="shared" si="33"/>
        <v>1</v>
      </c>
    </row>
    <row r="283" spans="1:13" x14ac:dyDescent="0.25">
      <c r="A283" s="2">
        <v>282</v>
      </c>
      <c r="B283" s="2">
        <v>3.5</v>
      </c>
      <c r="C283" s="2">
        <v>13</v>
      </c>
      <c r="D283" s="1" t="s">
        <v>6</v>
      </c>
      <c r="E283" s="2">
        <v>5</v>
      </c>
      <c r="F283" s="2">
        <f t="shared" si="34"/>
        <v>0</v>
      </c>
      <c r="G283" s="2">
        <f t="shared" si="29"/>
        <v>0</v>
      </c>
      <c r="H283" s="1">
        <f t="shared" si="30"/>
        <v>0</v>
      </c>
      <c r="I283" s="1" t="str">
        <f>CONCATENATE(pogoda[[#This Row],[Kategoria_chmur]],pogoda[[#This Row],[Wielkosc_chmur]])</f>
        <v>C5</v>
      </c>
      <c r="J283" s="1" t="str">
        <f t="shared" si="31"/>
        <v>C</v>
      </c>
      <c r="K283" s="1">
        <f t="shared" si="35"/>
        <v>5</v>
      </c>
      <c r="L283" s="1">
        <f t="shared" si="32"/>
        <v>1</v>
      </c>
      <c r="M283" s="1">
        <f t="shared" si="33"/>
        <v>1</v>
      </c>
    </row>
    <row r="284" spans="1:13" x14ac:dyDescent="0.25">
      <c r="A284" s="2">
        <v>283</v>
      </c>
      <c r="B284" s="2">
        <v>1.6</v>
      </c>
      <c r="C284" s="2">
        <v>18</v>
      </c>
      <c r="D284" s="1" t="s">
        <v>6</v>
      </c>
      <c r="E284" s="2">
        <v>5</v>
      </c>
      <c r="F284" s="2">
        <f t="shared" si="34"/>
        <v>0</v>
      </c>
      <c r="G284" s="2">
        <f t="shared" si="29"/>
        <v>0</v>
      </c>
      <c r="H284" s="1">
        <f t="shared" si="30"/>
        <v>0</v>
      </c>
      <c r="I284" s="1" t="str">
        <f>CONCATENATE(pogoda[[#This Row],[Kategoria_chmur]],pogoda[[#This Row],[Wielkosc_chmur]])</f>
        <v>C5</v>
      </c>
      <c r="J284" s="1" t="str">
        <f t="shared" si="31"/>
        <v>C</v>
      </c>
      <c r="K284" s="1">
        <f t="shared" si="35"/>
        <v>5</v>
      </c>
      <c r="L284" s="1">
        <f t="shared" si="32"/>
        <v>1</v>
      </c>
      <c r="M284" s="1">
        <f t="shared" si="33"/>
        <v>1</v>
      </c>
    </row>
    <row r="285" spans="1:13" x14ac:dyDescent="0.25">
      <c r="A285" s="2">
        <v>284</v>
      </c>
      <c r="B285" s="2">
        <v>1.4</v>
      </c>
      <c r="C285" s="2">
        <v>20</v>
      </c>
      <c r="D285" s="1" t="s">
        <v>6</v>
      </c>
      <c r="E285" s="2">
        <v>5</v>
      </c>
      <c r="F285" s="2">
        <f t="shared" si="34"/>
        <v>0</v>
      </c>
      <c r="G285" s="2">
        <f t="shared" si="29"/>
        <v>0</v>
      </c>
      <c r="H285" s="1">
        <f t="shared" si="30"/>
        <v>0</v>
      </c>
      <c r="I285" s="1" t="str">
        <f>CONCATENATE(pogoda[[#This Row],[Kategoria_chmur]],pogoda[[#This Row],[Wielkosc_chmur]])</f>
        <v>C5</v>
      </c>
      <c r="J285" s="1" t="str">
        <f t="shared" si="31"/>
        <v>C</v>
      </c>
      <c r="K285" s="1">
        <f t="shared" si="35"/>
        <v>5</v>
      </c>
      <c r="L285" s="1">
        <f t="shared" si="32"/>
        <v>1</v>
      </c>
      <c r="M285" s="1">
        <f t="shared" si="33"/>
        <v>1</v>
      </c>
    </row>
    <row r="286" spans="1:13" x14ac:dyDescent="0.25">
      <c r="A286" s="2">
        <v>285</v>
      </c>
      <c r="B286" s="2">
        <v>2.8</v>
      </c>
      <c r="C286" s="2">
        <v>0</v>
      </c>
      <c r="D286" s="1" t="s">
        <v>5</v>
      </c>
      <c r="E286" s="2">
        <v>0</v>
      </c>
      <c r="F286" s="2">
        <f t="shared" si="34"/>
        <v>0</v>
      </c>
      <c r="G286" s="2">
        <f t="shared" si="29"/>
        <v>1</v>
      </c>
      <c r="H286" s="1">
        <f t="shared" si="30"/>
        <v>0</v>
      </c>
      <c r="I286" s="1" t="str">
        <f>CONCATENATE(pogoda[[#This Row],[Kategoria_chmur]],pogoda[[#This Row],[Wielkosc_chmur]])</f>
        <v>00</v>
      </c>
      <c r="J286" s="1">
        <f t="shared" si="31"/>
        <v>0</v>
      </c>
      <c r="K286" s="1">
        <f t="shared" si="35"/>
        <v>0</v>
      </c>
      <c r="L286" s="1">
        <f t="shared" si="32"/>
        <v>1</v>
      </c>
      <c r="M286" s="1">
        <f t="shared" si="33"/>
        <v>0</v>
      </c>
    </row>
    <row r="287" spans="1:13" x14ac:dyDescent="0.25">
      <c r="A287" s="2">
        <v>286</v>
      </c>
      <c r="B287" s="2">
        <v>5.2</v>
      </c>
      <c r="C287" s="2">
        <v>6</v>
      </c>
      <c r="D287" s="1" t="s">
        <v>7</v>
      </c>
      <c r="E287" s="2">
        <v>1</v>
      </c>
      <c r="F287" s="2">
        <f t="shared" si="34"/>
        <v>0</v>
      </c>
      <c r="G287" s="2">
        <f t="shared" si="29"/>
        <v>2</v>
      </c>
      <c r="H287" s="1">
        <f t="shared" si="30"/>
        <v>0</v>
      </c>
      <c r="I287" s="1" t="str">
        <f>CONCATENATE(pogoda[[#This Row],[Kategoria_chmur]],pogoda[[#This Row],[Wielkosc_chmur]])</f>
        <v>S1</v>
      </c>
      <c r="J287" s="1" t="str">
        <f t="shared" si="31"/>
        <v>S</v>
      </c>
      <c r="K287" s="1">
        <f t="shared" si="35"/>
        <v>1</v>
      </c>
      <c r="L287" s="1">
        <f t="shared" si="32"/>
        <v>1</v>
      </c>
      <c r="M287" s="1">
        <f t="shared" si="33"/>
        <v>1</v>
      </c>
    </row>
    <row r="288" spans="1:13" x14ac:dyDescent="0.25">
      <c r="A288" s="2">
        <v>287</v>
      </c>
      <c r="B288" s="2">
        <v>7.7</v>
      </c>
      <c r="C288" s="2">
        <v>5</v>
      </c>
      <c r="D288" s="1" t="s">
        <v>7</v>
      </c>
      <c r="E288" s="2">
        <v>1</v>
      </c>
      <c r="F288" s="2">
        <f t="shared" si="34"/>
        <v>0</v>
      </c>
      <c r="G288" s="2">
        <f t="shared" si="29"/>
        <v>3</v>
      </c>
      <c r="H288" s="1">
        <f t="shared" si="30"/>
        <v>0</v>
      </c>
      <c r="I288" s="1" t="str">
        <f>CONCATENATE(pogoda[[#This Row],[Kategoria_chmur]],pogoda[[#This Row],[Wielkosc_chmur]])</f>
        <v>S1</v>
      </c>
      <c r="J288" s="1" t="str">
        <f t="shared" si="31"/>
        <v>S</v>
      </c>
      <c r="K288" s="1">
        <f t="shared" si="35"/>
        <v>1</v>
      </c>
      <c r="L288" s="1">
        <f t="shared" si="32"/>
        <v>1</v>
      </c>
      <c r="M288" s="1">
        <f t="shared" si="33"/>
        <v>1</v>
      </c>
    </row>
    <row r="289" spans="1:13" x14ac:dyDescent="0.25">
      <c r="A289" s="2">
        <v>288</v>
      </c>
      <c r="B289" s="2">
        <v>9.6</v>
      </c>
      <c r="C289" s="2">
        <v>1</v>
      </c>
      <c r="D289" s="1" t="s">
        <v>7</v>
      </c>
      <c r="E289" s="2">
        <v>1</v>
      </c>
      <c r="F289" s="2">
        <f t="shared" si="34"/>
        <v>0</v>
      </c>
      <c r="G289" s="2">
        <f t="shared" si="29"/>
        <v>4</v>
      </c>
      <c r="H289" s="1">
        <f t="shared" si="30"/>
        <v>0</v>
      </c>
      <c r="I289" s="1" t="str">
        <f>CONCATENATE(pogoda[[#This Row],[Kategoria_chmur]],pogoda[[#This Row],[Wielkosc_chmur]])</f>
        <v>S1</v>
      </c>
      <c r="J289" s="1" t="str">
        <f t="shared" si="31"/>
        <v>S</v>
      </c>
      <c r="K289" s="1">
        <f t="shared" si="35"/>
        <v>1</v>
      </c>
      <c r="L289" s="1">
        <f t="shared" si="32"/>
        <v>1</v>
      </c>
      <c r="M289" s="1">
        <f t="shared" si="33"/>
        <v>1</v>
      </c>
    </row>
    <row r="290" spans="1:13" x14ac:dyDescent="0.25">
      <c r="A290" s="2">
        <v>289</v>
      </c>
      <c r="B290" s="2">
        <v>10.1</v>
      </c>
      <c r="C290" s="2">
        <v>8</v>
      </c>
      <c r="D290" s="1" t="s">
        <v>7</v>
      </c>
      <c r="E290" s="2">
        <v>2</v>
      </c>
      <c r="F290" s="2">
        <f t="shared" si="34"/>
        <v>0</v>
      </c>
      <c r="G290" s="2">
        <f t="shared" si="29"/>
        <v>5</v>
      </c>
      <c r="H290" s="1">
        <f t="shared" si="30"/>
        <v>0</v>
      </c>
      <c r="I290" s="1" t="str">
        <f>CONCATENATE(pogoda[[#This Row],[Kategoria_chmur]],pogoda[[#This Row],[Wielkosc_chmur]])</f>
        <v>S2</v>
      </c>
      <c r="J290" s="1" t="str">
        <f t="shared" si="31"/>
        <v>S</v>
      </c>
      <c r="K290" s="1">
        <f t="shared" si="35"/>
        <v>2</v>
      </c>
      <c r="L290" s="1">
        <f t="shared" si="32"/>
        <v>1</v>
      </c>
      <c r="M290" s="1">
        <f t="shared" si="33"/>
        <v>1</v>
      </c>
    </row>
    <row r="291" spans="1:13" x14ac:dyDescent="0.25">
      <c r="A291" s="2">
        <v>290</v>
      </c>
      <c r="B291" s="2">
        <v>9.3000000000000007</v>
      </c>
      <c r="C291" s="2">
        <v>3</v>
      </c>
      <c r="D291" s="1" t="s">
        <v>7</v>
      </c>
      <c r="E291" s="2">
        <v>2</v>
      </c>
      <c r="F291" s="2">
        <f t="shared" si="34"/>
        <v>0</v>
      </c>
      <c r="G291" s="2">
        <f t="shared" si="29"/>
        <v>0</v>
      </c>
      <c r="H291" s="1">
        <f t="shared" si="30"/>
        <v>0</v>
      </c>
      <c r="I291" s="1" t="str">
        <f>CONCATENATE(pogoda[[#This Row],[Kategoria_chmur]],pogoda[[#This Row],[Wielkosc_chmur]])</f>
        <v>S2</v>
      </c>
      <c r="J291" s="1" t="str">
        <f t="shared" si="31"/>
        <v>S</v>
      </c>
      <c r="K291" s="1">
        <f t="shared" si="35"/>
        <v>2</v>
      </c>
      <c r="L291" s="1">
        <f t="shared" si="32"/>
        <v>1</v>
      </c>
      <c r="M291" s="1">
        <f t="shared" si="33"/>
        <v>1</v>
      </c>
    </row>
    <row r="292" spans="1:13" x14ac:dyDescent="0.25">
      <c r="A292" s="2">
        <v>291</v>
      </c>
      <c r="B292" s="2">
        <v>7.4</v>
      </c>
      <c r="C292" s="2">
        <v>5</v>
      </c>
      <c r="D292" s="1" t="s">
        <v>7</v>
      </c>
      <c r="E292" s="2">
        <v>2</v>
      </c>
      <c r="F292" s="2">
        <f t="shared" si="34"/>
        <v>0</v>
      </c>
      <c r="G292" s="2">
        <f t="shared" si="29"/>
        <v>0</v>
      </c>
      <c r="H292" s="1">
        <f t="shared" si="30"/>
        <v>0</v>
      </c>
      <c r="I292" s="1" t="str">
        <f>CONCATENATE(pogoda[[#This Row],[Kategoria_chmur]],pogoda[[#This Row],[Wielkosc_chmur]])</f>
        <v>S2</v>
      </c>
      <c r="J292" s="1" t="str">
        <f t="shared" si="31"/>
        <v>S</v>
      </c>
      <c r="K292" s="1">
        <f t="shared" si="35"/>
        <v>2</v>
      </c>
      <c r="L292" s="1">
        <f t="shared" si="32"/>
        <v>1</v>
      </c>
      <c r="M292" s="1">
        <f t="shared" si="33"/>
        <v>1</v>
      </c>
    </row>
    <row r="293" spans="1:13" x14ac:dyDescent="0.25">
      <c r="A293" s="2">
        <v>292</v>
      </c>
      <c r="B293" s="2">
        <v>5.0999999999999996</v>
      </c>
      <c r="C293" s="2">
        <v>17</v>
      </c>
      <c r="D293" s="1" t="s">
        <v>7</v>
      </c>
      <c r="E293" s="2">
        <v>3</v>
      </c>
      <c r="F293" s="2">
        <f t="shared" si="34"/>
        <v>0</v>
      </c>
      <c r="G293" s="2">
        <f t="shared" si="29"/>
        <v>0</v>
      </c>
      <c r="H293" s="1">
        <f t="shared" si="30"/>
        <v>0</v>
      </c>
      <c r="I293" s="1" t="str">
        <f>CONCATENATE(pogoda[[#This Row],[Kategoria_chmur]],pogoda[[#This Row],[Wielkosc_chmur]])</f>
        <v>S3</v>
      </c>
      <c r="J293" s="1" t="str">
        <f t="shared" si="31"/>
        <v>S</v>
      </c>
      <c r="K293" s="1">
        <f t="shared" si="35"/>
        <v>3</v>
      </c>
      <c r="L293" s="1">
        <f t="shared" si="32"/>
        <v>1</v>
      </c>
      <c r="M293" s="1">
        <f t="shared" si="33"/>
        <v>1</v>
      </c>
    </row>
    <row r="294" spans="1:13" x14ac:dyDescent="0.25">
      <c r="A294" s="2">
        <v>293</v>
      </c>
      <c r="B294" s="2">
        <v>3.5</v>
      </c>
      <c r="C294" s="2">
        <v>9</v>
      </c>
      <c r="D294" s="1" t="s">
        <v>7</v>
      </c>
      <c r="E294" s="2">
        <v>3</v>
      </c>
      <c r="F294" s="2">
        <f t="shared" si="34"/>
        <v>0</v>
      </c>
      <c r="G294" s="2">
        <f t="shared" si="29"/>
        <v>0</v>
      </c>
      <c r="H294" s="1">
        <f t="shared" si="30"/>
        <v>0</v>
      </c>
      <c r="I294" s="1" t="str">
        <f>CONCATENATE(pogoda[[#This Row],[Kategoria_chmur]],pogoda[[#This Row],[Wielkosc_chmur]])</f>
        <v>S3</v>
      </c>
      <c r="J294" s="1" t="str">
        <f t="shared" si="31"/>
        <v>S</v>
      </c>
      <c r="K294" s="1">
        <f t="shared" si="35"/>
        <v>3</v>
      </c>
      <c r="L294" s="1">
        <f t="shared" si="32"/>
        <v>1</v>
      </c>
      <c r="M294" s="1">
        <f t="shared" si="33"/>
        <v>1</v>
      </c>
    </row>
    <row r="295" spans="1:13" x14ac:dyDescent="0.25">
      <c r="A295" s="2">
        <v>294</v>
      </c>
      <c r="B295" s="2">
        <v>3.2</v>
      </c>
      <c r="C295" s="2">
        <v>4</v>
      </c>
      <c r="D295" s="1" t="s">
        <v>7</v>
      </c>
      <c r="E295" s="2">
        <v>3</v>
      </c>
      <c r="F295" s="2">
        <f t="shared" si="34"/>
        <v>0</v>
      </c>
      <c r="G295" s="2">
        <f t="shared" si="29"/>
        <v>0</v>
      </c>
      <c r="H295" s="1">
        <f t="shared" si="30"/>
        <v>0</v>
      </c>
      <c r="I295" s="1" t="str">
        <f>CONCATENATE(pogoda[[#This Row],[Kategoria_chmur]],pogoda[[#This Row],[Wielkosc_chmur]])</f>
        <v>S3</v>
      </c>
      <c r="J295" s="1" t="str">
        <f t="shared" si="31"/>
        <v>S</v>
      </c>
      <c r="K295" s="1">
        <f t="shared" si="35"/>
        <v>3</v>
      </c>
      <c r="L295" s="1">
        <f t="shared" si="32"/>
        <v>1</v>
      </c>
      <c r="M295" s="1">
        <f t="shared" si="33"/>
        <v>1</v>
      </c>
    </row>
    <row r="296" spans="1:13" x14ac:dyDescent="0.25">
      <c r="A296" s="2">
        <v>295</v>
      </c>
      <c r="B296" s="2">
        <v>4.5999999999999996</v>
      </c>
      <c r="C296" s="2">
        <v>24</v>
      </c>
      <c r="D296" s="1" t="s">
        <v>7</v>
      </c>
      <c r="E296" s="2">
        <v>4</v>
      </c>
      <c r="F296" s="2">
        <f t="shared" si="34"/>
        <v>0</v>
      </c>
      <c r="G296" s="2">
        <f t="shared" si="29"/>
        <v>1</v>
      </c>
      <c r="H296" s="1">
        <f t="shared" si="30"/>
        <v>0</v>
      </c>
      <c r="I296" s="1" t="str">
        <f>CONCATENATE(pogoda[[#This Row],[Kategoria_chmur]],pogoda[[#This Row],[Wielkosc_chmur]])</f>
        <v>S4</v>
      </c>
      <c r="J296" s="1" t="str">
        <f t="shared" si="31"/>
        <v>S</v>
      </c>
      <c r="K296" s="1">
        <f t="shared" si="35"/>
        <v>4</v>
      </c>
      <c r="L296" s="1">
        <f t="shared" si="32"/>
        <v>1</v>
      </c>
      <c r="M296" s="1">
        <f t="shared" si="33"/>
        <v>1</v>
      </c>
    </row>
    <row r="297" spans="1:13" x14ac:dyDescent="0.25">
      <c r="A297" s="2">
        <v>296</v>
      </c>
      <c r="B297" s="2">
        <v>7.5</v>
      </c>
      <c r="C297" s="2">
        <v>21</v>
      </c>
      <c r="D297" s="1" t="s">
        <v>7</v>
      </c>
      <c r="E297" s="2">
        <v>4</v>
      </c>
      <c r="F297" s="2">
        <f t="shared" si="34"/>
        <v>0</v>
      </c>
      <c r="G297" s="2">
        <f t="shared" si="29"/>
        <v>2</v>
      </c>
      <c r="H297" s="1">
        <f t="shared" si="30"/>
        <v>0</v>
      </c>
      <c r="I297" s="1" t="str">
        <f>CONCATENATE(pogoda[[#This Row],[Kategoria_chmur]],pogoda[[#This Row],[Wielkosc_chmur]])</f>
        <v>S4</v>
      </c>
      <c r="J297" s="1" t="str">
        <f t="shared" si="31"/>
        <v>S</v>
      </c>
      <c r="K297" s="1">
        <f t="shared" si="35"/>
        <v>4</v>
      </c>
      <c r="L297" s="1">
        <f t="shared" si="32"/>
        <v>1</v>
      </c>
      <c r="M297" s="1">
        <f t="shared" si="33"/>
        <v>1</v>
      </c>
    </row>
    <row r="298" spans="1:13" x14ac:dyDescent="0.25">
      <c r="A298" s="2">
        <v>297</v>
      </c>
      <c r="B298" s="2">
        <v>11.3</v>
      </c>
      <c r="C298" s="2">
        <v>8</v>
      </c>
      <c r="D298" s="1" t="s">
        <v>7</v>
      </c>
      <c r="E298" s="2">
        <v>5</v>
      </c>
      <c r="F298" s="2">
        <f t="shared" si="34"/>
        <v>0</v>
      </c>
      <c r="G298" s="2">
        <f t="shared" si="29"/>
        <v>3</v>
      </c>
      <c r="H298" s="1">
        <f t="shared" si="30"/>
        <v>0</v>
      </c>
      <c r="I298" s="1" t="str">
        <f>CONCATENATE(pogoda[[#This Row],[Kategoria_chmur]],pogoda[[#This Row],[Wielkosc_chmur]])</f>
        <v>S5</v>
      </c>
      <c r="J298" s="1" t="str">
        <f t="shared" si="31"/>
        <v>S</v>
      </c>
      <c r="K298" s="1">
        <f t="shared" si="35"/>
        <v>4</v>
      </c>
      <c r="L298" s="1">
        <f t="shared" si="32"/>
        <v>0</v>
      </c>
      <c r="M298" s="1">
        <f t="shared" si="33"/>
        <v>1</v>
      </c>
    </row>
    <row r="299" spans="1:13" x14ac:dyDescent="0.25">
      <c r="A299" s="2">
        <v>298</v>
      </c>
      <c r="B299" s="2">
        <v>15.2</v>
      </c>
      <c r="C299" s="2">
        <v>23</v>
      </c>
      <c r="D299" s="1" t="s">
        <v>7</v>
      </c>
      <c r="E299" s="2">
        <v>5</v>
      </c>
      <c r="F299" s="2">
        <f t="shared" si="34"/>
        <v>0</v>
      </c>
      <c r="G299" s="2">
        <f t="shared" si="29"/>
        <v>4</v>
      </c>
      <c r="H299" s="1">
        <f t="shared" si="30"/>
        <v>0</v>
      </c>
      <c r="I299" s="1" t="str">
        <f>CONCATENATE(pogoda[[#This Row],[Kategoria_chmur]],pogoda[[#This Row],[Wielkosc_chmur]])</f>
        <v>S5</v>
      </c>
      <c r="J299" s="1" t="str">
        <f t="shared" si="31"/>
        <v>S</v>
      </c>
      <c r="K299" s="1">
        <f t="shared" si="35"/>
        <v>5</v>
      </c>
      <c r="L299" s="1">
        <f t="shared" si="32"/>
        <v>1</v>
      </c>
      <c r="M299" s="1">
        <f t="shared" si="33"/>
        <v>1</v>
      </c>
    </row>
    <row r="300" spans="1:13" x14ac:dyDescent="0.25">
      <c r="A300" s="2">
        <v>299</v>
      </c>
      <c r="B300" s="2">
        <v>18.3</v>
      </c>
      <c r="C300" s="2">
        <v>0</v>
      </c>
      <c r="D300" s="1" t="s">
        <v>5</v>
      </c>
      <c r="E300" s="2">
        <v>0</v>
      </c>
      <c r="F300" s="2">
        <f t="shared" si="34"/>
        <v>0</v>
      </c>
      <c r="G300" s="2">
        <f t="shared" si="29"/>
        <v>5</v>
      </c>
      <c r="H300" s="1">
        <f t="shared" si="30"/>
        <v>0</v>
      </c>
      <c r="I300" s="1" t="str">
        <f>CONCATENATE(pogoda[[#This Row],[Kategoria_chmur]],pogoda[[#This Row],[Wielkosc_chmur]])</f>
        <v>00</v>
      </c>
      <c r="J300" s="1">
        <f t="shared" si="31"/>
        <v>0</v>
      </c>
      <c r="K300" s="1">
        <f t="shared" si="35"/>
        <v>0</v>
      </c>
      <c r="L300" s="1">
        <f t="shared" si="32"/>
        <v>1</v>
      </c>
      <c r="M300" s="1">
        <f t="shared" si="33"/>
        <v>0</v>
      </c>
    </row>
    <row r="301" spans="1:13" x14ac:dyDescent="0.25">
      <c r="A301" s="2">
        <v>300</v>
      </c>
      <c r="B301" s="2">
        <v>19.899999999999999</v>
      </c>
      <c r="C301" s="2">
        <v>5</v>
      </c>
      <c r="D301" s="1" t="s">
        <v>6</v>
      </c>
      <c r="E301" s="2">
        <v>1</v>
      </c>
      <c r="F301" s="2">
        <f t="shared" si="34"/>
        <v>0</v>
      </c>
      <c r="G301" s="2">
        <f t="shared" si="29"/>
        <v>6</v>
      </c>
      <c r="H301" s="1">
        <f t="shared" si="30"/>
        <v>0</v>
      </c>
      <c r="I301" s="1" t="str">
        <f>CONCATENATE(pogoda[[#This Row],[Kategoria_chmur]],pogoda[[#This Row],[Wielkosc_chmur]])</f>
        <v>C1</v>
      </c>
      <c r="J301" s="1" t="str">
        <f t="shared" si="31"/>
        <v>C</v>
      </c>
      <c r="K301" s="1">
        <f t="shared" si="35"/>
        <v>1</v>
      </c>
      <c r="L301" s="1">
        <f t="shared" si="32"/>
        <v>1</v>
      </c>
      <c r="M301" s="1">
        <f t="shared" si="33"/>
        <v>1</v>
      </c>
    </row>
    <row r="302" spans="1:13" x14ac:dyDescent="0.25">
      <c r="A302" s="2">
        <v>301</v>
      </c>
      <c r="B302" s="2">
        <v>20</v>
      </c>
      <c r="C302" s="2">
        <v>4</v>
      </c>
      <c r="D302" s="1" t="s">
        <v>5</v>
      </c>
      <c r="E302" s="2">
        <v>0</v>
      </c>
      <c r="F302" s="2">
        <f t="shared" si="34"/>
        <v>1</v>
      </c>
      <c r="G302" s="2">
        <f t="shared" si="29"/>
        <v>7</v>
      </c>
      <c r="H302" s="1">
        <f t="shared" si="30"/>
        <v>0</v>
      </c>
      <c r="I302" s="1" t="str">
        <f>CONCATENATE(pogoda[[#This Row],[Kategoria_chmur]],pogoda[[#This Row],[Wielkosc_chmur]])</f>
        <v>00</v>
      </c>
      <c r="J302" s="1" t="str">
        <f t="shared" si="31"/>
        <v>C</v>
      </c>
      <c r="K302" s="1">
        <f t="shared" si="35"/>
        <v>1</v>
      </c>
      <c r="L302" s="1">
        <f t="shared" si="32"/>
        <v>0</v>
      </c>
      <c r="M302" s="1">
        <f t="shared" si="33"/>
        <v>0</v>
      </c>
    </row>
    <row r="303" spans="1:13" x14ac:dyDescent="0.25">
      <c r="A303" s="2">
        <v>302</v>
      </c>
      <c r="B303" s="2">
        <v>18.899999999999999</v>
      </c>
      <c r="C303" s="2">
        <v>5</v>
      </c>
      <c r="D303" s="1" t="s">
        <v>5</v>
      </c>
      <c r="E303" s="2">
        <v>0</v>
      </c>
      <c r="F303" s="2">
        <f t="shared" si="34"/>
        <v>0</v>
      </c>
      <c r="G303" s="2">
        <f t="shared" si="29"/>
        <v>0</v>
      </c>
      <c r="H303" s="1">
        <f t="shared" si="30"/>
        <v>0</v>
      </c>
      <c r="I303" s="1" t="str">
        <f>CONCATENATE(pogoda[[#This Row],[Kategoria_chmur]],pogoda[[#This Row],[Wielkosc_chmur]])</f>
        <v>00</v>
      </c>
      <c r="J303" s="1" t="str">
        <f t="shared" si="31"/>
        <v>C</v>
      </c>
      <c r="K303" s="1">
        <f t="shared" si="35"/>
        <v>1</v>
      </c>
      <c r="L303" s="1">
        <f t="shared" si="32"/>
        <v>0</v>
      </c>
      <c r="M303" s="1">
        <f t="shared" si="33"/>
        <v>0</v>
      </c>
    </row>
    <row r="304" spans="1:13" x14ac:dyDescent="0.25">
      <c r="A304" s="2">
        <v>303</v>
      </c>
      <c r="B304" s="2">
        <v>17.3</v>
      </c>
      <c r="C304" s="2">
        <v>2</v>
      </c>
      <c r="D304" s="1" t="s">
        <v>5</v>
      </c>
      <c r="E304" s="2">
        <v>0</v>
      </c>
      <c r="F304" s="2">
        <f t="shared" si="34"/>
        <v>0</v>
      </c>
      <c r="G304" s="2">
        <f t="shared" si="29"/>
        <v>0</v>
      </c>
      <c r="H304" s="1">
        <f t="shared" si="30"/>
        <v>0</v>
      </c>
      <c r="I304" s="1" t="str">
        <f>CONCATENATE(pogoda[[#This Row],[Kategoria_chmur]],pogoda[[#This Row],[Wielkosc_chmur]])</f>
        <v>00</v>
      </c>
      <c r="J304" s="1" t="str">
        <f t="shared" si="31"/>
        <v>C</v>
      </c>
      <c r="K304" s="1">
        <f t="shared" si="35"/>
        <v>2</v>
      </c>
      <c r="L304" s="1">
        <f t="shared" si="32"/>
        <v>0</v>
      </c>
      <c r="M304" s="1">
        <f t="shared" si="33"/>
        <v>0</v>
      </c>
    </row>
    <row r="305" spans="1:13" x14ac:dyDescent="0.25">
      <c r="A305" s="2">
        <v>304</v>
      </c>
      <c r="B305" s="2">
        <v>16</v>
      </c>
      <c r="C305" s="2">
        <v>7</v>
      </c>
      <c r="D305" s="1" t="s">
        <v>5</v>
      </c>
      <c r="E305" s="2">
        <v>0</v>
      </c>
      <c r="F305" s="2">
        <f t="shared" si="34"/>
        <v>0</v>
      </c>
      <c r="G305" s="2">
        <f t="shared" si="29"/>
        <v>0</v>
      </c>
      <c r="H305" s="1">
        <f t="shared" si="30"/>
        <v>0</v>
      </c>
      <c r="I305" s="1" t="str">
        <f>CONCATENATE(pogoda[[#This Row],[Kategoria_chmur]],pogoda[[#This Row],[Wielkosc_chmur]])</f>
        <v>00</v>
      </c>
      <c r="J305" s="1" t="str">
        <f t="shared" si="31"/>
        <v>C</v>
      </c>
      <c r="K305" s="1">
        <f t="shared" si="35"/>
        <v>2</v>
      </c>
      <c r="L305" s="1">
        <f t="shared" si="32"/>
        <v>0</v>
      </c>
      <c r="M305" s="1">
        <f t="shared" si="33"/>
        <v>0</v>
      </c>
    </row>
    <row r="306" spans="1:13" x14ac:dyDescent="0.25">
      <c r="A306" s="2">
        <v>305</v>
      </c>
      <c r="B306" s="2">
        <v>15.9</v>
      </c>
      <c r="C306" s="2">
        <v>4</v>
      </c>
      <c r="D306" s="1" t="s">
        <v>5</v>
      </c>
      <c r="E306" s="2">
        <v>0</v>
      </c>
      <c r="F306" s="2">
        <f t="shared" si="34"/>
        <v>0</v>
      </c>
      <c r="G306" s="2">
        <f t="shared" si="29"/>
        <v>0</v>
      </c>
      <c r="H306" s="1">
        <f t="shared" si="30"/>
        <v>0</v>
      </c>
      <c r="I306" s="1" t="str">
        <f>CONCATENATE(pogoda[[#This Row],[Kategoria_chmur]],pogoda[[#This Row],[Wielkosc_chmur]])</f>
        <v>00</v>
      </c>
      <c r="J306" s="1" t="str">
        <f t="shared" si="31"/>
        <v>C</v>
      </c>
      <c r="K306" s="1">
        <f t="shared" si="35"/>
        <v>2</v>
      </c>
      <c r="L306" s="1">
        <f t="shared" si="32"/>
        <v>0</v>
      </c>
      <c r="M306" s="1">
        <f t="shared" si="33"/>
        <v>0</v>
      </c>
    </row>
    <row r="307" spans="1:13" x14ac:dyDescent="0.25">
      <c r="A307" s="2">
        <v>306</v>
      </c>
      <c r="B307" s="2">
        <v>17.3</v>
      </c>
      <c r="C307" s="2">
        <v>17</v>
      </c>
      <c r="D307" s="1" t="s">
        <v>5</v>
      </c>
      <c r="E307" s="2">
        <v>0</v>
      </c>
      <c r="F307" s="2">
        <f t="shared" si="34"/>
        <v>0</v>
      </c>
      <c r="G307" s="2">
        <f t="shared" si="29"/>
        <v>1</v>
      </c>
      <c r="H307" s="1">
        <f t="shared" si="30"/>
        <v>0</v>
      </c>
      <c r="I307" s="1" t="str">
        <f>CONCATENATE(pogoda[[#This Row],[Kategoria_chmur]],pogoda[[#This Row],[Wielkosc_chmur]])</f>
        <v>00</v>
      </c>
      <c r="J307" s="1" t="str">
        <f t="shared" si="31"/>
        <v>C</v>
      </c>
      <c r="K307" s="1">
        <f t="shared" si="35"/>
        <v>3</v>
      </c>
      <c r="L307" s="1">
        <f t="shared" si="32"/>
        <v>0</v>
      </c>
      <c r="M307" s="1">
        <f t="shared" si="33"/>
        <v>0</v>
      </c>
    </row>
    <row r="308" spans="1:13" x14ac:dyDescent="0.25">
      <c r="A308" s="2">
        <v>307</v>
      </c>
      <c r="B308" s="2">
        <v>20</v>
      </c>
      <c r="C308" s="2">
        <v>14</v>
      </c>
      <c r="D308" s="1" t="s">
        <v>5</v>
      </c>
      <c r="E308" s="2">
        <v>0</v>
      </c>
      <c r="F308" s="2">
        <f t="shared" si="34"/>
        <v>0</v>
      </c>
      <c r="G308" s="2">
        <f t="shared" si="29"/>
        <v>2</v>
      </c>
      <c r="H308" s="1">
        <f t="shared" si="30"/>
        <v>0</v>
      </c>
      <c r="I308" s="1" t="str">
        <f>CONCATENATE(pogoda[[#This Row],[Kategoria_chmur]],pogoda[[#This Row],[Wielkosc_chmur]])</f>
        <v>00</v>
      </c>
      <c r="J308" s="1" t="str">
        <f t="shared" si="31"/>
        <v>C</v>
      </c>
      <c r="K308" s="1">
        <f t="shared" si="35"/>
        <v>3</v>
      </c>
      <c r="L308" s="1">
        <f t="shared" si="32"/>
        <v>0</v>
      </c>
      <c r="M308" s="1">
        <f t="shared" si="33"/>
        <v>0</v>
      </c>
    </row>
    <row r="309" spans="1:13" x14ac:dyDescent="0.25">
      <c r="A309" s="2">
        <v>308</v>
      </c>
      <c r="B309" s="2">
        <v>23.4</v>
      </c>
      <c r="C309" s="2">
        <v>9</v>
      </c>
      <c r="D309" s="1" t="s">
        <v>5</v>
      </c>
      <c r="E309" s="2">
        <v>0</v>
      </c>
      <c r="F309" s="2">
        <f t="shared" si="34"/>
        <v>0</v>
      </c>
      <c r="G309" s="2">
        <f t="shared" si="29"/>
        <v>3</v>
      </c>
      <c r="H309" s="1">
        <f t="shared" si="30"/>
        <v>0</v>
      </c>
      <c r="I309" s="1" t="str">
        <f>CONCATENATE(pogoda[[#This Row],[Kategoria_chmur]],pogoda[[#This Row],[Wielkosc_chmur]])</f>
        <v>00</v>
      </c>
      <c r="J309" s="1" t="str">
        <f t="shared" si="31"/>
        <v>C</v>
      </c>
      <c r="K309" s="1">
        <f t="shared" si="35"/>
        <v>3</v>
      </c>
      <c r="L309" s="1">
        <f t="shared" si="32"/>
        <v>0</v>
      </c>
      <c r="M309" s="1">
        <f t="shared" si="33"/>
        <v>0</v>
      </c>
    </row>
    <row r="310" spans="1:13" x14ac:dyDescent="0.25">
      <c r="A310" s="2">
        <v>309</v>
      </c>
      <c r="B310" s="2">
        <v>26.8</v>
      </c>
      <c r="C310" s="2">
        <v>6</v>
      </c>
      <c r="D310" s="1" t="s">
        <v>5</v>
      </c>
      <c r="E310" s="2">
        <v>0</v>
      </c>
      <c r="F310" s="2">
        <f t="shared" si="34"/>
        <v>0</v>
      </c>
      <c r="G310" s="2">
        <f t="shared" si="29"/>
        <v>4</v>
      </c>
      <c r="H310" s="1">
        <f t="shared" si="30"/>
        <v>0</v>
      </c>
      <c r="I310" s="1" t="str">
        <f>CONCATENATE(pogoda[[#This Row],[Kategoria_chmur]],pogoda[[#This Row],[Wielkosc_chmur]])</f>
        <v>00</v>
      </c>
      <c r="J310" s="1" t="str">
        <f t="shared" si="31"/>
        <v>C</v>
      </c>
      <c r="K310" s="1">
        <f t="shared" si="35"/>
        <v>4</v>
      </c>
      <c r="L310" s="1">
        <f t="shared" si="32"/>
        <v>0</v>
      </c>
      <c r="M310" s="1">
        <f t="shared" si="33"/>
        <v>0</v>
      </c>
    </row>
    <row r="311" spans="1:13" x14ac:dyDescent="0.25">
      <c r="A311" s="2">
        <v>310</v>
      </c>
      <c r="B311" s="2">
        <v>29.1</v>
      </c>
      <c r="C311" s="2">
        <v>16</v>
      </c>
      <c r="D311" s="1" t="s">
        <v>5</v>
      </c>
      <c r="E311" s="2">
        <v>0</v>
      </c>
      <c r="F311" s="2">
        <f t="shared" si="34"/>
        <v>0</v>
      </c>
      <c r="G311" s="2">
        <f t="shared" si="29"/>
        <v>5</v>
      </c>
      <c r="H311" s="1">
        <f t="shared" si="30"/>
        <v>0</v>
      </c>
      <c r="I311" s="1" t="str">
        <f>CONCATENATE(pogoda[[#This Row],[Kategoria_chmur]],pogoda[[#This Row],[Wielkosc_chmur]])</f>
        <v>00</v>
      </c>
      <c r="J311" s="1" t="str">
        <f t="shared" si="31"/>
        <v>C</v>
      </c>
      <c r="K311" s="1">
        <f t="shared" si="35"/>
        <v>4</v>
      </c>
      <c r="L311" s="1">
        <f t="shared" si="32"/>
        <v>0</v>
      </c>
      <c r="M311" s="1">
        <f t="shared" si="33"/>
        <v>0</v>
      </c>
    </row>
    <row r="312" spans="1:13" x14ac:dyDescent="0.25">
      <c r="A312" s="2">
        <v>311</v>
      </c>
      <c r="B312" s="2">
        <v>29.8</v>
      </c>
      <c r="C312" s="2">
        <v>2</v>
      </c>
      <c r="D312" s="1" t="s">
        <v>5</v>
      </c>
      <c r="E312" s="2">
        <v>0</v>
      </c>
      <c r="F312" s="2">
        <f t="shared" si="34"/>
        <v>1</v>
      </c>
      <c r="G312" s="2">
        <f t="shared" si="29"/>
        <v>6</v>
      </c>
      <c r="H312" s="1">
        <f t="shared" si="30"/>
        <v>0</v>
      </c>
      <c r="I312" s="1" t="str">
        <f>CONCATENATE(pogoda[[#This Row],[Kategoria_chmur]],pogoda[[#This Row],[Wielkosc_chmur]])</f>
        <v>00</v>
      </c>
      <c r="J312" s="1" t="str">
        <f t="shared" si="31"/>
        <v>C</v>
      </c>
      <c r="K312" s="1">
        <f t="shared" si="35"/>
        <v>4</v>
      </c>
      <c r="L312" s="1">
        <f t="shared" si="32"/>
        <v>0</v>
      </c>
      <c r="M312" s="1">
        <f t="shared" si="33"/>
        <v>0</v>
      </c>
    </row>
    <row r="313" spans="1:13" x14ac:dyDescent="0.25">
      <c r="A313" s="2">
        <v>312</v>
      </c>
      <c r="B313" s="2">
        <v>28.8</v>
      </c>
      <c r="C313" s="2">
        <v>25</v>
      </c>
      <c r="D313" s="1" t="s">
        <v>5</v>
      </c>
      <c r="E313" s="2">
        <v>0</v>
      </c>
      <c r="F313" s="2">
        <f t="shared" si="34"/>
        <v>0</v>
      </c>
      <c r="G313" s="2">
        <f t="shared" si="29"/>
        <v>0</v>
      </c>
      <c r="H313" s="1">
        <f t="shared" si="30"/>
        <v>0</v>
      </c>
      <c r="I313" s="1" t="str">
        <f>CONCATENATE(pogoda[[#This Row],[Kategoria_chmur]],pogoda[[#This Row],[Wielkosc_chmur]])</f>
        <v>00</v>
      </c>
      <c r="J313" s="1" t="str">
        <f t="shared" si="31"/>
        <v>C</v>
      </c>
      <c r="K313" s="1">
        <f t="shared" si="35"/>
        <v>5</v>
      </c>
      <c r="L313" s="1">
        <f t="shared" si="32"/>
        <v>0</v>
      </c>
      <c r="M313" s="1">
        <f t="shared" si="33"/>
        <v>0</v>
      </c>
    </row>
    <row r="314" spans="1:13" x14ac:dyDescent="0.25">
      <c r="A314" s="2">
        <v>313</v>
      </c>
      <c r="B314" s="2">
        <v>26.4</v>
      </c>
      <c r="C314" s="2">
        <v>0</v>
      </c>
      <c r="D314" s="1" t="s">
        <v>5</v>
      </c>
      <c r="E314" s="2">
        <v>0</v>
      </c>
      <c r="F314" s="2">
        <f t="shared" si="34"/>
        <v>1</v>
      </c>
      <c r="G314" s="2">
        <f t="shared" si="29"/>
        <v>0</v>
      </c>
      <c r="H314" s="1">
        <f t="shared" si="30"/>
        <v>0</v>
      </c>
      <c r="I314" s="1" t="str">
        <f>CONCATENATE(pogoda[[#This Row],[Kategoria_chmur]],pogoda[[#This Row],[Wielkosc_chmur]])</f>
        <v>00</v>
      </c>
      <c r="J314" s="1">
        <f t="shared" si="31"/>
        <v>0</v>
      </c>
      <c r="K314" s="1">
        <f t="shared" si="35"/>
        <v>0</v>
      </c>
      <c r="L314" s="1">
        <f t="shared" si="32"/>
        <v>1</v>
      </c>
      <c r="M314" s="1">
        <f t="shared" si="33"/>
        <v>0</v>
      </c>
    </row>
    <row r="315" spans="1:13" x14ac:dyDescent="0.25">
      <c r="A315" s="2">
        <v>314</v>
      </c>
      <c r="B315" s="2">
        <v>23.4</v>
      </c>
      <c r="C315" s="2">
        <v>3</v>
      </c>
      <c r="D315" s="1" t="s">
        <v>5</v>
      </c>
      <c r="E315" s="2">
        <v>0</v>
      </c>
      <c r="F315" s="2">
        <f t="shared" si="34"/>
        <v>1</v>
      </c>
      <c r="G315" s="2">
        <f t="shared" si="29"/>
        <v>0</v>
      </c>
      <c r="H315" s="1">
        <f t="shared" si="30"/>
        <v>0</v>
      </c>
      <c r="I315" s="1" t="str">
        <f>CONCATENATE(pogoda[[#This Row],[Kategoria_chmur]],pogoda[[#This Row],[Wielkosc_chmur]])</f>
        <v>00</v>
      </c>
      <c r="J315" s="1" t="str">
        <f t="shared" si="31"/>
        <v>C</v>
      </c>
      <c r="K315" s="1">
        <f t="shared" si="35"/>
        <v>1</v>
      </c>
      <c r="L315" s="1">
        <f t="shared" si="32"/>
        <v>0</v>
      </c>
      <c r="M315" s="1">
        <f t="shared" si="33"/>
        <v>0</v>
      </c>
    </row>
    <row r="316" spans="1:13" x14ac:dyDescent="0.25">
      <c r="A316" s="2">
        <v>315</v>
      </c>
      <c r="B316" s="2">
        <v>20.7</v>
      </c>
      <c r="C316" s="2">
        <v>4</v>
      </c>
      <c r="D316" s="1" t="s">
        <v>5</v>
      </c>
      <c r="E316" s="2">
        <v>0</v>
      </c>
      <c r="F316" s="2">
        <f t="shared" si="34"/>
        <v>1</v>
      </c>
      <c r="G316" s="2">
        <f t="shared" si="29"/>
        <v>0</v>
      </c>
      <c r="H316" s="1">
        <f t="shared" si="30"/>
        <v>0</v>
      </c>
      <c r="I316" s="1" t="str">
        <f>CONCATENATE(pogoda[[#This Row],[Kategoria_chmur]],pogoda[[#This Row],[Wielkosc_chmur]])</f>
        <v>00</v>
      </c>
      <c r="J316" s="1" t="str">
        <f t="shared" si="31"/>
        <v>C</v>
      </c>
      <c r="K316" s="1">
        <f t="shared" si="35"/>
        <v>1</v>
      </c>
      <c r="L316" s="1">
        <f t="shared" si="32"/>
        <v>0</v>
      </c>
      <c r="M316" s="1">
        <f t="shared" si="33"/>
        <v>0</v>
      </c>
    </row>
    <row r="317" spans="1:13" x14ac:dyDescent="0.25">
      <c r="A317" s="2">
        <v>316</v>
      </c>
      <c r="B317" s="2">
        <v>19.100000000000001</v>
      </c>
      <c r="C317" s="2">
        <v>6</v>
      </c>
      <c r="D317" s="1" t="s">
        <v>5</v>
      </c>
      <c r="E317" s="2">
        <v>0</v>
      </c>
      <c r="F317" s="2">
        <f t="shared" si="34"/>
        <v>0</v>
      </c>
      <c r="G317" s="2">
        <f t="shared" si="29"/>
        <v>0</v>
      </c>
      <c r="H317" s="1">
        <f t="shared" si="30"/>
        <v>0</v>
      </c>
      <c r="I317" s="1" t="str">
        <f>CONCATENATE(pogoda[[#This Row],[Kategoria_chmur]],pogoda[[#This Row],[Wielkosc_chmur]])</f>
        <v>00</v>
      </c>
      <c r="J317" s="1" t="str">
        <f t="shared" si="31"/>
        <v>C</v>
      </c>
      <c r="K317" s="1">
        <f t="shared" si="35"/>
        <v>1</v>
      </c>
      <c r="L317" s="1">
        <f t="shared" si="32"/>
        <v>0</v>
      </c>
      <c r="M317" s="1">
        <f t="shared" si="33"/>
        <v>0</v>
      </c>
    </row>
    <row r="318" spans="1:13" x14ac:dyDescent="0.25">
      <c r="A318" s="2">
        <v>317</v>
      </c>
      <c r="B318" s="2">
        <v>18.899999999999999</v>
      </c>
      <c r="C318" s="2">
        <v>6</v>
      </c>
      <c r="D318" s="1" t="s">
        <v>5</v>
      </c>
      <c r="E318" s="2">
        <v>0</v>
      </c>
      <c r="F318" s="2">
        <f t="shared" si="34"/>
        <v>0</v>
      </c>
      <c r="G318" s="2">
        <f t="shared" si="29"/>
        <v>0</v>
      </c>
      <c r="H318" s="1">
        <f t="shared" si="30"/>
        <v>0</v>
      </c>
      <c r="I318" s="1" t="str">
        <f>CONCATENATE(pogoda[[#This Row],[Kategoria_chmur]],pogoda[[#This Row],[Wielkosc_chmur]])</f>
        <v>00</v>
      </c>
      <c r="J318" s="1" t="str">
        <f t="shared" si="31"/>
        <v>C</v>
      </c>
      <c r="K318" s="1">
        <f t="shared" si="35"/>
        <v>2</v>
      </c>
      <c r="L318" s="1">
        <f t="shared" si="32"/>
        <v>0</v>
      </c>
      <c r="M318" s="1">
        <f t="shared" si="33"/>
        <v>0</v>
      </c>
    </row>
    <row r="319" spans="1:13" x14ac:dyDescent="0.25">
      <c r="A319" s="2">
        <v>318</v>
      </c>
      <c r="B319" s="2">
        <v>20</v>
      </c>
      <c r="C319" s="2">
        <v>5</v>
      </c>
      <c r="D319" s="1" t="s">
        <v>5</v>
      </c>
      <c r="E319" s="2">
        <v>0</v>
      </c>
      <c r="F319" s="2">
        <f t="shared" si="34"/>
        <v>1</v>
      </c>
      <c r="G319" s="2">
        <f t="shared" si="29"/>
        <v>1</v>
      </c>
      <c r="H319" s="1">
        <f t="shared" si="30"/>
        <v>0</v>
      </c>
      <c r="I319" s="1" t="str">
        <f>CONCATENATE(pogoda[[#This Row],[Kategoria_chmur]],pogoda[[#This Row],[Wielkosc_chmur]])</f>
        <v>00</v>
      </c>
      <c r="J319" s="1" t="str">
        <f t="shared" si="31"/>
        <v>C</v>
      </c>
      <c r="K319" s="1">
        <f t="shared" si="35"/>
        <v>2</v>
      </c>
      <c r="L319" s="1">
        <f t="shared" si="32"/>
        <v>0</v>
      </c>
      <c r="M319" s="1">
        <f t="shared" si="33"/>
        <v>0</v>
      </c>
    </row>
    <row r="320" spans="1:13" x14ac:dyDescent="0.25">
      <c r="A320" s="2">
        <v>319</v>
      </c>
      <c r="B320" s="2">
        <v>21.8</v>
      </c>
      <c r="C320" s="2">
        <v>4</v>
      </c>
      <c r="D320" s="1" t="s">
        <v>5</v>
      </c>
      <c r="E320" s="2">
        <v>0</v>
      </c>
      <c r="F320" s="2">
        <f t="shared" si="34"/>
        <v>1</v>
      </c>
      <c r="G320" s="2">
        <f t="shared" si="29"/>
        <v>2</v>
      </c>
      <c r="H320" s="1">
        <f t="shared" si="30"/>
        <v>0</v>
      </c>
      <c r="I320" s="1" t="str">
        <f>CONCATENATE(pogoda[[#This Row],[Kategoria_chmur]],pogoda[[#This Row],[Wielkosc_chmur]])</f>
        <v>00</v>
      </c>
      <c r="J320" s="1" t="str">
        <f t="shared" si="31"/>
        <v>C</v>
      </c>
      <c r="K320" s="1">
        <f t="shared" si="35"/>
        <v>2</v>
      </c>
      <c r="L320" s="1">
        <f t="shared" si="32"/>
        <v>0</v>
      </c>
      <c r="M320" s="1">
        <f t="shared" si="33"/>
        <v>0</v>
      </c>
    </row>
    <row r="321" spans="1:13" x14ac:dyDescent="0.25">
      <c r="A321" s="2">
        <v>320</v>
      </c>
      <c r="B321" s="2">
        <v>23.6</v>
      </c>
      <c r="C321" s="2">
        <v>7</v>
      </c>
      <c r="D321" s="1" t="s">
        <v>5</v>
      </c>
      <c r="E321" s="2">
        <v>0</v>
      </c>
      <c r="F321" s="2">
        <f t="shared" si="34"/>
        <v>0</v>
      </c>
      <c r="G321" s="2">
        <f t="shared" si="29"/>
        <v>3</v>
      </c>
      <c r="H321" s="1">
        <f t="shared" si="30"/>
        <v>0</v>
      </c>
      <c r="I321" s="1" t="str">
        <f>CONCATENATE(pogoda[[#This Row],[Kategoria_chmur]],pogoda[[#This Row],[Wielkosc_chmur]])</f>
        <v>00</v>
      </c>
      <c r="J321" s="1" t="str">
        <f t="shared" si="31"/>
        <v>C</v>
      </c>
      <c r="K321" s="1">
        <f t="shared" si="35"/>
        <v>3</v>
      </c>
      <c r="L321" s="1">
        <f t="shared" si="32"/>
        <v>0</v>
      </c>
      <c r="M321" s="1">
        <f t="shared" si="33"/>
        <v>0</v>
      </c>
    </row>
    <row r="322" spans="1:13" x14ac:dyDescent="0.25">
      <c r="A322" s="2">
        <v>321</v>
      </c>
      <c r="B322" s="2">
        <v>24.4</v>
      </c>
      <c r="C322" s="2">
        <v>12</v>
      </c>
      <c r="D322" s="1" t="s">
        <v>5</v>
      </c>
      <c r="E322" s="2">
        <v>0</v>
      </c>
      <c r="F322" s="2">
        <f t="shared" si="34"/>
        <v>0</v>
      </c>
      <c r="G322" s="2">
        <f t="shared" ref="G322:G385" si="36">IF(B322&gt;B321, G321+1, 0)</f>
        <v>4</v>
      </c>
      <c r="H322" s="1">
        <f t="shared" ref="H322:H385" si="37">IF(G322=8,1,0)</f>
        <v>0</v>
      </c>
      <c r="I322" s="1" t="str">
        <f>CONCATENATE(pogoda[[#This Row],[Kategoria_chmur]],pogoda[[#This Row],[Wielkosc_chmur]])</f>
        <v>00</v>
      </c>
      <c r="J322" s="1" t="str">
        <f t="shared" ref="J322:J385" si="38">IF(K322=0, 0, IF(K321&gt;0, J321, IF(B322&gt;= 10, "C", "S")))</f>
        <v>C</v>
      </c>
      <c r="K322" s="1">
        <f t="shared" si="35"/>
        <v>3</v>
      </c>
      <c r="L322" s="1">
        <f t="shared" ref="L322:L385" si="39">IF(K322 = E322, 1, 0)</f>
        <v>0</v>
      </c>
      <c r="M322" s="1">
        <f t="shared" ref="M322:M385" si="40">IF(J322 = D322, 1, 0)</f>
        <v>0</v>
      </c>
    </row>
    <row r="323" spans="1:13" x14ac:dyDescent="0.25">
      <c r="A323" s="2">
        <v>322</v>
      </c>
      <c r="B323" s="2">
        <v>23.6</v>
      </c>
      <c r="C323" s="2">
        <v>5</v>
      </c>
      <c r="D323" s="1" t="s">
        <v>5</v>
      </c>
      <c r="E323" s="2">
        <v>0</v>
      </c>
      <c r="F323" s="2">
        <f t="shared" si="34"/>
        <v>1</v>
      </c>
      <c r="G323" s="2">
        <f t="shared" si="36"/>
        <v>0</v>
      </c>
      <c r="H323" s="1">
        <f t="shared" si="37"/>
        <v>0</v>
      </c>
      <c r="I323" s="1" t="str">
        <f>CONCATENATE(pogoda[[#This Row],[Kategoria_chmur]],pogoda[[#This Row],[Wielkosc_chmur]])</f>
        <v>00</v>
      </c>
      <c r="J323" s="1" t="str">
        <f t="shared" si="38"/>
        <v>C</v>
      </c>
      <c r="K323" s="1">
        <f t="shared" si="35"/>
        <v>3</v>
      </c>
      <c r="L323" s="1">
        <f t="shared" si="39"/>
        <v>0</v>
      </c>
      <c r="M323" s="1">
        <f t="shared" si="40"/>
        <v>0</v>
      </c>
    </row>
    <row r="324" spans="1:13" x14ac:dyDescent="0.25">
      <c r="A324" s="2">
        <v>323</v>
      </c>
      <c r="B324" s="2">
        <v>21.3</v>
      </c>
      <c r="C324" s="2">
        <v>3</v>
      </c>
      <c r="D324" s="1" t="s">
        <v>5</v>
      </c>
      <c r="E324" s="2">
        <v>0</v>
      </c>
      <c r="F324" s="2">
        <f t="shared" ref="F324:F387" si="41">IF(B324&gt;=20, IF(C324&lt;=5, 1, 0), 0)</f>
        <v>1</v>
      </c>
      <c r="G324" s="2">
        <f t="shared" si="36"/>
        <v>0</v>
      </c>
      <c r="H324" s="1">
        <f t="shared" si="37"/>
        <v>0</v>
      </c>
      <c r="I324" s="1" t="str">
        <f>CONCATENATE(pogoda[[#This Row],[Kategoria_chmur]],pogoda[[#This Row],[Wielkosc_chmur]])</f>
        <v>00</v>
      </c>
      <c r="J324" s="1" t="str">
        <f t="shared" si="38"/>
        <v>C</v>
      </c>
      <c r="K324" s="1">
        <f t="shared" si="35"/>
        <v>4</v>
      </c>
      <c r="L324" s="1">
        <f t="shared" si="39"/>
        <v>0</v>
      </c>
      <c r="M324" s="1">
        <f t="shared" si="40"/>
        <v>0</v>
      </c>
    </row>
    <row r="325" spans="1:13" x14ac:dyDescent="0.25">
      <c r="A325" s="2">
        <v>324</v>
      </c>
      <c r="B325" s="2">
        <v>17.7</v>
      </c>
      <c r="C325" s="2">
        <v>21</v>
      </c>
      <c r="D325" s="1" t="s">
        <v>5</v>
      </c>
      <c r="E325" s="2">
        <v>0</v>
      </c>
      <c r="F325" s="2">
        <f t="shared" si="41"/>
        <v>0</v>
      </c>
      <c r="G325" s="2">
        <f t="shared" si="36"/>
        <v>0</v>
      </c>
      <c r="H325" s="1">
        <f t="shared" si="37"/>
        <v>0</v>
      </c>
      <c r="I325" s="1" t="str">
        <f>CONCATENATE(pogoda[[#This Row],[Kategoria_chmur]],pogoda[[#This Row],[Wielkosc_chmur]])</f>
        <v>00</v>
      </c>
      <c r="J325" s="1" t="str">
        <f t="shared" si="38"/>
        <v>C</v>
      </c>
      <c r="K325" s="1">
        <f t="shared" si="35"/>
        <v>4</v>
      </c>
      <c r="L325" s="1">
        <f t="shared" si="39"/>
        <v>0</v>
      </c>
      <c r="M325" s="1">
        <f t="shared" si="40"/>
        <v>0</v>
      </c>
    </row>
    <row r="326" spans="1:13" x14ac:dyDescent="0.25">
      <c r="A326" s="2">
        <v>325</v>
      </c>
      <c r="B326" s="2">
        <v>13.6</v>
      </c>
      <c r="C326" s="2">
        <v>18</v>
      </c>
      <c r="D326" s="1" t="s">
        <v>5</v>
      </c>
      <c r="E326" s="2">
        <v>0</v>
      </c>
      <c r="F326" s="2">
        <f t="shared" si="41"/>
        <v>0</v>
      </c>
      <c r="G326" s="2">
        <f t="shared" si="36"/>
        <v>0</v>
      </c>
      <c r="H326" s="1">
        <f t="shared" si="37"/>
        <v>0</v>
      </c>
      <c r="I326" s="1" t="str">
        <f>CONCATENATE(pogoda[[#This Row],[Kategoria_chmur]],pogoda[[#This Row],[Wielkosc_chmur]])</f>
        <v>00</v>
      </c>
      <c r="J326" s="1" t="str">
        <f t="shared" si="38"/>
        <v>C</v>
      </c>
      <c r="K326" s="1">
        <f t="shared" ref="K326:K389" si="42">IF(K325=0, 1, IF(AND(K325=5, C325&gt;=20),0, IF(AND(K325=K323,K325&lt;5),K325+1,K325)))</f>
        <v>4</v>
      </c>
      <c r="L326" s="1">
        <f t="shared" si="39"/>
        <v>0</v>
      </c>
      <c r="M326" s="1">
        <f t="shared" si="40"/>
        <v>0</v>
      </c>
    </row>
    <row r="327" spans="1:13" x14ac:dyDescent="0.25">
      <c r="A327" s="2">
        <v>326</v>
      </c>
      <c r="B327" s="2">
        <v>10</v>
      </c>
      <c r="C327" s="2">
        <v>13</v>
      </c>
      <c r="D327" s="1" t="s">
        <v>5</v>
      </c>
      <c r="E327" s="2">
        <v>0</v>
      </c>
      <c r="F327" s="2">
        <f t="shared" si="41"/>
        <v>0</v>
      </c>
      <c r="G327" s="2">
        <f t="shared" si="36"/>
        <v>0</v>
      </c>
      <c r="H327" s="1">
        <f t="shared" si="37"/>
        <v>0</v>
      </c>
      <c r="I327" s="1" t="str">
        <f>CONCATENATE(pogoda[[#This Row],[Kategoria_chmur]],pogoda[[#This Row],[Wielkosc_chmur]])</f>
        <v>00</v>
      </c>
      <c r="J327" s="1" t="str">
        <f t="shared" si="38"/>
        <v>C</v>
      </c>
      <c r="K327" s="1">
        <f t="shared" si="42"/>
        <v>5</v>
      </c>
      <c r="L327" s="1">
        <f t="shared" si="39"/>
        <v>0</v>
      </c>
      <c r="M327" s="1">
        <f t="shared" si="40"/>
        <v>0</v>
      </c>
    </row>
    <row r="328" spans="1:13" x14ac:dyDescent="0.25">
      <c r="A328" s="2">
        <v>327</v>
      </c>
      <c r="B328" s="2">
        <v>7.6</v>
      </c>
      <c r="C328" s="2">
        <v>28</v>
      </c>
      <c r="D328" s="1" t="s">
        <v>5</v>
      </c>
      <c r="E328" s="2">
        <v>0</v>
      </c>
      <c r="F328" s="2">
        <f t="shared" si="41"/>
        <v>0</v>
      </c>
      <c r="G328" s="2">
        <f t="shared" si="36"/>
        <v>0</v>
      </c>
      <c r="H328" s="1">
        <f t="shared" si="37"/>
        <v>0</v>
      </c>
      <c r="I328" s="1" t="str">
        <f>CONCATENATE(pogoda[[#This Row],[Kategoria_chmur]],pogoda[[#This Row],[Wielkosc_chmur]])</f>
        <v>00</v>
      </c>
      <c r="J328" s="1" t="str">
        <f t="shared" si="38"/>
        <v>C</v>
      </c>
      <c r="K328" s="1">
        <f t="shared" si="42"/>
        <v>5</v>
      </c>
      <c r="L328" s="1">
        <f t="shared" si="39"/>
        <v>0</v>
      </c>
      <c r="M328" s="1">
        <f t="shared" si="40"/>
        <v>0</v>
      </c>
    </row>
    <row r="329" spans="1:13" x14ac:dyDescent="0.25">
      <c r="A329" s="2">
        <v>328</v>
      </c>
      <c r="B329" s="2">
        <v>6.8</v>
      </c>
      <c r="C329" s="2">
        <v>0</v>
      </c>
      <c r="D329" s="1" t="s">
        <v>5</v>
      </c>
      <c r="E329" s="2">
        <v>0</v>
      </c>
      <c r="F329" s="2">
        <f t="shared" si="41"/>
        <v>0</v>
      </c>
      <c r="G329" s="2">
        <f t="shared" si="36"/>
        <v>0</v>
      </c>
      <c r="H329" s="1">
        <f t="shared" si="37"/>
        <v>0</v>
      </c>
      <c r="I329" s="1" t="str">
        <f>CONCATENATE(pogoda[[#This Row],[Kategoria_chmur]],pogoda[[#This Row],[Wielkosc_chmur]])</f>
        <v>00</v>
      </c>
      <c r="J329" s="1">
        <f t="shared" si="38"/>
        <v>0</v>
      </c>
      <c r="K329" s="1">
        <f t="shared" si="42"/>
        <v>0</v>
      </c>
      <c r="L329" s="1">
        <f t="shared" si="39"/>
        <v>1</v>
      </c>
      <c r="M329" s="1">
        <f t="shared" si="40"/>
        <v>0</v>
      </c>
    </row>
    <row r="330" spans="1:13" x14ac:dyDescent="0.25">
      <c r="A330" s="2">
        <v>329</v>
      </c>
      <c r="B330" s="2">
        <v>7.5</v>
      </c>
      <c r="C330" s="2">
        <v>2</v>
      </c>
      <c r="D330" s="1" t="s">
        <v>5</v>
      </c>
      <c r="E330" s="2">
        <v>0</v>
      </c>
      <c r="F330" s="2">
        <f t="shared" si="41"/>
        <v>0</v>
      </c>
      <c r="G330" s="2">
        <f t="shared" si="36"/>
        <v>1</v>
      </c>
      <c r="H330" s="1">
        <f t="shared" si="37"/>
        <v>0</v>
      </c>
      <c r="I330" s="1" t="str">
        <f>CONCATENATE(pogoda[[#This Row],[Kategoria_chmur]],pogoda[[#This Row],[Wielkosc_chmur]])</f>
        <v>00</v>
      </c>
      <c r="J330" s="1" t="str">
        <f t="shared" si="38"/>
        <v>S</v>
      </c>
      <c r="K330" s="1">
        <f t="shared" si="42"/>
        <v>1</v>
      </c>
      <c r="L330" s="1">
        <f t="shared" si="39"/>
        <v>0</v>
      </c>
      <c r="M330" s="1">
        <f t="shared" si="40"/>
        <v>0</v>
      </c>
    </row>
    <row r="331" spans="1:13" x14ac:dyDescent="0.25">
      <c r="A331" s="2">
        <v>330</v>
      </c>
      <c r="B331" s="2">
        <v>9.1</v>
      </c>
      <c r="C331" s="2">
        <v>2</v>
      </c>
      <c r="D331" s="1" t="s">
        <v>5</v>
      </c>
      <c r="E331" s="2">
        <v>0</v>
      </c>
      <c r="F331" s="2">
        <f t="shared" si="41"/>
        <v>0</v>
      </c>
      <c r="G331" s="2">
        <f t="shared" si="36"/>
        <v>2</v>
      </c>
      <c r="H331" s="1">
        <f t="shared" si="37"/>
        <v>0</v>
      </c>
      <c r="I331" s="1" t="str">
        <f>CONCATENATE(pogoda[[#This Row],[Kategoria_chmur]],pogoda[[#This Row],[Wielkosc_chmur]])</f>
        <v>00</v>
      </c>
      <c r="J331" s="1" t="str">
        <f t="shared" si="38"/>
        <v>S</v>
      </c>
      <c r="K331" s="1">
        <f t="shared" si="42"/>
        <v>1</v>
      </c>
      <c r="L331" s="1">
        <f t="shared" si="39"/>
        <v>0</v>
      </c>
      <c r="M331" s="1">
        <f t="shared" si="40"/>
        <v>0</v>
      </c>
    </row>
    <row r="332" spans="1:13" x14ac:dyDescent="0.25">
      <c r="A332" s="2">
        <v>331</v>
      </c>
      <c r="B332" s="2">
        <v>10.9</v>
      </c>
      <c r="C332" s="2">
        <v>6</v>
      </c>
      <c r="D332" s="1" t="s">
        <v>5</v>
      </c>
      <c r="E332" s="2">
        <v>0</v>
      </c>
      <c r="F332" s="2">
        <f t="shared" si="41"/>
        <v>0</v>
      </c>
      <c r="G332" s="2">
        <f t="shared" si="36"/>
        <v>3</v>
      </c>
      <c r="H332" s="1">
        <f t="shared" si="37"/>
        <v>0</v>
      </c>
      <c r="I332" s="1" t="str">
        <f>CONCATENATE(pogoda[[#This Row],[Kategoria_chmur]],pogoda[[#This Row],[Wielkosc_chmur]])</f>
        <v>00</v>
      </c>
      <c r="J332" s="1" t="str">
        <f t="shared" si="38"/>
        <v>S</v>
      </c>
      <c r="K332" s="1">
        <f t="shared" si="42"/>
        <v>1</v>
      </c>
      <c r="L332" s="1">
        <f t="shared" si="39"/>
        <v>0</v>
      </c>
      <c r="M332" s="1">
        <f t="shared" si="40"/>
        <v>0</v>
      </c>
    </row>
    <row r="333" spans="1:13" x14ac:dyDescent="0.25">
      <c r="A333" s="2">
        <v>332</v>
      </c>
      <c r="B333" s="2">
        <v>11.8</v>
      </c>
      <c r="C333" s="2">
        <v>11</v>
      </c>
      <c r="D333" s="1" t="s">
        <v>5</v>
      </c>
      <c r="E333" s="2">
        <v>0</v>
      </c>
      <c r="F333" s="2">
        <f t="shared" si="41"/>
        <v>0</v>
      </c>
      <c r="G333" s="2">
        <f t="shared" si="36"/>
        <v>4</v>
      </c>
      <c r="H333" s="1">
        <f t="shared" si="37"/>
        <v>0</v>
      </c>
      <c r="I333" s="1" t="str">
        <f>CONCATENATE(pogoda[[#This Row],[Kategoria_chmur]],pogoda[[#This Row],[Wielkosc_chmur]])</f>
        <v>00</v>
      </c>
      <c r="J333" s="1" t="str">
        <f t="shared" si="38"/>
        <v>S</v>
      </c>
      <c r="K333" s="1">
        <f t="shared" si="42"/>
        <v>2</v>
      </c>
      <c r="L333" s="1">
        <f t="shared" si="39"/>
        <v>0</v>
      </c>
      <c r="M333" s="1">
        <f t="shared" si="40"/>
        <v>0</v>
      </c>
    </row>
    <row r="334" spans="1:13" x14ac:dyDescent="0.25">
      <c r="A334" s="2">
        <v>333</v>
      </c>
      <c r="B334" s="2">
        <v>11.5</v>
      </c>
      <c r="C334" s="2">
        <v>9</v>
      </c>
      <c r="D334" s="1" t="s">
        <v>5</v>
      </c>
      <c r="E334" s="2">
        <v>0</v>
      </c>
      <c r="F334" s="2">
        <f t="shared" si="41"/>
        <v>0</v>
      </c>
      <c r="G334" s="2">
        <f t="shared" si="36"/>
        <v>0</v>
      </c>
      <c r="H334" s="1">
        <f t="shared" si="37"/>
        <v>0</v>
      </c>
      <c r="I334" s="1" t="str">
        <f>CONCATENATE(pogoda[[#This Row],[Kategoria_chmur]],pogoda[[#This Row],[Wielkosc_chmur]])</f>
        <v>00</v>
      </c>
      <c r="J334" s="1" t="str">
        <f t="shared" si="38"/>
        <v>S</v>
      </c>
      <c r="K334" s="1">
        <f t="shared" si="42"/>
        <v>2</v>
      </c>
      <c r="L334" s="1">
        <f t="shared" si="39"/>
        <v>0</v>
      </c>
      <c r="M334" s="1">
        <f t="shared" si="40"/>
        <v>0</v>
      </c>
    </row>
    <row r="335" spans="1:13" x14ac:dyDescent="0.25">
      <c r="A335" s="2">
        <v>334</v>
      </c>
      <c r="B335" s="2">
        <v>9.6999999999999993</v>
      </c>
      <c r="C335" s="2">
        <v>7</v>
      </c>
      <c r="D335" s="1" t="s">
        <v>5</v>
      </c>
      <c r="E335" s="2">
        <v>0</v>
      </c>
      <c r="F335" s="2">
        <f t="shared" si="41"/>
        <v>0</v>
      </c>
      <c r="G335" s="2">
        <f t="shared" si="36"/>
        <v>0</v>
      </c>
      <c r="H335" s="1">
        <f t="shared" si="37"/>
        <v>0</v>
      </c>
      <c r="I335" s="1" t="str">
        <f>CONCATENATE(pogoda[[#This Row],[Kategoria_chmur]],pogoda[[#This Row],[Wielkosc_chmur]])</f>
        <v>00</v>
      </c>
      <c r="J335" s="1" t="str">
        <f t="shared" si="38"/>
        <v>S</v>
      </c>
      <c r="K335" s="1">
        <f t="shared" si="42"/>
        <v>2</v>
      </c>
      <c r="L335" s="1">
        <f t="shared" si="39"/>
        <v>0</v>
      </c>
      <c r="M335" s="1">
        <f t="shared" si="40"/>
        <v>0</v>
      </c>
    </row>
    <row r="336" spans="1:13" x14ac:dyDescent="0.25">
      <c r="A336" s="2">
        <v>335</v>
      </c>
      <c r="B336" s="2">
        <v>6.9</v>
      </c>
      <c r="C336" s="2">
        <v>17</v>
      </c>
      <c r="D336" s="1" t="s">
        <v>5</v>
      </c>
      <c r="E336" s="2">
        <v>0</v>
      </c>
      <c r="F336" s="2">
        <f t="shared" si="41"/>
        <v>0</v>
      </c>
      <c r="G336" s="2">
        <f t="shared" si="36"/>
        <v>0</v>
      </c>
      <c r="H336" s="1">
        <f t="shared" si="37"/>
        <v>0</v>
      </c>
      <c r="I336" s="1" t="str">
        <f>CONCATENATE(pogoda[[#This Row],[Kategoria_chmur]],pogoda[[#This Row],[Wielkosc_chmur]])</f>
        <v>00</v>
      </c>
      <c r="J336" s="1" t="str">
        <f t="shared" si="38"/>
        <v>S</v>
      </c>
      <c r="K336" s="1">
        <f t="shared" si="42"/>
        <v>3</v>
      </c>
      <c r="L336" s="1">
        <f t="shared" si="39"/>
        <v>0</v>
      </c>
      <c r="M336" s="1">
        <f t="shared" si="40"/>
        <v>0</v>
      </c>
    </row>
    <row r="337" spans="1:13" x14ac:dyDescent="0.25">
      <c r="A337" s="2">
        <v>336</v>
      </c>
      <c r="B337" s="2">
        <v>3.8</v>
      </c>
      <c r="C337" s="2">
        <v>1</v>
      </c>
      <c r="D337" s="1" t="s">
        <v>5</v>
      </c>
      <c r="E337" s="2">
        <v>0</v>
      </c>
      <c r="F337" s="2">
        <f t="shared" si="41"/>
        <v>0</v>
      </c>
      <c r="G337" s="2">
        <f t="shared" si="36"/>
        <v>0</v>
      </c>
      <c r="H337" s="1">
        <f t="shared" si="37"/>
        <v>0</v>
      </c>
      <c r="I337" s="1" t="str">
        <f>CONCATENATE(pogoda[[#This Row],[Kategoria_chmur]],pogoda[[#This Row],[Wielkosc_chmur]])</f>
        <v>00</v>
      </c>
      <c r="J337" s="1" t="str">
        <f t="shared" si="38"/>
        <v>S</v>
      </c>
      <c r="K337" s="1">
        <f t="shared" si="42"/>
        <v>3</v>
      </c>
      <c r="L337" s="1">
        <f t="shared" si="39"/>
        <v>0</v>
      </c>
      <c r="M337" s="1">
        <f t="shared" si="40"/>
        <v>0</v>
      </c>
    </row>
    <row r="338" spans="1:13" x14ac:dyDescent="0.25">
      <c r="A338" s="2">
        <v>337</v>
      </c>
      <c r="B338" s="2">
        <v>1.2</v>
      </c>
      <c r="C338" s="2">
        <v>2</v>
      </c>
      <c r="D338" s="1" t="s">
        <v>5</v>
      </c>
      <c r="E338" s="2">
        <v>0</v>
      </c>
      <c r="F338" s="2">
        <f t="shared" si="41"/>
        <v>0</v>
      </c>
      <c r="G338" s="2">
        <f t="shared" si="36"/>
        <v>0</v>
      </c>
      <c r="H338" s="1">
        <f t="shared" si="37"/>
        <v>0</v>
      </c>
      <c r="I338" s="1" t="str">
        <f>CONCATENATE(pogoda[[#This Row],[Kategoria_chmur]],pogoda[[#This Row],[Wielkosc_chmur]])</f>
        <v>00</v>
      </c>
      <c r="J338" s="1" t="str">
        <f t="shared" si="38"/>
        <v>S</v>
      </c>
      <c r="K338" s="1">
        <f t="shared" si="42"/>
        <v>3</v>
      </c>
      <c r="L338" s="1">
        <f t="shared" si="39"/>
        <v>0</v>
      </c>
      <c r="M338" s="1">
        <f t="shared" si="40"/>
        <v>0</v>
      </c>
    </row>
    <row r="339" spans="1:13" x14ac:dyDescent="0.25">
      <c r="A339" s="2">
        <v>338</v>
      </c>
      <c r="B339" s="2">
        <v>0.1</v>
      </c>
      <c r="C339" s="2">
        <v>15</v>
      </c>
      <c r="D339" s="1" t="s">
        <v>5</v>
      </c>
      <c r="E339" s="2">
        <v>0</v>
      </c>
      <c r="F339" s="2">
        <f t="shared" si="41"/>
        <v>0</v>
      </c>
      <c r="G339" s="2">
        <f t="shared" si="36"/>
        <v>0</v>
      </c>
      <c r="H339" s="1">
        <f t="shared" si="37"/>
        <v>0</v>
      </c>
      <c r="I339" s="1" t="str">
        <f>CONCATENATE(pogoda[[#This Row],[Kategoria_chmur]],pogoda[[#This Row],[Wielkosc_chmur]])</f>
        <v>00</v>
      </c>
      <c r="J339" s="1" t="str">
        <f t="shared" si="38"/>
        <v>S</v>
      </c>
      <c r="K339" s="1">
        <f t="shared" si="42"/>
        <v>4</v>
      </c>
      <c r="L339" s="1">
        <f t="shared" si="39"/>
        <v>0</v>
      </c>
      <c r="M339" s="1">
        <f t="shared" si="40"/>
        <v>0</v>
      </c>
    </row>
    <row r="340" spans="1:13" x14ac:dyDescent="0.25">
      <c r="A340" s="2">
        <v>339</v>
      </c>
      <c r="B340" s="2">
        <v>0.6</v>
      </c>
      <c r="C340" s="2">
        <v>21</v>
      </c>
      <c r="D340" s="1" t="s">
        <v>5</v>
      </c>
      <c r="E340" s="2">
        <v>0</v>
      </c>
      <c r="F340" s="2">
        <f t="shared" si="41"/>
        <v>0</v>
      </c>
      <c r="G340" s="2">
        <f t="shared" si="36"/>
        <v>1</v>
      </c>
      <c r="H340" s="1">
        <f t="shared" si="37"/>
        <v>0</v>
      </c>
      <c r="I340" s="1" t="str">
        <f>CONCATENATE(pogoda[[#This Row],[Kategoria_chmur]],pogoda[[#This Row],[Wielkosc_chmur]])</f>
        <v>00</v>
      </c>
      <c r="J340" s="1" t="str">
        <f t="shared" si="38"/>
        <v>S</v>
      </c>
      <c r="K340" s="1">
        <f t="shared" si="42"/>
        <v>4</v>
      </c>
      <c r="L340" s="1">
        <f t="shared" si="39"/>
        <v>0</v>
      </c>
      <c r="M340" s="1">
        <f t="shared" si="40"/>
        <v>0</v>
      </c>
    </row>
    <row r="341" spans="1:13" x14ac:dyDescent="0.25">
      <c r="A341" s="2">
        <v>340</v>
      </c>
      <c r="B341" s="2">
        <v>2.8</v>
      </c>
      <c r="C341" s="2">
        <v>8</v>
      </c>
      <c r="D341" s="1" t="s">
        <v>5</v>
      </c>
      <c r="E341" s="2">
        <v>0</v>
      </c>
      <c r="F341" s="2">
        <f t="shared" si="41"/>
        <v>0</v>
      </c>
      <c r="G341" s="2">
        <f t="shared" si="36"/>
        <v>2</v>
      </c>
      <c r="H341" s="1">
        <f t="shared" si="37"/>
        <v>0</v>
      </c>
      <c r="I341" s="1" t="str">
        <f>CONCATENATE(pogoda[[#This Row],[Kategoria_chmur]],pogoda[[#This Row],[Wielkosc_chmur]])</f>
        <v>00</v>
      </c>
      <c r="J341" s="1" t="str">
        <f t="shared" si="38"/>
        <v>S</v>
      </c>
      <c r="K341" s="1">
        <f t="shared" si="42"/>
        <v>4</v>
      </c>
      <c r="L341" s="1">
        <f t="shared" si="39"/>
        <v>0</v>
      </c>
      <c r="M341" s="1">
        <f t="shared" si="40"/>
        <v>0</v>
      </c>
    </row>
    <row r="342" spans="1:13" x14ac:dyDescent="0.25">
      <c r="A342" s="2">
        <v>341</v>
      </c>
      <c r="B342" s="2">
        <v>6</v>
      </c>
      <c r="C342" s="2">
        <v>27</v>
      </c>
      <c r="D342" s="1" t="s">
        <v>5</v>
      </c>
      <c r="E342" s="2">
        <v>0</v>
      </c>
      <c r="F342" s="2">
        <f t="shared" si="41"/>
        <v>0</v>
      </c>
      <c r="G342" s="2">
        <f t="shared" si="36"/>
        <v>3</v>
      </c>
      <c r="H342" s="1">
        <f t="shared" si="37"/>
        <v>0</v>
      </c>
      <c r="I342" s="1" t="str">
        <f>CONCATENATE(pogoda[[#This Row],[Kategoria_chmur]],pogoda[[#This Row],[Wielkosc_chmur]])</f>
        <v>00</v>
      </c>
      <c r="J342" s="1" t="str">
        <f t="shared" si="38"/>
        <v>S</v>
      </c>
      <c r="K342" s="1">
        <f t="shared" si="42"/>
        <v>5</v>
      </c>
      <c r="L342" s="1">
        <f t="shared" si="39"/>
        <v>0</v>
      </c>
      <c r="M342" s="1">
        <f t="shared" si="40"/>
        <v>0</v>
      </c>
    </row>
    <row r="343" spans="1:13" x14ac:dyDescent="0.25">
      <c r="A343" s="2">
        <v>342</v>
      </c>
      <c r="B343" s="2">
        <v>9.3000000000000007</v>
      </c>
      <c r="C343" s="2">
        <v>0</v>
      </c>
      <c r="D343" s="1" t="s">
        <v>5</v>
      </c>
      <c r="E343" s="2">
        <v>0</v>
      </c>
      <c r="F343" s="2">
        <f t="shared" si="41"/>
        <v>0</v>
      </c>
      <c r="G343" s="2">
        <f t="shared" si="36"/>
        <v>4</v>
      </c>
      <c r="H343" s="1">
        <f t="shared" si="37"/>
        <v>0</v>
      </c>
      <c r="I343" s="1" t="str">
        <f>CONCATENATE(pogoda[[#This Row],[Kategoria_chmur]],pogoda[[#This Row],[Wielkosc_chmur]])</f>
        <v>00</v>
      </c>
      <c r="J343" s="1">
        <f t="shared" si="38"/>
        <v>0</v>
      </c>
      <c r="K343" s="1">
        <f t="shared" si="42"/>
        <v>0</v>
      </c>
      <c r="L343" s="1">
        <f t="shared" si="39"/>
        <v>1</v>
      </c>
      <c r="M343" s="1">
        <f t="shared" si="40"/>
        <v>0</v>
      </c>
    </row>
    <row r="344" spans="1:13" x14ac:dyDescent="0.25">
      <c r="A344" s="2">
        <v>343</v>
      </c>
      <c r="B344" s="2">
        <v>11.8</v>
      </c>
      <c r="C344" s="2">
        <v>1</v>
      </c>
      <c r="D344" s="1" t="s">
        <v>5</v>
      </c>
      <c r="E344" s="2">
        <v>0</v>
      </c>
      <c r="F344" s="2">
        <f t="shared" si="41"/>
        <v>0</v>
      </c>
      <c r="G344" s="2">
        <f t="shared" si="36"/>
        <v>5</v>
      </c>
      <c r="H344" s="1">
        <f t="shared" si="37"/>
        <v>0</v>
      </c>
      <c r="I344" s="1" t="str">
        <f>CONCATENATE(pogoda[[#This Row],[Kategoria_chmur]],pogoda[[#This Row],[Wielkosc_chmur]])</f>
        <v>00</v>
      </c>
      <c r="J344" s="1" t="str">
        <f t="shared" si="38"/>
        <v>C</v>
      </c>
      <c r="K344" s="1">
        <f t="shared" si="42"/>
        <v>1</v>
      </c>
      <c r="L344" s="1">
        <f t="shared" si="39"/>
        <v>0</v>
      </c>
      <c r="M344" s="1">
        <f t="shared" si="40"/>
        <v>0</v>
      </c>
    </row>
    <row r="345" spans="1:13" x14ac:dyDescent="0.25">
      <c r="A345" s="2">
        <v>344</v>
      </c>
      <c r="B345" s="2">
        <v>13.1</v>
      </c>
      <c r="C345" s="2">
        <v>4</v>
      </c>
      <c r="D345" s="1" t="s">
        <v>5</v>
      </c>
      <c r="E345" s="2">
        <v>0</v>
      </c>
      <c r="F345" s="2">
        <f t="shared" si="41"/>
        <v>0</v>
      </c>
      <c r="G345" s="2">
        <f t="shared" si="36"/>
        <v>6</v>
      </c>
      <c r="H345" s="1">
        <f t="shared" si="37"/>
        <v>0</v>
      </c>
      <c r="I345" s="1" t="str">
        <f>CONCATENATE(pogoda[[#This Row],[Kategoria_chmur]],pogoda[[#This Row],[Wielkosc_chmur]])</f>
        <v>00</v>
      </c>
      <c r="J345" s="1" t="str">
        <f t="shared" si="38"/>
        <v>C</v>
      </c>
      <c r="K345" s="1">
        <f t="shared" si="42"/>
        <v>1</v>
      </c>
      <c r="L345" s="1">
        <f t="shared" si="39"/>
        <v>0</v>
      </c>
      <c r="M345" s="1">
        <f t="shared" si="40"/>
        <v>0</v>
      </c>
    </row>
    <row r="346" spans="1:13" x14ac:dyDescent="0.25">
      <c r="A346" s="2">
        <v>345</v>
      </c>
      <c r="B346" s="2">
        <v>12.9</v>
      </c>
      <c r="C346" s="2">
        <v>1</v>
      </c>
      <c r="D346" s="1" t="s">
        <v>5</v>
      </c>
      <c r="E346" s="2">
        <v>0</v>
      </c>
      <c r="F346" s="2">
        <f t="shared" si="41"/>
        <v>0</v>
      </c>
      <c r="G346" s="2">
        <f t="shared" si="36"/>
        <v>0</v>
      </c>
      <c r="H346" s="1">
        <f t="shared" si="37"/>
        <v>0</v>
      </c>
      <c r="I346" s="1" t="str">
        <f>CONCATENATE(pogoda[[#This Row],[Kategoria_chmur]],pogoda[[#This Row],[Wielkosc_chmur]])</f>
        <v>00</v>
      </c>
      <c r="J346" s="1" t="str">
        <f t="shared" si="38"/>
        <v>C</v>
      </c>
      <c r="K346" s="1">
        <f t="shared" si="42"/>
        <v>1</v>
      </c>
      <c r="L346" s="1">
        <f t="shared" si="39"/>
        <v>0</v>
      </c>
      <c r="M346" s="1">
        <f t="shared" si="40"/>
        <v>0</v>
      </c>
    </row>
    <row r="347" spans="1:13" x14ac:dyDescent="0.25">
      <c r="A347" s="2">
        <v>346</v>
      </c>
      <c r="B347" s="2">
        <v>11.6</v>
      </c>
      <c r="C347" s="2">
        <v>2</v>
      </c>
      <c r="D347" s="1" t="s">
        <v>5</v>
      </c>
      <c r="E347" s="2">
        <v>0</v>
      </c>
      <c r="F347" s="2">
        <f t="shared" si="41"/>
        <v>0</v>
      </c>
      <c r="G347" s="2">
        <f t="shared" si="36"/>
        <v>0</v>
      </c>
      <c r="H347" s="1">
        <f t="shared" si="37"/>
        <v>0</v>
      </c>
      <c r="I347" s="1" t="str">
        <f>CONCATENATE(pogoda[[#This Row],[Kategoria_chmur]],pogoda[[#This Row],[Wielkosc_chmur]])</f>
        <v>00</v>
      </c>
      <c r="J347" s="1" t="str">
        <f t="shared" si="38"/>
        <v>C</v>
      </c>
      <c r="K347" s="1">
        <f t="shared" si="42"/>
        <v>2</v>
      </c>
      <c r="L347" s="1">
        <f t="shared" si="39"/>
        <v>0</v>
      </c>
      <c r="M347" s="1">
        <f t="shared" si="40"/>
        <v>0</v>
      </c>
    </row>
    <row r="348" spans="1:13" x14ac:dyDescent="0.25">
      <c r="A348" s="2">
        <v>347</v>
      </c>
      <c r="B348" s="2">
        <v>9.9</v>
      </c>
      <c r="C348" s="2">
        <v>3</v>
      </c>
      <c r="D348" s="1" t="s">
        <v>5</v>
      </c>
      <c r="E348" s="2">
        <v>0</v>
      </c>
      <c r="F348" s="2">
        <f t="shared" si="41"/>
        <v>0</v>
      </c>
      <c r="G348" s="2">
        <f t="shared" si="36"/>
        <v>0</v>
      </c>
      <c r="H348" s="1">
        <f t="shared" si="37"/>
        <v>0</v>
      </c>
      <c r="I348" s="1" t="str">
        <f>CONCATENATE(pogoda[[#This Row],[Kategoria_chmur]],pogoda[[#This Row],[Wielkosc_chmur]])</f>
        <v>00</v>
      </c>
      <c r="J348" s="1" t="str">
        <f t="shared" si="38"/>
        <v>C</v>
      </c>
      <c r="K348" s="1">
        <f t="shared" si="42"/>
        <v>2</v>
      </c>
      <c r="L348" s="1">
        <f t="shared" si="39"/>
        <v>0</v>
      </c>
      <c r="M348" s="1">
        <f t="shared" si="40"/>
        <v>0</v>
      </c>
    </row>
    <row r="349" spans="1:13" x14ac:dyDescent="0.25">
      <c r="A349" s="2">
        <v>348</v>
      </c>
      <c r="B349" s="2">
        <v>8.6999999999999993</v>
      </c>
      <c r="C349" s="2">
        <v>8</v>
      </c>
      <c r="D349" s="1" t="s">
        <v>5</v>
      </c>
      <c r="E349" s="2">
        <v>0</v>
      </c>
      <c r="F349" s="2">
        <f t="shared" si="41"/>
        <v>0</v>
      </c>
      <c r="G349" s="2">
        <f t="shared" si="36"/>
        <v>0</v>
      </c>
      <c r="H349" s="1">
        <f t="shared" si="37"/>
        <v>0</v>
      </c>
      <c r="I349" s="1" t="str">
        <f>CONCATENATE(pogoda[[#This Row],[Kategoria_chmur]],pogoda[[#This Row],[Wielkosc_chmur]])</f>
        <v>00</v>
      </c>
      <c r="J349" s="1" t="str">
        <f t="shared" si="38"/>
        <v>C</v>
      </c>
      <c r="K349" s="1">
        <f t="shared" si="42"/>
        <v>2</v>
      </c>
      <c r="L349" s="1">
        <f t="shared" si="39"/>
        <v>0</v>
      </c>
      <c r="M349" s="1">
        <f t="shared" si="40"/>
        <v>0</v>
      </c>
    </row>
    <row r="350" spans="1:13" x14ac:dyDescent="0.25">
      <c r="A350" s="2">
        <v>349</v>
      </c>
      <c r="B350" s="2">
        <v>8.8000000000000007</v>
      </c>
      <c r="C350" s="2">
        <v>18</v>
      </c>
      <c r="D350" s="1" t="s">
        <v>5</v>
      </c>
      <c r="E350" s="2">
        <v>0</v>
      </c>
      <c r="F350" s="2">
        <f t="shared" si="41"/>
        <v>0</v>
      </c>
      <c r="G350" s="2">
        <f t="shared" si="36"/>
        <v>1</v>
      </c>
      <c r="H350" s="1">
        <f t="shared" si="37"/>
        <v>0</v>
      </c>
      <c r="I350" s="1" t="str">
        <f>CONCATENATE(pogoda[[#This Row],[Kategoria_chmur]],pogoda[[#This Row],[Wielkosc_chmur]])</f>
        <v>00</v>
      </c>
      <c r="J350" s="1" t="str">
        <f t="shared" si="38"/>
        <v>C</v>
      </c>
      <c r="K350" s="1">
        <f t="shared" si="42"/>
        <v>3</v>
      </c>
      <c r="L350" s="1">
        <f t="shared" si="39"/>
        <v>0</v>
      </c>
      <c r="M350" s="1">
        <f t="shared" si="40"/>
        <v>0</v>
      </c>
    </row>
    <row r="351" spans="1:13" x14ac:dyDescent="0.25">
      <c r="A351" s="2">
        <v>350</v>
      </c>
      <c r="B351" s="2">
        <v>10.5</v>
      </c>
      <c r="C351" s="2">
        <v>15</v>
      </c>
      <c r="D351" s="1" t="s">
        <v>5</v>
      </c>
      <c r="E351" s="2">
        <v>0</v>
      </c>
      <c r="F351" s="2">
        <f t="shared" si="41"/>
        <v>0</v>
      </c>
      <c r="G351" s="2">
        <f t="shared" si="36"/>
        <v>2</v>
      </c>
      <c r="H351" s="1">
        <f t="shared" si="37"/>
        <v>0</v>
      </c>
      <c r="I351" s="1" t="str">
        <f>CONCATENATE(pogoda[[#This Row],[Kategoria_chmur]],pogoda[[#This Row],[Wielkosc_chmur]])</f>
        <v>00</v>
      </c>
      <c r="J351" s="1" t="str">
        <f t="shared" si="38"/>
        <v>C</v>
      </c>
      <c r="K351" s="1">
        <f t="shared" si="42"/>
        <v>3</v>
      </c>
      <c r="L351" s="1">
        <f t="shared" si="39"/>
        <v>0</v>
      </c>
      <c r="M351" s="1">
        <f t="shared" si="40"/>
        <v>0</v>
      </c>
    </row>
    <row r="352" spans="1:13" x14ac:dyDescent="0.25">
      <c r="A352" s="2">
        <v>351</v>
      </c>
      <c r="B352" s="2">
        <v>13.5</v>
      </c>
      <c r="C352" s="2">
        <v>1</v>
      </c>
      <c r="D352" s="1" t="s">
        <v>5</v>
      </c>
      <c r="E352" s="2">
        <v>0</v>
      </c>
      <c r="F352" s="2">
        <f t="shared" si="41"/>
        <v>0</v>
      </c>
      <c r="G352" s="2">
        <f t="shared" si="36"/>
        <v>3</v>
      </c>
      <c r="H352" s="1">
        <f t="shared" si="37"/>
        <v>0</v>
      </c>
      <c r="I352" s="1" t="str">
        <f>CONCATENATE(pogoda[[#This Row],[Kategoria_chmur]],pogoda[[#This Row],[Wielkosc_chmur]])</f>
        <v>00</v>
      </c>
      <c r="J352" s="1" t="str">
        <f t="shared" si="38"/>
        <v>C</v>
      </c>
      <c r="K352" s="1">
        <f t="shared" si="42"/>
        <v>3</v>
      </c>
      <c r="L352" s="1">
        <f t="shared" si="39"/>
        <v>0</v>
      </c>
      <c r="M352" s="1">
        <f t="shared" si="40"/>
        <v>0</v>
      </c>
    </row>
    <row r="353" spans="1:13" x14ac:dyDescent="0.25">
      <c r="A353" s="2">
        <v>352</v>
      </c>
      <c r="B353" s="2">
        <v>17.5</v>
      </c>
      <c r="C353" s="2">
        <v>22</v>
      </c>
      <c r="D353" s="1" t="s">
        <v>5</v>
      </c>
      <c r="E353" s="2">
        <v>0</v>
      </c>
      <c r="F353" s="2">
        <f t="shared" si="41"/>
        <v>0</v>
      </c>
      <c r="G353" s="2">
        <f t="shared" si="36"/>
        <v>4</v>
      </c>
      <c r="H353" s="1">
        <f t="shared" si="37"/>
        <v>0</v>
      </c>
      <c r="I353" s="1" t="str">
        <f>CONCATENATE(pogoda[[#This Row],[Kategoria_chmur]],pogoda[[#This Row],[Wielkosc_chmur]])</f>
        <v>00</v>
      </c>
      <c r="J353" s="1" t="str">
        <f t="shared" si="38"/>
        <v>C</v>
      </c>
      <c r="K353" s="1">
        <f t="shared" si="42"/>
        <v>4</v>
      </c>
      <c r="L353" s="1">
        <f t="shared" si="39"/>
        <v>0</v>
      </c>
      <c r="M353" s="1">
        <f t="shared" si="40"/>
        <v>0</v>
      </c>
    </row>
    <row r="354" spans="1:13" x14ac:dyDescent="0.25">
      <c r="A354" s="2">
        <v>353</v>
      </c>
      <c r="B354" s="2">
        <v>21.4</v>
      </c>
      <c r="C354" s="2">
        <v>4</v>
      </c>
      <c r="D354" s="1" t="s">
        <v>5</v>
      </c>
      <c r="E354" s="2">
        <v>0</v>
      </c>
      <c r="F354" s="2">
        <f t="shared" si="41"/>
        <v>1</v>
      </c>
      <c r="G354" s="2">
        <f t="shared" si="36"/>
        <v>5</v>
      </c>
      <c r="H354" s="1">
        <f t="shared" si="37"/>
        <v>0</v>
      </c>
      <c r="I354" s="1" t="str">
        <f>CONCATENATE(pogoda[[#This Row],[Kategoria_chmur]],pogoda[[#This Row],[Wielkosc_chmur]])</f>
        <v>00</v>
      </c>
      <c r="J354" s="1" t="str">
        <f t="shared" si="38"/>
        <v>C</v>
      </c>
      <c r="K354" s="1">
        <f t="shared" si="42"/>
        <v>4</v>
      </c>
      <c r="L354" s="1">
        <f t="shared" si="39"/>
        <v>0</v>
      </c>
      <c r="M354" s="1">
        <f t="shared" si="40"/>
        <v>0</v>
      </c>
    </row>
    <row r="355" spans="1:13" x14ac:dyDescent="0.25">
      <c r="A355" s="2">
        <v>354</v>
      </c>
      <c r="B355" s="2">
        <v>24.4</v>
      </c>
      <c r="C355" s="2">
        <v>4</v>
      </c>
      <c r="D355" s="1" t="s">
        <v>5</v>
      </c>
      <c r="E355" s="2">
        <v>0</v>
      </c>
      <c r="F355" s="2">
        <f t="shared" si="41"/>
        <v>1</v>
      </c>
      <c r="G355" s="2">
        <f t="shared" si="36"/>
        <v>6</v>
      </c>
      <c r="H355" s="1">
        <f t="shared" si="37"/>
        <v>0</v>
      </c>
      <c r="I355" s="1" t="str">
        <f>CONCATENATE(pogoda[[#This Row],[Kategoria_chmur]],pogoda[[#This Row],[Wielkosc_chmur]])</f>
        <v>00</v>
      </c>
      <c r="J355" s="1" t="str">
        <f t="shared" si="38"/>
        <v>C</v>
      </c>
      <c r="K355" s="1">
        <f t="shared" si="42"/>
        <v>4</v>
      </c>
      <c r="L355" s="1">
        <f t="shared" si="39"/>
        <v>0</v>
      </c>
      <c r="M355" s="1">
        <f t="shared" si="40"/>
        <v>0</v>
      </c>
    </row>
    <row r="356" spans="1:13" x14ac:dyDescent="0.25">
      <c r="A356" s="2">
        <v>355</v>
      </c>
      <c r="B356" s="2">
        <v>25.8</v>
      </c>
      <c r="C356" s="2">
        <v>11</v>
      </c>
      <c r="D356" s="1" t="s">
        <v>5</v>
      </c>
      <c r="E356" s="2">
        <v>0</v>
      </c>
      <c r="F356" s="2">
        <f t="shared" si="41"/>
        <v>0</v>
      </c>
      <c r="G356" s="2">
        <f t="shared" si="36"/>
        <v>7</v>
      </c>
      <c r="H356" s="1">
        <f t="shared" si="37"/>
        <v>0</v>
      </c>
      <c r="I356" s="1" t="str">
        <f>CONCATENATE(pogoda[[#This Row],[Kategoria_chmur]],pogoda[[#This Row],[Wielkosc_chmur]])</f>
        <v>00</v>
      </c>
      <c r="J356" s="1" t="str">
        <f t="shared" si="38"/>
        <v>C</v>
      </c>
      <c r="K356" s="1">
        <f t="shared" si="42"/>
        <v>5</v>
      </c>
      <c r="L356" s="1">
        <f t="shared" si="39"/>
        <v>0</v>
      </c>
      <c r="M356" s="1">
        <f t="shared" si="40"/>
        <v>0</v>
      </c>
    </row>
    <row r="357" spans="1:13" x14ac:dyDescent="0.25">
      <c r="A357" s="2">
        <v>356</v>
      </c>
      <c r="B357" s="2">
        <v>25.6</v>
      </c>
      <c r="C357" s="2">
        <v>25</v>
      </c>
      <c r="D357" s="1" t="s">
        <v>5</v>
      </c>
      <c r="E357" s="2">
        <v>0</v>
      </c>
      <c r="F357" s="2">
        <f t="shared" si="41"/>
        <v>0</v>
      </c>
      <c r="G357" s="2">
        <f t="shared" si="36"/>
        <v>0</v>
      </c>
      <c r="H357" s="1">
        <f t="shared" si="37"/>
        <v>0</v>
      </c>
      <c r="I357" s="1" t="str">
        <f>CONCATENATE(pogoda[[#This Row],[Kategoria_chmur]],pogoda[[#This Row],[Wielkosc_chmur]])</f>
        <v>00</v>
      </c>
      <c r="J357" s="1" t="str">
        <f t="shared" si="38"/>
        <v>C</v>
      </c>
      <c r="K357" s="1">
        <f t="shared" si="42"/>
        <v>5</v>
      </c>
      <c r="L357" s="1">
        <f t="shared" si="39"/>
        <v>0</v>
      </c>
      <c r="M357" s="1">
        <f t="shared" si="40"/>
        <v>0</v>
      </c>
    </row>
    <row r="358" spans="1:13" x14ac:dyDescent="0.25">
      <c r="A358" s="2">
        <v>357</v>
      </c>
      <c r="B358" s="2">
        <v>24.1</v>
      </c>
      <c r="C358" s="2">
        <v>0</v>
      </c>
      <c r="D358" s="1" t="s">
        <v>5</v>
      </c>
      <c r="E358" s="2">
        <v>0</v>
      </c>
      <c r="F358" s="2">
        <f t="shared" si="41"/>
        <v>1</v>
      </c>
      <c r="G358" s="2">
        <f t="shared" si="36"/>
        <v>0</v>
      </c>
      <c r="H358" s="1">
        <f t="shared" si="37"/>
        <v>0</v>
      </c>
      <c r="I358" s="1" t="str">
        <f>CONCATENATE(pogoda[[#This Row],[Kategoria_chmur]],pogoda[[#This Row],[Wielkosc_chmur]])</f>
        <v>00</v>
      </c>
      <c r="J358" s="1">
        <f t="shared" si="38"/>
        <v>0</v>
      </c>
      <c r="K358" s="1">
        <f t="shared" si="42"/>
        <v>0</v>
      </c>
      <c r="L358" s="1">
        <f t="shared" si="39"/>
        <v>1</v>
      </c>
      <c r="M358" s="1">
        <f t="shared" si="40"/>
        <v>0</v>
      </c>
    </row>
    <row r="359" spans="1:13" x14ac:dyDescent="0.25">
      <c r="A359" s="2">
        <v>358</v>
      </c>
      <c r="B359" s="2">
        <v>22</v>
      </c>
      <c r="C359" s="2">
        <v>4</v>
      </c>
      <c r="D359" s="1" t="s">
        <v>5</v>
      </c>
      <c r="E359" s="2">
        <v>0</v>
      </c>
      <c r="F359" s="2">
        <f t="shared" si="41"/>
        <v>1</v>
      </c>
      <c r="G359" s="2">
        <f t="shared" si="36"/>
        <v>0</v>
      </c>
      <c r="H359" s="1">
        <f t="shared" si="37"/>
        <v>0</v>
      </c>
      <c r="I359" s="1" t="str">
        <f>CONCATENATE(pogoda[[#This Row],[Kategoria_chmur]],pogoda[[#This Row],[Wielkosc_chmur]])</f>
        <v>00</v>
      </c>
      <c r="J359" s="1" t="str">
        <f t="shared" si="38"/>
        <v>C</v>
      </c>
      <c r="K359" s="1">
        <f t="shared" si="42"/>
        <v>1</v>
      </c>
      <c r="L359" s="1">
        <f t="shared" si="39"/>
        <v>0</v>
      </c>
      <c r="M359" s="1">
        <f t="shared" si="40"/>
        <v>0</v>
      </c>
    </row>
    <row r="360" spans="1:13" x14ac:dyDescent="0.25">
      <c r="A360" s="2">
        <v>359</v>
      </c>
      <c r="B360" s="2">
        <v>20.3</v>
      </c>
      <c r="C360" s="2">
        <v>4</v>
      </c>
      <c r="D360" s="1" t="s">
        <v>5</v>
      </c>
      <c r="E360" s="2">
        <v>0</v>
      </c>
      <c r="F360" s="2">
        <f t="shared" si="41"/>
        <v>1</v>
      </c>
      <c r="G360" s="2">
        <f t="shared" si="36"/>
        <v>0</v>
      </c>
      <c r="H360" s="1">
        <f t="shared" si="37"/>
        <v>0</v>
      </c>
      <c r="I360" s="1" t="str">
        <f>CONCATENATE(pogoda[[#This Row],[Kategoria_chmur]],pogoda[[#This Row],[Wielkosc_chmur]])</f>
        <v>00</v>
      </c>
      <c r="J360" s="1" t="str">
        <f t="shared" si="38"/>
        <v>C</v>
      </c>
      <c r="K360" s="1">
        <f t="shared" si="42"/>
        <v>1</v>
      </c>
      <c r="L360" s="1">
        <f t="shared" si="39"/>
        <v>0</v>
      </c>
      <c r="M360" s="1">
        <f t="shared" si="40"/>
        <v>0</v>
      </c>
    </row>
    <row r="361" spans="1:13" x14ac:dyDescent="0.25">
      <c r="A361" s="2">
        <v>360</v>
      </c>
      <c r="B361" s="2">
        <v>19.600000000000001</v>
      </c>
      <c r="C361" s="2">
        <v>1</v>
      </c>
      <c r="D361" s="1" t="s">
        <v>5</v>
      </c>
      <c r="E361" s="2">
        <v>0</v>
      </c>
      <c r="F361" s="2">
        <f t="shared" si="41"/>
        <v>0</v>
      </c>
      <c r="G361" s="2">
        <f t="shared" si="36"/>
        <v>0</v>
      </c>
      <c r="H361" s="1">
        <f t="shared" si="37"/>
        <v>0</v>
      </c>
      <c r="I361" s="1" t="str">
        <f>CONCATENATE(pogoda[[#This Row],[Kategoria_chmur]],pogoda[[#This Row],[Wielkosc_chmur]])</f>
        <v>00</v>
      </c>
      <c r="J361" s="1" t="str">
        <f t="shared" si="38"/>
        <v>C</v>
      </c>
      <c r="K361" s="1">
        <f t="shared" si="42"/>
        <v>1</v>
      </c>
      <c r="L361" s="1">
        <f t="shared" si="39"/>
        <v>0</v>
      </c>
      <c r="M361" s="1">
        <f t="shared" si="40"/>
        <v>0</v>
      </c>
    </row>
    <row r="362" spans="1:13" x14ac:dyDescent="0.25">
      <c r="A362" s="2">
        <v>361</v>
      </c>
      <c r="B362" s="2">
        <v>20.3</v>
      </c>
      <c r="C362" s="2">
        <v>11</v>
      </c>
      <c r="D362" s="1" t="s">
        <v>5</v>
      </c>
      <c r="E362" s="2">
        <v>0</v>
      </c>
      <c r="F362" s="2">
        <f t="shared" si="41"/>
        <v>0</v>
      </c>
      <c r="G362" s="2">
        <f t="shared" si="36"/>
        <v>1</v>
      </c>
      <c r="H362" s="1">
        <f t="shared" si="37"/>
        <v>0</v>
      </c>
      <c r="I362" s="1" t="str">
        <f>CONCATENATE(pogoda[[#This Row],[Kategoria_chmur]],pogoda[[#This Row],[Wielkosc_chmur]])</f>
        <v>00</v>
      </c>
      <c r="J362" s="1" t="str">
        <f t="shared" si="38"/>
        <v>C</v>
      </c>
      <c r="K362" s="1">
        <f t="shared" si="42"/>
        <v>2</v>
      </c>
      <c r="L362" s="1">
        <f t="shared" si="39"/>
        <v>0</v>
      </c>
      <c r="M362" s="1">
        <f t="shared" si="40"/>
        <v>0</v>
      </c>
    </row>
    <row r="363" spans="1:13" x14ac:dyDescent="0.25">
      <c r="A363" s="2">
        <v>362</v>
      </c>
      <c r="B363" s="2">
        <v>22.3</v>
      </c>
      <c r="C363" s="2">
        <v>12</v>
      </c>
      <c r="D363" s="1" t="s">
        <v>5</v>
      </c>
      <c r="E363" s="2">
        <v>0</v>
      </c>
      <c r="F363" s="2">
        <f t="shared" si="41"/>
        <v>0</v>
      </c>
      <c r="G363" s="2">
        <f t="shared" si="36"/>
        <v>2</v>
      </c>
      <c r="H363" s="1">
        <f t="shared" si="37"/>
        <v>0</v>
      </c>
      <c r="I363" s="1" t="str">
        <f>CONCATENATE(pogoda[[#This Row],[Kategoria_chmur]],pogoda[[#This Row],[Wielkosc_chmur]])</f>
        <v>00</v>
      </c>
      <c r="J363" s="1" t="str">
        <f t="shared" si="38"/>
        <v>C</v>
      </c>
      <c r="K363" s="1">
        <f t="shared" si="42"/>
        <v>2</v>
      </c>
      <c r="L363" s="1">
        <f t="shared" si="39"/>
        <v>0</v>
      </c>
      <c r="M363" s="1">
        <f t="shared" si="40"/>
        <v>0</v>
      </c>
    </row>
    <row r="364" spans="1:13" x14ac:dyDescent="0.25">
      <c r="A364" s="2">
        <v>363</v>
      </c>
      <c r="B364" s="2">
        <v>25</v>
      </c>
      <c r="C364" s="2">
        <v>2</v>
      </c>
      <c r="D364" s="1" t="s">
        <v>5</v>
      </c>
      <c r="E364" s="2">
        <v>0</v>
      </c>
      <c r="F364" s="2">
        <f t="shared" si="41"/>
        <v>1</v>
      </c>
      <c r="G364" s="2">
        <f t="shared" si="36"/>
        <v>3</v>
      </c>
      <c r="H364" s="1">
        <f t="shared" si="37"/>
        <v>0</v>
      </c>
      <c r="I364" s="1" t="str">
        <f>CONCATENATE(pogoda[[#This Row],[Kategoria_chmur]],pogoda[[#This Row],[Wielkosc_chmur]])</f>
        <v>00</v>
      </c>
      <c r="J364" s="1" t="str">
        <f t="shared" si="38"/>
        <v>C</v>
      </c>
      <c r="K364" s="1">
        <f t="shared" si="42"/>
        <v>2</v>
      </c>
      <c r="L364" s="1">
        <f t="shared" si="39"/>
        <v>0</v>
      </c>
      <c r="M364" s="1">
        <f t="shared" si="40"/>
        <v>0</v>
      </c>
    </row>
    <row r="365" spans="1:13" x14ac:dyDescent="0.25">
      <c r="A365" s="2">
        <v>364</v>
      </c>
      <c r="B365" s="2">
        <v>27.5</v>
      </c>
      <c r="C365" s="2">
        <v>4</v>
      </c>
      <c r="D365" s="1" t="s">
        <v>5</v>
      </c>
      <c r="E365" s="2">
        <v>0</v>
      </c>
      <c r="F365" s="2">
        <f t="shared" si="41"/>
        <v>1</v>
      </c>
      <c r="G365" s="2">
        <f t="shared" si="36"/>
        <v>4</v>
      </c>
      <c r="H365" s="1">
        <f t="shared" si="37"/>
        <v>0</v>
      </c>
      <c r="I365" s="1" t="str">
        <f>CONCATENATE(pogoda[[#This Row],[Kategoria_chmur]],pogoda[[#This Row],[Wielkosc_chmur]])</f>
        <v>00</v>
      </c>
      <c r="J365" s="1" t="str">
        <f t="shared" si="38"/>
        <v>C</v>
      </c>
      <c r="K365" s="1">
        <f t="shared" si="42"/>
        <v>3</v>
      </c>
      <c r="L365" s="1">
        <f t="shared" si="39"/>
        <v>0</v>
      </c>
      <c r="M365" s="1">
        <f t="shared" si="40"/>
        <v>0</v>
      </c>
    </row>
    <row r="366" spans="1:13" x14ac:dyDescent="0.25">
      <c r="A366" s="2">
        <v>365</v>
      </c>
      <c r="B366" s="2">
        <v>29.1</v>
      </c>
      <c r="C366" s="2">
        <v>18</v>
      </c>
      <c r="D366" s="1" t="s">
        <v>5</v>
      </c>
      <c r="E366" s="2">
        <v>0</v>
      </c>
      <c r="F366" s="2">
        <f t="shared" si="41"/>
        <v>0</v>
      </c>
      <c r="G366" s="2">
        <f t="shared" si="36"/>
        <v>5</v>
      </c>
      <c r="H366" s="1">
        <f t="shared" si="37"/>
        <v>0</v>
      </c>
      <c r="I366" s="1" t="str">
        <f>CONCATENATE(pogoda[[#This Row],[Kategoria_chmur]],pogoda[[#This Row],[Wielkosc_chmur]])</f>
        <v>00</v>
      </c>
      <c r="J366" s="1" t="str">
        <f t="shared" si="38"/>
        <v>C</v>
      </c>
      <c r="K366" s="1">
        <f t="shared" si="42"/>
        <v>3</v>
      </c>
      <c r="L366" s="1">
        <f t="shared" si="39"/>
        <v>0</v>
      </c>
      <c r="M366" s="1">
        <f t="shared" si="40"/>
        <v>0</v>
      </c>
    </row>
    <row r="367" spans="1:13" x14ac:dyDescent="0.25">
      <c r="A367" s="2">
        <v>366</v>
      </c>
      <c r="B367" s="2">
        <v>29</v>
      </c>
      <c r="C367" s="2">
        <v>2</v>
      </c>
      <c r="D367" s="1" t="s">
        <v>5</v>
      </c>
      <c r="E367" s="2">
        <v>0</v>
      </c>
      <c r="F367" s="2">
        <f t="shared" si="41"/>
        <v>1</v>
      </c>
      <c r="G367" s="2">
        <f t="shared" si="36"/>
        <v>0</v>
      </c>
      <c r="H367" s="1">
        <f t="shared" si="37"/>
        <v>0</v>
      </c>
      <c r="I367" s="1" t="str">
        <f>CONCATENATE(pogoda[[#This Row],[Kategoria_chmur]],pogoda[[#This Row],[Wielkosc_chmur]])</f>
        <v>00</v>
      </c>
      <c r="J367" s="1" t="str">
        <f t="shared" si="38"/>
        <v>C</v>
      </c>
      <c r="K367" s="1">
        <f t="shared" si="42"/>
        <v>3</v>
      </c>
      <c r="L367" s="1">
        <f t="shared" si="39"/>
        <v>0</v>
      </c>
      <c r="M367" s="1">
        <f t="shared" si="40"/>
        <v>0</v>
      </c>
    </row>
    <row r="368" spans="1:13" x14ac:dyDescent="0.25">
      <c r="A368" s="2">
        <v>367</v>
      </c>
      <c r="B368" s="2">
        <v>27.2</v>
      </c>
      <c r="C368" s="2">
        <v>19</v>
      </c>
      <c r="D368" s="1" t="s">
        <v>5</v>
      </c>
      <c r="E368" s="2">
        <v>0</v>
      </c>
      <c r="F368" s="2">
        <f t="shared" si="41"/>
        <v>0</v>
      </c>
      <c r="G368" s="2">
        <f t="shared" si="36"/>
        <v>0</v>
      </c>
      <c r="H368" s="1">
        <f t="shared" si="37"/>
        <v>0</v>
      </c>
      <c r="I368" s="1" t="str">
        <f>CONCATENATE(pogoda[[#This Row],[Kategoria_chmur]],pogoda[[#This Row],[Wielkosc_chmur]])</f>
        <v>00</v>
      </c>
      <c r="J368" s="1" t="str">
        <f t="shared" si="38"/>
        <v>C</v>
      </c>
      <c r="K368" s="1">
        <f t="shared" si="42"/>
        <v>4</v>
      </c>
      <c r="L368" s="1">
        <f t="shared" si="39"/>
        <v>0</v>
      </c>
      <c r="M368" s="1">
        <f t="shared" si="40"/>
        <v>0</v>
      </c>
    </row>
    <row r="369" spans="1:13" x14ac:dyDescent="0.25">
      <c r="A369" s="2">
        <v>368</v>
      </c>
      <c r="B369" s="2">
        <v>24.1</v>
      </c>
      <c r="C369" s="2">
        <v>16</v>
      </c>
      <c r="D369" s="1" t="s">
        <v>5</v>
      </c>
      <c r="E369" s="2">
        <v>0</v>
      </c>
      <c r="F369" s="2">
        <f t="shared" si="41"/>
        <v>0</v>
      </c>
      <c r="G369" s="2">
        <f t="shared" si="36"/>
        <v>0</v>
      </c>
      <c r="H369" s="1">
        <f t="shared" si="37"/>
        <v>0</v>
      </c>
      <c r="I369" s="1" t="str">
        <f>CONCATENATE(pogoda[[#This Row],[Kategoria_chmur]],pogoda[[#This Row],[Wielkosc_chmur]])</f>
        <v>00</v>
      </c>
      <c r="J369" s="1" t="str">
        <f t="shared" si="38"/>
        <v>C</v>
      </c>
      <c r="K369" s="1">
        <f t="shared" si="42"/>
        <v>4</v>
      </c>
      <c r="L369" s="1">
        <f t="shared" si="39"/>
        <v>0</v>
      </c>
      <c r="M369" s="1">
        <f t="shared" si="40"/>
        <v>0</v>
      </c>
    </row>
    <row r="370" spans="1:13" x14ac:dyDescent="0.25">
      <c r="A370" s="2">
        <v>369</v>
      </c>
      <c r="B370" s="2">
        <v>20.399999999999999</v>
      </c>
      <c r="C370" s="2">
        <v>24</v>
      </c>
      <c r="D370" s="1" t="s">
        <v>5</v>
      </c>
      <c r="E370" s="2">
        <v>0</v>
      </c>
      <c r="F370" s="2">
        <f t="shared" si="41"/>
        <v>0</v>
      </c>
      <c r="G370" s="2">
        <f t="shared" si="36"/>
        <v>0</v>
      </c>
      <c r="H370" s="1">
        <f t="shared" si="37"/>
        <v>0</v>
      </c>
      <c r="I370" s="1" t="str">
        <f>CONCATENATE(pogoda[[#This Row],[Kategoria_chmur]],pogoda[[#This Row],[Wielkosc_chmur]])</f>
        <v>00</v>
      </c>
      <c r="J370" s="1" t="str">
        <f t="shared" si="38"/>
        <v>C</v>
      </c>
      <c r="K370" s="1">
        <f t="shared" si="42"/>
        <v>4</v>
      </c>
      <c r="L370" s="1">
        <f t="shared" si="39"/>
        <v>0</v>
      </c>
      <c r="M370" s="1">
        <f t="shared" si="40"/>
        <v>0</v>
      </c>
    </row>
    <row r="371" spans="1:13" x14ac:dyDescent="0.25">
      <c r="A371" s="2">
        <v>370</v>
      </c>
      <c r="B371" s="2">
        <v>17.100000000000001</v>
      </c>
      <c r="C371" s="2">
        <v>24</v>
      </c>
      <c r="D371" s="1" t="s">
        <v>5</v>
      </c>
      <c r="E371" s="2">
        <v>0</v>
      </c>
      <c r="F371" s="2">
        <f t="shared" si="41"/>
        <v>0</v>
      </c>
      <c r="G371" s="2">
        <f t="shared" si="36"/>
        <v>0</v>
      </c>
      <c r="H371" s="1">
        <f t="shared" si="37"/>
        <v>0</v>
      </c>
      <c r="I371" s="1" t="str">
        <f>CONCATENATE(pogoda[[#This Row],[Kategoria_chmur]],pogoda[[#This Row],[Wielkosc_chmur]])</f>
        <v>00</v>
      </c>
      <c r="J371" s="1" t="str">
        <f t="shared" si="38"/>
        <v>C</v>
      </c>
      <c r="K371" s="1">
        <f t="shared" si="42"/>
        <v>5</v>
      </c>
      <c r="L371" s="1">
        <f t="shared" si="39"/>
        <v>0</v>
      </c>
      <c r="M371" s="1">
        <f t="shared" si="40"/>
        <v>0</v>
      </c>
    </row>
    <row r="372" spans="1:13" x14ac:dyDescent="0.25">
      <c r="A372" s="2">
        <v>371</v>
      </c>
      <c r="B372" s="2">
        <v>14.9</v>
      </c>
      <c r="C372" s="2">
        <v>0</v>
      </c>
      <c r="D372" s="1" t="s">
        <v>5</v>
      </c>
      <c r="E372" s="2">
        <v>0</v>
      </c>
      <c r="F372" s="2">
        <f t="shared" si="41"/>
        <v>0</v>
      </c>
      <c r="G372" s="2">
        <f t="shared" si="36"/>
        <v>0</v>
      </c>
      <c r="H372" s="1">
        <f t="shared" si="37"/>
        <v>0</v>
      </c>
      <c r="I372" s="1" t="str">
        <f>CONCATENATE(pogoda[[#This Row],[Kategoria_chmur]],pogoda[[#This Row],[Wielkosc_chmur]])</f>
        <v>00</v>
      </c>
      <c r="J372" s="1">
        <f t="shared" si="38"/>
        <v>0</v>
      </c>
      <c r="K372" s="1">
        <f t="shared" si="42"/>
        <v>0</v>
      </c>
      <c r="L372" s="1">
        <f t="shared" si="39"/>
        <v>1</v>
      </c>
      <c r="M372" s="1">
        <f t="shared" si="40"/>
        <v>0</v>
      </c>
    </row>
    <row r="373" spans="1:13" x14ac:dyDescent="0.25">
      <c r="A373" s="2">
        <v>372</v>
      </c>
      <c r="B373" s="2">
        <v>14.1</v>
      </c>
      <c r="C373" s="2">
        <v>3</v>
      </c>
      <c r="D373" s="1" t="s">
        <v>5</v>
      </c>
      <c r="E373" s="2">
        <v>0</v>
      </c>
      <c r="F373" s="2">
        <f t="shared" si="41"/>
        <v>0</v>
      </c>
      <c r="G373" s="2">
        <f t="shared" si="36"/>
        <v>0</v>
      </c>
      <c r="H373" s="1">
        <f t="shared" si="37"/>
        <v>0</v>
      </c>
      <c r="I373" s="1" t="str">
        <f>CONCATENATE(pogoda[[#This Row],[Kategoria_chmur]],pogoda[[#This Row],[Wielkosc_chmur]])</f>
        <v>00</v>
      </c>
      <c r="J373" s="1" t="str">
        <f t="shared" si="38"/>
        <v>C</v>
      </c>
      <c r="K373" s="1">
        <f t="shared" si="42"/>
        <v>1</v>
      </c>
      <c r="L373" s="1">
        <f t="shared" si="39"/>
        <v>0</v>
      </c>
      <c r="M373" s="1">
        <f t="shared" si="40"/>
        <v>0</v>
      </c>
    </row>
    <row r="374" spans="1:13" x14ac:dyDescent="0.25">
      <c r="A374" s="2">
        <v>373</v>
      </c>
      <c r="B374" s="2">
        <v>14.8</v>
      </c>
      <c r="C374" s="2">
        <v>6</v>
      </c>
      <c r="D374" s="1" t="s">
        <v>5</v>
      </c>
      <c r="E374" s="2">
        <v>0</v>
      </c>
      <c r="F374" s="2">
        <f t="shared" si="41"/>
        <v>0</v>
      </c>
      <c r="G374" s="2">
        <f t="shared" si="36"/>
        <v>1</v>
      </c>
      <c r="H374" s="1">
        <f t="shared" si="37"/>
        <v>0</v>
      </c>
      <c r="I374" s="1" t="str">
        <f>CONCATENATE(pogoda[[#This Row],[Kategoria_chmur]],pogoda[[#This Row],[Wielkosc_chmur]])</f>
        <v>00</v>
      </c>
      <c r="J374" s="1" t="str">
        <f t="shared" si="38"/>
        <v>C</v>
      </c>
      <c r="K374" s="1">
        <f t="shared" si="42"/>
        <v>1</v>
      </c>
      <c r="L374" s="1">
        <f t="shared" si="39"/>
        <v>0</v>
      </c>
      <c r="M374" s="1">
        <f t="shared" si="40"/>
        <v>0</v>
      </c>
    </row>
    <row r="375" spans="1:13" x14ac:dyDescent="0.25">
      <c r="A375" s="2">
        <v>374</v>
      </c>
      <c r="B375" s="2">
        <v>16.3</v>
      </c>
      <c r="C375" s="2">
        <v>6</v>
      </c>
      <c r="D375" s="1" t="s">
        <v>5</v>
      </c>
      <c r="E375" s="2">
        <v>0</v>
      </c>
      <c r="F375" s="2">
        <f t="shared" si="41"/>
        <v>0</v>
      </c>
      <c r="G375" s="2">
        <f t="shared" si="36"/>
        <v>2</v>
      </c>
      <c r="H375" s="1">
        <f t="shared" si="37"/>
        <v>0</v>
      </c>
      <c r="I375" s="1" t="str">
        <f>CONCATENATE(pogoda[[#This Row],[Kategoria_chmur]],pogoda[[#This Row],[Wielkosc_chmur]])</f>
        <v>00</v>
      </c>
      <c r="J375" s="1" t="str">
        <f t="shared" si="38"/>
        <v>C</v>
      </c>
      <c r="K375" s="1">
        <f t="shared" si="42"/>
        <v>1</v>
      </c>
      <c r="L375" s="1">
        <f t="shared" si="39"/>
        <v>0</v>
      </c>
      <c r="M375" s="1">
        <f t="shared" si="40"/>
        <v>0</v>
      </c>
    </row>
    <row r="376" spans="1:13" x14ac:dyDescent="0.25">
      <c r="A376" s="2">
        <v>375</v>
      </c>
      <c r="B376" s="2">
        <v>17.7</v>
      </c>
      <c r="C376" s="2">
        <v>8</v>
      </c>
      <c r="D376" s="1" t="s">
        <v>5</v>
      </c>
      <c r="E376" s="2">
        <v>0</v>
      </c>
      <c r="F376" s="2">
        <f t="shared" si="41"/>
        <v>0</v>
      </c>
      <c r="G376" s="2">
        <f t="shared" si="36"/>
        <v>3</v>
      </c>
      <c r="H376" s="1">
        <f t="shared" si="37"/>
        <v>0</v>
      </c>
      <c r="I376" s="1" t="str">
        <f>CONCATENATE(pogoda[[#This Row],[Kategoria_chmur]],pogoda[[#This Row],[Wielkosc_chmur]])</f>
        <v>00</v>
      </c>
      <c r="J376" s="1" t="str">
        <f t="shared" si="38"/>
        <v>C</v>
      </c>
      <c r="K376" s="1">
        <f t="shared" si="42"/>
        <v>2</v>
      </c>
      <c r="L376" s="1">
        <f t="shared" si="39"/>
        <v>0</v>
      </c>
      <c r="M376" s="1">
        <f t="shared" si="40"/>
        <v>0</v>
      </c>
    </row>
    <row r="377" spans="1:13" x14ac:dyDescent="0.25">
      <c r="A377" s="2">
        <v>376</v>
      </c>
      <c r="B377" s="2">
        <v>18.3</v>
      </c>
      <c r="C377" s="2">
        <v>3</v>
      </c>
      <c r="D377" s="1" t="s">
        <v>5</v>
      </c>
      <c r="E377" s="2">
        <v>0</v>
      </c>
      <c r="F377" s="2">
        <f t="shared" si="41"/>
        <v>0</v>
      </c>
      <c r="G377" s="2">
        <f t="shared" si="36"/>
        <v>4</v>
      </c>
      <c r="H377" s="1">
        <f t="shared" si="37"/>
        <v>0</v>
      </c>
      <c r="I377" s="1" t="str">
        <f>CONCATENATE(pogoda[[#This Row],[Kategoria_chmur]],pogoda[[#This Row],[Wielkosc_chmur]])</f>
        <v>00</v>
      </c>
      <c r="J377" s="1" t="str">
        <f t="shared" si="38"/>
        <v>C</v>
      </c>
      <c r="K377" s="1">
        <f t="shared" si="42"/>
        <v>2</v>
      </c>
      <c r="L377" s="1">
        <f t="shared" si="39"/>
        <v>0</v>
      </c>
      <c r="M377" s="1">
        <f t="shared" si="40"/>
        <v>0</v>
      </c>
    </row>
    <row r="378" spans="1:13" x14ac:dyDescent="0.25">
      <c r="A378" s="2">
        <v>377</v>
      </c>
      <c r="B378" s="2">
        <v>17.5</v>
      </c>
      <c r="C378" s="2">
        <v>6</v>
      </c>
      <c r="D378" s="1" t="s">
        <v>5</v>
      </c>
      <c r="E378" s="2">
        <v>0</v>
      </c>
      <c r="F378" s="2">
        <f t="shared" si="41"/>
        <v>0</v>
      </c>
      <c r="G378" s="2">
        <f t="shared" si="36"/>
        <v>0</v>
      </c>
      <c r="H378" s="1">
        <f t="shared" si="37"/>
        <v>0</v>
      </c>
      <c r="I378" s="1" t="str">
        <f>CONCATENATE(pogoda[[#This Row],[Kategoria_chmur]],pogoda[[#This Row],[Wielkosc_chmur]])</f>
        <v>00</v>
      </c>
      <c r="J378" s="1" t="str">
        <f t="shared" si="38"/>
        <v>C</v>
      </c>
      <c r="K378" s="1">
        <f t="shared" si="42"/>
        <v>2</v>
      </c>
      <c r="L378" s="1">
        <f t="shared" si="39"/>
        <v>0</v>
      </c>
      <c r="M378" s="1">
        <f t="shared" si="40"/>
        <v>0</v>
      </c>
    </row>
    <row r="379" spans="1:13" x14ac:dyDescent="0.25">
      <c r="A379" s="2">
        <v>378</v>
      </c>
      <c r="B379" s="2">
        <v>15.1</v>
      </c>
      <c r="C379" s="2">
        <v>7</v>
      </c>
      <c r="D379" s="1" t="s">
        <v>5</v>
      </c>
      <c r="E379" s="2">
        <v>0</v>
      </c>
      <c r="F379" s="2">
        <f t="shared" si="41"/>
        <v>0</v>
      </c>
      <c r="G379" s="2">
        <f t="shared" si="36"/>
        <v>0</v>
      </c>
      <c r="H379" s="1">
        <f t="shared" si="37"/>
        <v>0</v>
      </c>
      <c r="I379" s="1" t="str">
        <f>CONCATENATE(pogoda[[#This Row],[Kategoria_chmur]],pogoda[[#This Row],[Wielkosc_chmur]])</f>
        <v>00</v>
      </c>
      <c r="J379" s="1" t="str">
        <f t="shared" si="38"/>
        <v>C</v>
      </c>
      <c r="K379" s="1">
        <f t="shared" si="42"/>
        <v>3</v>
      </c>
      <c r="L379" s="1">
        <f t="shared" si="39"/>
        <v>0</v>
      </c>
      <c r="M379" s="1">
        <f t="shared" si="40"/>
        <v>0</v>
      </c>
    </row>
    <row r="380" spans="1:13" x14ac:dyDescent="0.25">
      <c r="A380" s="2">
        <v>379</v>
      </c>
      <c r="B380" s="2">
        <v>11.6</v>
      </c>
      <c r="C380" s="2">
        <v>11</v>
      </c>
      <c r="D380" s="1" t="s">
        <v>5</v>
      </c>
      <c r="E380" s="2">
        <v>0</v>
      </c>
      <c r="F380" s="2">
        <f t="shared" si="41"/>
        <v>0</v>
      </c>
      <c r="G380" s="2">
        <f t="shared" si="36"/>
        <v>0</v>
      </c>
      <c r="H380" s="1">
        <f t="shared" si="37"/>
        <v>0</v>
      </c>
      <c r="I380" s="1" t="str">
        <f>CONCATENATE(pogoda[[#This Row],[Kategoria_chmur]],pogoda[[#This Row],[Wielkosc_chmur]])</f>
        <v>00</v>
      </c>
      <c r="J380" s="1" t="str">
        <f t="shared" si="38"/>
        <v>C</v>
      </c>
      <c r="K380" s="1">
        <f t="shared" si="42"/>
        <v>3</v>
      </c>
      <c r="L380" s="1">
        <f t="shared" si="39"/>
        <v>0</v>
      </c>
      <c r="M380" s="1">
        <f t="shared" si="40"/>
        <v>0</v>
      </c>
    </row>
    <row r="381" spans="1:13" x14ac:dyDescent="0.25">
      <c r="A381" s="2">
        <v>380</v>
      </c>
      <c r="B381" s="2">
        <v>7.7</v>
      </c>
      <c r="C381" s="2">
        <v>10</v>
      </c>
      <c r="D381" s="1" t="s">
        <v>5</v>
      </c>
      <c r="E381" s="2">
        <v>0</v>
      </c>
      <c r="F381" s="2">
        <f t="shared" si="41"/>
        <v>0</v>
      </c>
      <c r="G381" s="2">
        <f t="shared" si="36"/>
        <v>0</v>
      </c>
      <c r="H381" s="1">
        <f t="shared" si="37"/>
        <v>0</v>
      </c>
      <c r="I381" s="1" t="str">
        <f>CONCATENATE(pogoda[[#This Row],[Kategoria_chmur]],pogoda[[#This Row],[Wielkosc_chmur]])</f>
        <v>00</v>
      </c>
      <c r="J381" s="1" t="str">
        <f t="shared" si="38"/>
        <v>C</v>
      </c>
      <c r="K381" s="1">
        <f t="shared" si="42"/>
        <v>3</v>
      </c>
      <c r="L381" s="1">
        <f t="shared" si="39"/>
        <v>0</v>
      </c>
      <c r="M381" s="1">
        <f t="shared" si="40"/>
        <v>0</v>
      </c>
    </row>
    <row r="382" spans="1:13" x14ac:dyDescent="0.25">
      <c r="A382" s="2">
        <v>381</v>
      </c>
      <c r="B382" s="2">
        <v>4.4000000000000004</v>
      </c>
      <c r="C382" s="2">
        <v>21</v>
      </c>
      <c r="D382" s="1" t="s">
        <v>5</v>
      </c>
      <c r="E382" s="2">
        <v>0</v>
      </c>
      <c r="F382" s="2">
        <f t="shared" si="41"/>
        <v>0</v>
      </c>
      <c r="G382" s="2">
        <f t="shared" si="36"/>
        <v>0</v>
      </c>
      <c r="H382" s="1">
        <f t="shared" si="37"/>
        <v>0</v>
      </c>
      <c r="I382" s="1" t="str">
        <f>CONCATENATE(pogoda[[#This Row],[Kategoria_chmur]],pogoda[[#This Row],[Wielkosc_chmur]])</f>
        <v>00</v>
      </c>
      <c r="J382" s="1" t="str">
        <f t="shared" si="38"/>
        <v>C</v>
      </c>
      <c r="K382" s="1">
        <f t="shared" si="42"/>
        <v>4</v>
      </c>
      <c r="L382" s="1">
        <f t="shared" si="39"/>
        <v>0</v>
      </c>
      <c r="M382" s="1">
        <f t="shared" si="40"/>
        <v>0</v>
      </c>
    </row>
    <row r="383" spans="1:13" x14ac:dyDescent="0.25">
      <c r="A383" s="2">
        <v>382</v>
      </c>
      <c r="B383" s="2">
        <v>2.2999999999999998</v>
      </c>
      <c r="C383" s="2">
        <v>22</v>
      </c>
      <c r="D383" s="1" t="s">
        <v>5</v>
      </c>
      <c r="E383" s="2">
        <v>0</v>
      </c>
      <c r="F383" s="2">
        <f t="shared" si="41"/>
        <v>0</v>
      </c>
      <c r="G383" s="2">
        <f t="shared" si="36"/>
        <v>0</v>
      </c>
      <c r="H383" s="1">
        <f t="shared" si="37"/>
        <v>0</v>
      </c>
      <c r="I383" s="1" t="str">
        <f>CONCATENATE(pogoda[[#This Row],[Kategoria_chmur]],pogoda[[#This Row],[Wielkosc_chmur]])</f>
        <v>00</v>
      </c>
      <c r="J383" s="1" t="str">
        <f t="shared" si="38"/>
        <v>C</v>
      </c>
      <c r="K383" s="1">
        <f t="shared" si="42"/>
        <v>4</v>
      </c>
      <c r="L383" s="1">
        <f t="shared" si="39"/>
        <v>0</v>
      </c>
      <c r="M383" s="1">
        <f t="shared" si="40"/>
        <v>0</v>
      </c>
    </row>
    <row r="384" spans="1:13" x14ac:dyDescent="0.25">
      <c r="A384" s="2">
        <v>383</v>
      </c>
      <c r="B384" s="2">
        <v>2</v>
      </c>
      <c r="C384" s="2">
        <v>22</v>
      </c>
      <c r="D384" s="1" t="s">
        <v>5</v>
      </c>
      <c r="E384" s="2">
        <v>0</v>
      </c>
      <c r="F384" s="2">
        <f t="shared" si="41"/>
        <v>0</v>
      </c>
      <c r="G384" s="2">
        <f t="shared" si="36"/>
        <v>0</v>
      </c>
      <c r="H384" s="1">
        <f t="shared" si="37"/>
        <v>0</v>
      </c>
      <c r="I384" s="1" t="str">
        <f>CONCATENATE(pogoda[[#This Row],[Kategoria_chmur]],pogoda[[#This Row],[Wielkosc_chmur]])</f>
        <v>00</v>
      </c>
      <c r="J384" s="1" t="str">
        <f t="shared" si="38"/>
        <v>C</v>
      </c>
      <c r="K384" s="1">
        <f t="shared" si="42"/>
        <v>4</v>
      </c>
      <c r="L384" s="1">
        <f t="shared" si="39"/>
        <v>0</v>
      </c>
      <c r="M384" s="1">
        <f t="shared" si="40"/>
        <v>0</v>
      </c>
    </row>
    <row r="385" spans="1:13" x14ac:dyDescent="0.25">
      <c r="A385" s="2">
        <v>384</v>
      </c>
      <c r="B385" s="2">
        <v>3.2</v>
      </c>
      <c r="C385" s="2">
        <v>29</v>
      </c>
      <c r="D385" s="1" t="s">
        <v>5</v>
      </c>
      <c r="E385" s="2">
        <v>0</v>
      </c>
      <c r="F385" s="2">
        <f t="shared" si="41"/>
        <v>0</v>
      </c>
      <c r="G385" s="2">
        <f t="shared" si="36"/>
        <v>1</v>
      </c>
      <c r="H385" s="1">
        <f t="shared" si="37"/>
        <v>0</v>
      </c>
      <c r="I385" s="1" t="str">
        <f>CONCATENATE(pogoda[[#This Row],[Kategoria_chmur]],pogoda[[#This Row],[Wielkosc_chmur]])</f>
        <v>00</v>
      </c>
      <c r="J385" s="1" t="str">
        <f t="shared" si="38"/>
        <v>C</v>
      </c>
      <c r="K385" s="1">
        <f t="shared" si="42"/>
        <v>5</v>
      </c>
      <c r="L385" s="1">
        <f t="shared" si="39"/>
        <v>0</v>
      </c>
      <c r="M385" s="1">
        <f t="shared" si="40"/>
        <v>0</v>
      </c>
    </row>
    <row r="386" spans="1:13" x14ac:dyDescent="0.25">
      <c r="A386" s="2">
        <v>385</v>
      </c>
      <c r="B386" s="2">
        <v>5.5</v>
      </c>
      <c r="C386" s="2">
        <v>0</v>
      </c>
      <c r="D386" s="1" t="s">
        <v>5</v>
      </c>
      <c r="E386" s="2">
        <v>0</v>
      </c>
      <c r="F386" s="2">
        <f t="shared" si="41"/>
        <v>0</v>
      </c>
      <c r="G386" s="2">
        <f t="shared" ref="G386:G449" si="43">IF(B386&gt;B385, G385+1, 0)</f>
        <v>2</v>
      </c>
      <c r="H386" s="1">
        <f t="shared" ref="H386:H449" si="44">IF(G386=8,1,0)</f>
        <v>0</v>
      </c>
      <c r="I386" s="1" t="str">
        <f>CONCATENATE(pogoda[[#This Row],[Kategoria_chmur]],pogoda[[#This Row],[Wielkosc_chmur]])</f>
        <v>00</v>
      </c>
      <c r="J386" s="1">
        <f t="shared" ref="J386:J449" si="45">IF(K386=0, 0, IF(K385&gt;0, J385, IF(B386&gt;= 10, "C", "S")))</f>
        <v>0</v>
      </c>
      <c r="K386" s="1">
        <f t="shared" si="42"/>
        <v>0</v>
      </c>
      <c r="L386" s="1">
        <f t="shared" ref="L386:L449" si="46">IF(K386 = E386, 1, 0)</f>
        <v>1</v>
      </c>
      <c r="M386" s="1">
        <f t="shared" ref="M386:M449" si="47">IF(J386 = D386, 1, 0)</f>
        <v>0</v>
      </c>
    </row>
    <row r="387" spans="1:13" x14ac:dyDescent="0.25">
      <c r="A387" s="2">
        <v>386</v>
      </c>
      <c r="B387" s="2">
        <v>7.9</v>
      </c>
      <c r="C387" s="2">
        <v>1</v>
      </c>
      <c r="D387" s="1" t="s">
        <v>5</v>
      </c>
      <c r="E387" s="2">
        <v>0</v>
      </c>
      <c r="F387" s="2">
        <f t="shared" si="41"/>
        <v>0</v>
      </c>
      <c r="G387" s="2">
        <f t="shared" si="43"/>
        <v>3</v>
      </c>
      <c r="H387" s="1">
        <f t="shared" si="44"/>
        <v>0</v>
      </c>
      <c r="I387" s="1" t="str">
        <f>CONCATENATE(pogoda[[#This Row],[Kategoria_chmur]],pogoda[[#This Row],[Wielkosc_chmur]])</f>
        <v>00</v>
      </c>
      <c r="J387" s="1" t="str">
        <f t="shared" si="45"/>
        <v>S</v>
      </c>
      <c r="K387" s="1">
        <f t="shared" si="42"/>
        <v>1</v>
      </c>
      <c r="L387" s="1">
        <f t="shared" si="46"/>
        <v>0</v>
      </c>
      <c r="M387" s="1">
        <f t="shared" si="47"/>
        <v>0</v>
      </c>
    </row>
    <row r="388" spans="1:13" x14ac:dyDescent="0.25">
      <c r="A388" s="2">
        <v>387</v>
      </c>
      <c r="B388" s="2">
        <v>9.6</v>
      </c>
      <c r="C388" s="2">
        <v>2</v>
      </c>
      <c r="D388" s="1" t="s">
        <v>5</v>
      </c>
      <c r="E388" s="2">
        <v>0</v>
      </c>
      <c r="F388" s="2">
        <f t="shared" ref="F388:F451" si="48">IF(B388&gt;=20, IF(C388&lt;=5, 1, 0), 0)</f>
        <v>0</v>
      </c>
      <c r="G388" s="2">
        <f t="shared" si="43"/>
        <v>4</v>
      </c>
      <c r="H388" s="1">
        <f t="shared" si="44"/>
        <v>0</v>
      </c>
      <c r="I388" s="1" t="str">
        <f>CONCATENATE(pogoda[[#This Row],[Kategoria_chmur]],pogoda[[#This Row],[Wielkosc_chmur]])</f>
        <v>00</v>
      </c>
      <c r="J388" s="1" t="str">
        <f t="shared" si="45"/>
        <v>S</v>
      </c>
      <c r="K388" s="1">
        <f t="shared" si="42"/>
        <v>1</v>
      </c>
      <c r="L388" s="1">
        <f t="shared" si="46"/>
        <v>0</v>
      </c>
      <c r="M388" s="1">
        <f t="shared" si="47"/>
        <v>0</v>
      </c>
    </row>
    <row r="389" spans="1:13" x14ac:dyDescent="0.25">
      <c r="A389" s="2">
        <v>388</v>
      </c>
      <c r="B389" s="2">
        <v>10</v>
      </c>
      <c r="C389" s="2">
        <v>3</v>
      </c>
      <c r="D389" s="1" t="s">
        <v>5</v>
      </c>
      <c r="E389" s="2">
        <v>0</v>
      </c>
      <c r="F389" s="2">
        <f t="shared" si="48"/>
        <v>0</v>
      </c>
      <c r="G389" s="2">
        <f t="shared" si="43"/>
        <v>5</v>
      </c>
      <c r="H389" s="1">
        <f t="shared" si="44"/>
        <v>0</v>
      </c>
      <c r="I389" s="1" t="str">
        <f>CONCATENATE(pogoda[[#This Row],[Kategoria_chmur]],pogoda[[#This Row],[Wielkosc_chmur]])</f>
        <v>00</v>
      </c>
      <c r="J389" s="1" t="str">
        <f t="shared" si="45"/>
        <v>S</v>
      </c>
      <c r="K389" s="1">
        <f t="shared" si="42"/>
        <v>1</v>
      </c>
      <c r="L389" s="1">
        <f t="shared" si="46"/>
        <v>0</v>
      </c>
      <c r="M389" s="1">
        <f t="shared" si="47"/>
        <v>0</v>
      </c>
    </row>
    <row r="390" spans="1:13" x14ac:dyDescent="0.25">
      <c r="A390" s="2">
        <v>389</v>
      </c>
      <c r="B390" s="2">
        <v>9</v>
      </c>
      <c r="C390" s="2">
        <v>2</v>
      </c>
      <c r="D390" s="1" t="s">
        <v>5</v>
      </c>
      <c r="E390" s="2">
        <v>0</v>
      </c>
      <c r="F390" s="2">
        <f t="shared" si="48"/>
        <v>0</v>
      </c>
      <c r="G390" s="2">
        <f t="shared" si="43"/>
        <v>0</v>
      </c>
      <c r="H390" s="1">
        <f t="shared" si="44"/>
        <v>0</v>
      </c>
      <c r="I390" s="1" t="str">
        <f>CONCATENATE(pogoda[[#This Row],[Kategoria_chmur]],pogoda[[#This Row],[Wielkosc_chmur]])</f>
        <v>00</v>
      </c>
      <c r="J390" s="1" t="str">
        <f t="shared" si="45"/>
        <v>S</v>
      </c>
      <c r="K390" s="1">
        <f t="shared" ref="K390:K453" si="49">IF(K389=0, 1, IF(AND(K389=5, C389&gt;=20),0, IF(AND(K389=K387,K389&lt;5),K389+1,K389)))</f>
        <v>2</v>
      </c>
      <c r="L390" s="1">
        <f t="shared" si="46"/>
        <v>0</v>
      </c>
      <c r="M390" s="1">
        <f t="shared" si="47"/>
        <v>0</v>
      </c>
    </row>
    <row r="391" spans="1:13" x14ac:dyDescent="0.25">
      <c r="A391" s="2">
        <v>390</v>
      </c>
      <c r="B391" s="2">
        <v>6.9</v>
      </c>
      <c r="C391" s="2">
        <v>10</v>
      </c>
      <c r="D391" s="1" t="s">
        <v>5</v>
      </c>
      <c r="E391" s="2">
        <v>0</v>
      </c>
      <c r="F391" s="2">
        <f t="shared" si="48"/>
        <v>0</v>
      </c>
      <c r="G391" s="2">
        <f t="shared" si="43"/>
        <v>0</v>
      </c>
      <c r="H391" s="1">
        <f t="shared" si="44"/>
        <v>0</v>
      </c>
      <c r="I391" s="1" t="str">
        <f>CONCATENATE(pogoda[[#This Row],[Kategoria_chmur]],pogoda[[#This Row],[Wielkosc_chmur]])</f>
        <v>00</v>
      </c>
      <c r="J391" s="1" t="str">
        <f t="shared" si="45"/>
        <v>S</v>
      </c>
      <c r="K391" s="1">
        <f t="shared" si="49"/>
        <v>2</v>
      </c>
      <c r="L391" s="1">
        <f t="shared" si="46"/>
        <v>0</v>
      </c>
      <c r="M391" s="1">
        <f t="shared" si="47"/>
        <v>0</v>
      </c>
    </row>
    <row r="392" spans="1:13" x14ac:dyDescent="0.25">
      <c r="A392" s="2">
        <v>391</v>
      </c>
      <c r="B392" s="2">
        <v>4.5</v>
      </c>
      <c r="C392" s="2">
        <v>3</v>
      </c>
      <c r="D392" s="1" t="s">
        <v>5</v>
      </c>
      <c r="E392" s="2">
        <v>0</v>
      </c>
      <c r="F392" s="2">
        <f t="shared" si="48"/>
        <v>0</v>
      </c>
      <c r="G392" s="2">
        <f t="shared" si="43"/>
        <v>0</v>
      </c>
      <c r="H392" s="1">
        <f t="shared" si="44"/>
        <v>0</v>
      </c>
      <c r="I392" s="1" t="str">
        <f>CONCATENATE(pogoda[[#This Row],[Kategoria_chmur]],pogoda[[#This Row],[Wielkosc_chmur]])</f>
        <v>00</v>
      </c>
      <c r="J392" s="1" t="str">
        <f t="shared" si="45"/>
        <v>S</v>
      </c>
      <c r="K392" s="1">
        <f t="shared" si="49"/>
        <v>2</v>
      </c>
      <c r="L392" s="1">
        <f t="shared" si="46"/>
        <v>0</v>
      </c>
      <c r="M392" s="1">
        <f t="shared" si="47"/>
        <v>0</v>
      </c>
    </row>
    <row r="393" spans="1:13" x14ac:dyDescent="0.25">
      <c r="A393" s="2">
        <v>392</v>
      </c>
      <c r="B393" s="2">
        <v>2.8</v>
      </c>
      <c r="C393" s="2">
        <v>11</v>
      </c>
      <c r="D393" s="1" t="s">
        <v>5</v>
      </c>
      <c r="E393" s="2">
        <v>0</v>
      </c>
      <c r="F393" s="2">
        <f t="shared" si="48"/>
        <v>0</v>
      </c>
      <c r="G393" s="2">
        <f t="shared" si="43"/>
        <v>0</v>
      </c>
      <c r="H393" s="1">
        <f t="shared" si="44"/>
        <v>0</v>
      </c>
      <c r="I393" s="1" t="str">
        <f>CONCATENATE(pogoda[[#This Row],[Kategoria_chmur]],pogoda[[#This Row],[Wielkosc_chmur]])</f>
        <v>00</v>
      </c>
      <c r="J393" s="1" t="str">
        <f t="shared" si="45"/>
        <v>S</v>
      </c>
      <c r="K393" s="1">
        <f t="shared" si="49"/>
        <v>3</v>
      </c>
      <c r="L393" s="1">
        <f t="shared" si="46"/>
        <v>0</v>
      </c>
      <c r="M393" s="1">
        <f t="shared" si="47"/>
        <v>0</v>
      </c>
    </row>
    <row r="394" spans="1:13" x14ac:dyDescent="0.25">
      <c r="A394" s="2">
        <v>393</v>
      </c>
      <c r="B394" s="2">
        <v>2.2999999999999998</v>
      </c>
      <c r="C394" s="2">
        <v>17</v>
      </c>
      <c r="D394" s="1" t="s">
        <v>5</v>
      </c>
      <c r="E394" s="2">
        <v>0</v>
      </c>
      <c r="F394" s="2">
        <f t="shared" si="48"/>
        <v>0</v>
      </c>
      <c r="G394" s="2">
        <f t="shared" si="43"/>
        <v>0</v>
      </c>
      <c r="H394" s="1">
        <f t="shared" si="44"/>
        <v>0</v>
      </c>
      <c r="I394" s="1" t="str">
        <f>CONCATENATE(pogoda[[#This Row],[Kategoria_chmur]],pogoda[[#This Row],[Wielkosc_chmur]])</f>
        <v>00</v>
      </c>
      <c r="J394" s="1" t="str">
        <f t="shared" si="45"/>
        <v>S</v>
      </c>
      <c r="K394" s="1">
        <f t="shared" si="49"/>
        <v>3</v>
      </c>
      <c r="L394" s="1">
        <f t="shared" si="46"/>
        <v>0</v>
      </c>
      <c r="M394" s="1">
        <f t="shared" si="47"/>
        <v>0</v>
      </c>
    </row>
    <row r="395" spans="1:13" x14ac:dyDescent="0.25">
      <c r="A395" s="2">
        <v>394</v>
      </c>
      <c r="B395" s="2">
        <v>3.6</v>
      </c>
      <c r="C395" s="2">
        <v>1</v>
      </c>
      <c r="D395" s="1" t="s">
        <v>5</v>
      </c>
      <c r="E395" s="2">
        <v>0</v>
      </c>
      <c r="F395" s="2">
        <f t="shared" si="48"/>
        <v>0</v>
      </c>
      <c r="G395" s="2">
        <f t="shared" si="43"/>
        <v>1</v>
      </c>
      <c r="H395" s="1">
        <f t="shared" si="44"/>
        <v>0</v>
      </c>
      <c r="I395" s="1" t="str">
        <f>CONCATENATE(pogoda[[#This Row],[Kategoria_chmur]],pogoda[[#This Row],[Wielkosc_chmur]])</f>
        <v>00</v>
      </c>
      <c r="J395" s="1" t="str">
        <f t="shared" si="45"/>
        <v>S</v>
      </c>
      <c r="K395" s="1">
        <f t="shared" si="49"/>
        <v>3</v>
      </c>
      <c r="L395" s="1">
        <f t="shared" si="46"/>
        <v>0</v>
      </c>
      <c r="M395" s="1">
        <f t="shared" si="47"/>
        <v>0</v>
      </c>
    </row>
    <row r="396" spans="1:13" x14ac:dyDescent="0.25">
      <c r="A396" s="2">
        <v>395</v>
      </c>
      <c r="B396" s="2">
        <v>6.4</v>
      </c>
      <c r="C396" s="2">
        <v>8</v>
      </c>
      <c r="D396" s="1" t="s">
        <v>5</v>
      </c>
      <c r="E396" s="2">
        <v>0</v>
      </c>
      <c r="F396" s="2">
        <f t="shared" si="48"/>
        <v>0</v>
      </c>
      <c r="G396" s="2">
        <f t="shared" si="43"/>
        <v>2</v>
      </c>
      <c r="H396" s="1">
        <f t="shared" si="44"/>
        <v>0</v>
      </c>
      <c r="I396" s="1" t="str">
        <f>CONCATENATE(pogoda[[#This Row],[Kategoria_chmur]],pogoda[[#This Row],[Wielkosc_chmur]])</f>
        <v>00</v>
      </c>
      <c r="J396" s="1" t="str">
        <f t="shared" si="45"/>
        <v>S</v>
      </c>
      <c r="K396" s="1">
        <f t="shared" si="49"/>
        <v>4</v>
      </c>
      <c r="L396" s="1">
        <f t="shared" si="46"/>
        <v>0</v>
      </c>
      <c r="M396" s="1">
        <f t="shared" si="47"/>
        <v>0</v>
      </c>
    </row>
    <row r="397" spans="1:13" x14ac:dyDescent="0.25">
      <c r="A397" s="2">
        <v>396</v>
      </c>
      <c r="B397" s="2">
        <v>10.199999999999999</v>
      </c>
      <c r="C397" s="2">
        <v>11</v>
      </c>
      <c r="D397" s="1" t="s">
        <v>5</v>
      </c>
      <c r="E397" s="2">
        <v>0</v>
      </c>
      <c r="F397" s="2">
        <f t="shared" si="48"/>
        <v>0</v>
      </c>
      <c r="G397" s="2">
        <f t="shared" si="43"/>
        <v>3</v>
      </c>
      <c r="H397" s="1">
        <f t="shared" si="44"/>
        <v>0</v>
      </c>
      <c r="I397" s="1" t="str">
        <f>CONCATENATE(pogoda[[#This Row],[Kategoria_chmur]],pogoda[[#This Row],[Wielkosc_chmur]])</f>
        <v>00</v>
      </c>
      <c r="J397" s="1" t="str">
        <f t="shared" si="45"/>
        <v>S</v>
      </c>
      <c r="K397" s="1">
        <f t="shared" si="49"/>
        <v>4</v>
      </c>
      <c r="L397" s="1">
        <f t="shared" si="46"/>
        <v>0</v>
      </c>
      <c r="M397" s="1">
        <f t="shared" si="47"/>
        <v>0</v>
      </c>
    </row>
    <row r="398" spans="1:13" x14ac:dyDescent="0.25">
      <c r="A398" s="2">
        <v>397</v>
      </c>
      <c r="B398" s="2">
        <v>14</v>
      </c>
      <c r="C398" s="2">
        <v>23</v>
      </c>
      <c r="D398" s="1" t="s">
        <v>5</v>
      </c>
      <c r="E398" s="2">
        <v>0</v>
      </c>
      <c r="F398" s="2">
        <f t="shared" si="48"/>
        <v>0</v>
      </c>
      <c r="G398" s="2">
        <f t="shared" si="43"/>
        <v>4</v>
      </c>
      <c r="H398" s="1">
        <f t="shared" si="44"/>
        <v>0</v>
      </c>
      <c r="I398" s="1" t="str">
        <f>CONCATENATE(pogoda[[#This Row],[Kategoria_chmur]],pogoda[[#This Row],[Wielkosc_chmur]])</f>
        <v>00</v>
      </c>
      <c r="J398" s="1" t="str">
        <f t="shared" si="45"/>
        <v>S</v>
      </c>
      <c r="K398" s="1">
        <f t="shared" si="49"/>
        <v>4</v>
      </c>
      <c r="L398" s="1">
        <f t="shared" si="46"/>
        <v>0</v>
      </c>
      <c r="M398" s="1">
        <f t="shared" si="47"/>
        <v>0</v>
      </c>
    </row>
    <row r="399" spans="1:13" x14ac:dyDescent="0.25">
      <c r="A399" s="2">
        <v>398</v>
      </c>
      <c r="B399" s="2">
        <v>17.100000000000001</v>
      </c>
      <c r="C399" s="2">
        <v>29</v>
      </c>
      <c r="D399" s="1" t="s">
        <v>5</v>
      </c>
      <c r="E399" s="2">
        <v>0</v>
      </c>
      <c r="F399" s="2">
        <f t="shared" si="48"/>
        <v>0</v>
      </c>
      <c r="G399" s="2">
        <f t="shared" si="43"/>
        <v>5</v>
      </c>
      <c r="H399" s="1">
        <f t="shared" si="44"/>
        <v>0</v>
      </c>
      <c r="I399" s="1" t="str">
        <f>CONCATENATE(pogoda[[#This Row],[Kategoria_chmur]],pogoda[[#This Row],[Wielkosc_chmur]])</f>
        <v>00</v>
      </c>
      <c r="J399" s="1" t="str">
        <f t="shared" si="45"/>
        <v>S</v>
      </c>
      <c r="K399" s="1">
        <f t="shared" si="49"/>
        <v>5</v>
      </c>
      <c r="L399" s="1">
        <f t="shared" si="46"/>
        <v>0</v>
      </c>
      <c r="M399" s="1">
        <f t="shared" si="47"/>
        <v>0</v>
      </c>
    </row>
    <row r="400" spans="1:13" x14ac:dyDescent="0.25">
      <c r="A400" s="2">
        <v>399</v>
      </c>
      <c r="B400" s="2">
        <v>18.7</v>
      </c>
      <c r="C400" s="2">
        <v>0</v>
      </c>
      <c r="D400" s="1" t="s">
        <v>5</v>
      </c>
      <c r="E400" s="2">
        <v>0</v>
      </c>
      <c r="F400" s="2">
        <f t="shared" si="48"/>
        <v>0</v>
      </c>
      <c r="G400" s="2">
        <f t="shared" si="43"/>
        <v>6</v>
      </c>
      <c r="H400" s="1">
        <f t="shared" si="44"/>
        <v>0</v>
      </c>
      <c r="I400" s="1" t="str">
        <f>CONCATENATE(pogoda[[#This Row],[Kategoria_chmur]],pogoda[[#This Row],[Wielkosc_chmur]])</f>
        <v>00</v>
      </c>
      <c r="J400" s="1">
        <f t="shared" si="45"/>
        <v>0</v>
      </c>
      <c r="K400" s="1">
        <f t="shared" si="49"/>
        <v>0</v>
      </c>
      <c r="L400" s="1">
        <f t="shared" si="46"/>
        <v>1</v>
      </c>
      <c r="M400" s="1">
        <f t="shared" si="47"/>
        <v>0</v>
      </c>
    </row>
    <row r="401" spans="1:13" x14ac:dyDescent="0.25">
      <c r="A401" s="2">
        <v>400</v>
      </c>
      <c r="B401" s="2">
        <v>18.8</v>
      </c>
      <c r="C401" s="2">
        <v>5</v>
      </c>
      <c r="D401" s="1" t="s">
        <v>5</v>
      </c>
      <c r="E401" s="2">
        <v>0</v>
      </c>
      <c r="F401" s="2">
        <f t="shared" si="48"/>
        <v>0</v>
      </c>
      <c r="G401" s="2">
        <f t="shared" si="43"/>
        <v>7</v>
      </c>
      <c r="H401" s="1">
        <f t="shared" si="44"/>
        <v>0</v>
      </c>
      <c r="I401" s="1" t="str">
        <f>CONCATENATE(pogoda[[#This Row],[Kategoria_chmur]],pogoda[[#This Row],[Wielkosc_chmur]])</f>
        <v>00</v>
      </c>
      <c r="J401" s="1" t="str">
        <f t="shared" si="45"/>
        <v>C</v>
      </c>
      <c r="K401" s="1">
        <f t="shared" si="49"/>
        <v>1</v>
      </c>
      <c r="L401" s="1">
        <f t="shared" si="46"/>
        <v>0</v>
      </c>
      <c r="M401" s="1">
        <f t="shared" si="47"/>
        <v>0</v>
      </c>
    </row>
    <row r="402" spans="1:13" x14ac:dyDescent="0.25">
      <c r="A402" s="2">
        <v>401</v>
      </c>
      <c r="B402" s="2">
        <v>17.7</v>
      </c>
      <c r="C402" s="2">
        <v>2</v>
      </c>
      <c r="D402" s="1" t="s">
        <v>5</v>
      </c>
      <c r="E402" s="2">
        <v>0</v>
      </c>
      <c r="F402" s="2">
        <f t="shared" si="48"/>
        <v>0</v>
      </c>
      <c r="G402" s="2">
        <f t="shared" si="43"/>
        <v>0</v>
      </c>
      <c r="H402" s="1">
        <f t="shared" si="44"/>
        <v>0</v>
      </c>
      <c r="I402" s="1" t="str">
        <f>CONCATENATE(pogoda[[#This Row],[Kategoria_chmur]],pogoda[[#This Row],[Wielkosc_chmur]])</f>
        <v>00</v>
      </c>
      <c r="J402" s="1" t="str">
        <f t="shared" si="45"/>
        <v>C</v>
      </c>
      <c r="K402" s="1">
        <f t="shared" si="49"/>
        <v>1</v>
      </c>
      <c r="L402" s="1">
        <f t="shared" si="46"/>
        <v>0</v>
      </c>
      <c r="M402" s="1">
        <f t="shared" si="47"/>
        <v>0</v>
      </c>
    </row>
    <row r="403" spans="1:13" x14ac:dyDescent="0.25">
      <c r="A403" s="2">
        <v>402</v>
      </c>
      <c r="B403" s="2">
        <v>16.100000000000001</v>
      </c>
      <c r="C403" s="2">
        <v>2</v>
      </c>
      <c r="D403" s="1" t="s">
        <v>5</v>
      </c>
      <c r="E403" s="2">
        <v>0</v>
      </c>
      <c r="F403" s="2">
        <f t="shared" si="48"/>
        <v>0</v>
      </c>
      <c r="G403" s="2">
        <f t="shared" si="43"/>
        <v>0</v>
      </c>
      <c r="H403" s="1">
        <f t="shared" si="44"/>
        <v>0</v>
      </c>
      <c r="I403" s="1" t="str">
        <f>CONCATENATE(pogoda[[#This Row],[Kategoria_chmur]],pogoda[[#This Row],[Wielkosc_chmur]])</f>
        <v>00</v>
      </c>
      <c r="J403" s="1" t="str">
        <f t="shared" si="45"/>
        <v>C</v>
      </c>
      <c r="K403" s="1">
        <f t="shared" si="49"/>
        <v>1</v>
      </c>
      <c r="L403" s="1">
        <f t="shared" si="46"/>
        <v>0</v>
      </c>
      <c r="M403" s="1">
        <f t="shared" si="47"/>
        <v>0</v>
      </c>
    </row>
    <row r="404" spans="1:13" x14ac:dyDescent="0.25">
      <c r="A404" s="2">
        <v>403</v>
      </c>
      <c r="B404" s="2">
        <v>14.9</v>
      </c>
      <c r="C404" s="2">
        <v>7</v>
      </c>
      <c r="D404" s="1" t="s">
        <v>5</v>
      </c>
      <c r="E404" s="2">
        <v>0</v>
      </c>
      <c r="F404" s="2">
        <f t="shared" si="48"/>
        <v>0</v>
      </c>
      <c r="G404" s="2">
        <f t="shared" si="43"/>
        <v>0</v>
      </c>
      <c r="H404" s="1">
        <f t="shared" si="44"/>
        <v>0</v>
      </c>
      <c r="I404" s="1" t="str">
        <f>CONCATENATE(pogoda[[#This Row],[Kategoria_chmur]],pogoda[[#This Row],[Wielkosc_chmur]])</f>
        <v>00</v>
      </c>
      <c r="J404" s="1" t="str">
        <f t="shared" si="45"/>
        <v>C</v>
      </c>
      <c r="K404" s="1">
        <f t="shared" si="49"/>
        <v>2</v>
      </c>
      <c r="L404" s="1">
        <f t="shared" si="46"/>
        <v>0</v>
      </c>
      <c r="M404" s="1">
        <f t="shared" si="47"/>
        <v>0</v>
      </c>
    </row>
    <row r="405" spans="1:13" x14ac:dyDescent="0.25">
      <c r="A405" s="2">
        <v>404</v>
      </c>
      <c r="B405" s="2">
        <v>14.9</v>
      </c>
      <c r="C405" s="2">
        <v>2</v>
      </c>
      <c r="D405" s="1" t="s">
        <v>5</v>
      </c>
      <c r="E405" s="2">
        <v>0</v>
      </c>
      <c r="F405" s="2">
        <f t="shared" si="48"/>
        <v>0</v>
      </c>
      <c r="G405" s="2">
        <f t="shared" si="43"/>
        <v>0</v>
      </c>
      <c r="H405" s="1">
        <f t="shared" si="44"/>
        <v>0</v>
      </c>
      <c r="I405" s="1" t="str">
        <f>CONCATENATE(pogoda[[#This Row],[Kategoria_chmur]],pogoda[[#This Row],[Wielkosc_chmur]])</f>
        <v>00</v>
      </c>
      <c r="J405" s="1" t="str">
        <f t="shared" si="45"/>
        <v>C</v>
      </c>
      <c r="K405" s="1">
        <f t="shared" si="49"/>
        <v>2</v>
      </c>
      <c r="L405" s="1">
        <f t="shared" si="46"/>
        <v>0</v>
      </c>
      <c r="M405" s="1">
        <f t="shared" si="47"/>
        <v>0</v>
      </c>
    </row>
    <row r="406" spans="1:13" x14ac:dyDescent="0.25">
      <c r="A406" s="2">
        <v>405</v>
      </c>
      <c r="B406" s="2">
        <v>16.3</v>
      </c>
      <c r="C406" s="2">
        <v>3</v>
      </c>
      <c r="D406" s="1" t="s">
        <v>5</v>
      </c>
      <c r="E406" s="2">
        <v>0</v>
      </c>
      <c r="F406" s="2">
        <f t="shared" si="48"/>
        <v>0</v>
      </c>
      <c r="G406" s="2">
        <f t="shared" si="43"/>
        <v>1</v>
      </c>
      <c r="H406" s="1">
        <f t="shared" si="44"/>
        <v>0</v>
      </c>
      <c r="I406" s="1" t="str">
        <f>CONCATENATE(pogoda[[#This Row],[Kategoria_chmur]],pogoda[[#This Row],[Wielkosc_chmur]])</f>
        <v>00</v>
      </c>
      <c r="J406" s="1" t="str">
        <f t="shared" si="45"/>
        <v>C</v>
      </c>
      <c r="K406" s="1">
        <f t="shared" si="49"/>
        <v>2</v>
      </c>
      <c r="L406" s="1">
        <f t="shared" si="46"/>
        <v>0</v>
      </c>
      <c r="M406" s="1">
        <f t="shared" si="47"/>
        <v>0</v>
      </c>
    </row>
    <row r="407" spans="1:13" x14ac:dyDescent="0.25">
      <c r="A407" s="2">
        <v>406</v>
      </c>
      <c r="B407" s="2">
        <v>19.100000000000001</v>
      </c>
      <c r="C407" s="2">
        <v>14</v>
      </c>
      <c r="D407" s="1" t="s">
        <v>5</v>
      </c>
      <c r="E407" s="2">
        <v>0</v>
      </c>
      <c r="F407" s="2">
        <f t="shared" si="48"/>
        <v>0</v>
      </c>
      <c r="G407" s="2">
        <f t="shared" si="43"/>
        <v>2</v>
      </c>
      <c r="H407" s="1">
        <f t="shared" si="44"/>
        <v>0</v>
      </c>
      <c r="I407" s="1" t="str">
        <f>CONCATENATE(pogoda[[#This Row],[Kategoria_chmur]],pogoda[[#This Row],[Wielkosc_chmur]])</f>
        <v>00</v>
      </c>
      <c r="J407" s="1" t="str">
        <f t="shared" si="45"/>
        <v>C</v>
      </c>
      <c r="K407" s="1">
        <f t="shared" si="49"/>
        <v>3</v>
      </c>
      <c r="L407" s="1">
        <f t="shared" si="46"/>
        <v>0</v>
      </c>
      <c r="M407" s="1">
        <f t="shared" si="47"/>
        <v>0</v>
      </c>
    </row>
    <row r="408" spans="1:13" x14ac:dyDescent="0.25">
      <c r="A408" s="2">
        <v>407</v>
      </c>
      <c r="B408" s="2">
        <v>22.7</v>
      </c>
      <c r="C408" s="2">
        <v>12</v>
      </c>
      <c r="D408" s="1" t="s">
        <v>5</v>
      </c>
      <c r="E408" s="2">
        <v>0</v>
      </c>
      <c r="F408" s="2">
        <f t="shared" si="48"/>
        <v>0</v>
      </c>
      <c r="G408" s="2">
        <f t="shared" si="43"/>
        <v>3</v>
      </c>
      <c r="H408" s="1">
        <f t="shared" si="44"/>
        <v>0</v>
      </c>
      <c r="I408" s="1" t="str">
        <f>CONCATENATE(pogoda[[#This Row],[Kategoria_chmur]],pogoda[[#This Row],[Wielkosc_chmur]])</f>
        <v>00</v>
      </c>
      <c r="J408" s="1" t="str">
        <f t="shared" si="45"/>
        <v>C</v>
      </c>
      <c r="K408" s="1">
        <f t="shared" si="49"/>
        <v>3</v>
      </c>
      <c r="L408" s="1">
        <f t="shared" si="46"/>
        <v>0</v>
      </c>
      <c r="M408" s="1">
        <f t="shared" si="47"/>
        <v>0</v>
      </c>
    </row>
    <row r="409" spans="1:13" x14ac:dyDescent="0.25">
      <c r="A409" s="2">
        <v>408</v>
      </c>
      <c r="B409" s="2">
        <v>26.1</v>
      </c>
      <c r="C409" s="2">
        <v>9</v>
      </c>
      <c r="D409" s="1" t="s">
        <v>5</v>
      </c>
      <c r="E409" s="2">
        <v>0</v>
      </c>
      <c r="F409" s="2">
        <f t="shared" si="48"/>
        <v>0</v>
      </c>
      <c r="G409" s="2">
        <f t="shared" si="43"/>
        <v>4</v>
      </c>
      <c r="H409" s="1">
        <f t="shared" si="44"/>
        <v>0</v>
      </c>
      <c r="I409" s="1" t="str">
        <f>CONCATENATE(pogoda[[#This Row],[Kategoria_chmur]],pogoda[[#This Row],[Wielkosc_chmur]])</f>
        <v>00</v>
      </c>
      <c r="J409" s="1" t="str">
        <f t="shared" si="45"/>
        <v>C</v>
      </c>
      <c r="K409" s="1">
        <f t="shared" si="49"/>
        <v>3</v>
      </c>
      <c r="L409" s="1">
        <f t="shared" si="46"/>
        <v>0</v>
      </c>
      <c r="M409" s="1">
        <f t="shared" si="47"/>
        <v>0</v>
      </c>
    </row>
    <row r="410" spans="1:13" x14ac:dyDescent="0.25">
      <c r="A410" s="2">
        <v>409</v>
      </c>
      <c r="B410" s="2">
        <v>28.6</v>
      </c>
      <c r="C410" s="2">
        <v>14</v>
      </c>
      <c r="D410" s="1" t="s">
        <v>5</v>
      </c>
      <c r="E410" s="2">
        <v>0</v>
      </c>
      <c r="F410" s="2">
        <f t="shared" si="48"/>
        <v>0</v>
      </c>
      <c r="G410" s="2">
        <f t="shared" si="43"/>
        <v>5</v>
      </c>
      <c r="H410" s="1">
        <f t="shared" si="44"/>
        <v>0</v>
      </c>
      <c r="I410" s="1" t="str">
        <f>CONCATENATE(pogoda[[#This Row],[Kategoria_chmur]],pogoda[[#This Row],[Wielkosc_chmur]])</f>
        <v>00</v>
      </c>
      <c r="J410" s="1" t="str">
        <f t="shared" si="45"/>
        <v>C</v>
      </c>
      <c r="K410" s="1">
        <f t="shared" si="49"/>
        <v>4</v>
      </c>
      <c r="L410" s="1">
        <f t="shared" si="46"/>
        <v>0</v>
      </c>
      <c r="M410" s="1">
        <f t="shared" si="47"/>
        <v>0</v>
      </c>
    </row>
    <row r="411" spans="1:13" x14ac:dyDescent="0.25">
      <c r="A411" s="2">
        <v>410</v>
      </c>
      <c r="B411" s="2">
        <v>29.5</v>
      </c>
      <c r="C411" s="2">
        <v>17</v>
      </c>
      <c r="D411" s="1" t="s">
        <v>5</v>
      </c>
      <c r="E411" s="2">
        <v>0</v>
      </c>
      <c r="F411" s="2">
        <f t="shared" si="48"/>
        <v>0</v>
      </c>
      <c r="G411" s="2">
        <f t="shared" si="43"/>
        <v>6</v>
      </c>
      <c r="H411" s="1">
        <f t="shared" si="44"/>
        <v>0</v>
      </c>
      <c r="I411" s="1" t="str">
        <f>CONCATENATE(pogoda[[#This Row],[Kategoria_chmur]],pogoda[[#This Row],[Wielkosc_chmur]])</f>
        <v>00</v>
      </c>
      <c r="J411" s="1" t="str">
        <f t="shared" si="45"/>
        <v>C</v>
      </c>
      <c r="K411" s="1">
        <f t="shared" si="49"/>
        <v>4</v>
      </c>
      <c r="L411" s="1">
        <f t="shared" si="46"/>
        <v>0</v>
      </c>
      <c r="M411" s="1">
        <f t="shared" si="47"/>
        <v>0</v>
      </c>
    </row>
    <row r="412" spans="1:13" x14ac:dyDescent="0.25">
      <c r="A412" s="2">
        <v>411</v>
      </c>
      <c r="B412" s="2">
        <v>28.6</v>
      </c>
      <c r="C412" s="2">
        <v>9</v>
      </c>
      <c r="D412" s="1" t="s">
        <v>5</v>
      </c>
      <c r="E412" s="2">
        <v>0</v>
      </c>
      <c r="F412" s="2">
        <f t="shared" si="48"/>
        <v>0</v>
      </c>
      <c r="G412" s="2">
        <f t="shared" si="43"/>
        <v>0</v>
      </c>
      <c r="H412" s="1">
        <f t="shared" si="44"/>
        <v>0</v>
      </c>
      <c r="I412" s="1" t="str">
        <f>CONCATENATE(pogoda[[#This Row],[Kategoria_chmur]],pogoda[[#This Row],[Wielkosc_chmur]])</f>
        <v>00</v>
      </c>
      <c r="J412" s="1" t="str">
        <f t="shared" si="45"/>
        <v>C</v>
      </c>
      <c r="K412" s="1">
        <f t="shared" si="49"/>
        <v>4</v>
      </c>
      <c r="L412" s="1">
        <f t="shared" si="46"/>
        <v>0</v>
      </c>
      <c r="M412" s="1">
        <f t="shared" si="47"/>
        <v>0</v>
      </c>
    </row>
    <row r="413" spans="1:13" x14ac:dyDescent="0.25">
      <c r="A413" s="2">
        <v>412</v>
      </c>
      <c r="B413" s="2">
        <v>26.4</v>
      </c>
      <c r="C413" s="2">
        <v>28</v>
      </c>
      <c r="D413" s="1" t="s">
        <v>5</v>
      </c>
      <c r="E413" s="2">
        <v>0</v>
      </c>
      <c r="F413" s="2">
        <f t="shared" si="48"/>
        <v>0</v>
      </c>
      <c r="G413" s="2">
        <f t="shared" si="43"/>
        <v>0</v>
      </c>
      <c r="H413" s="1">
        <f t="shared" si="44"/>
        <v>0</v>
      </c>
      <c r="I413" s="1" t="str">
        <f>CONCATENATE(pogoda[[#This Row],[Kategoria_chmur]],pogoda[[#This Row],[Wielkosc_chmur]])</f>
        <v>00</v>
      </c>
      <c r="J413" s="1" t="str">
        <f t="shared" si="45"/>
        <v>C</v>
      </c>
      <c r="K413" s="1">
        <f t="shared" si="49"/>
        <v>5</v>
      </c>
      <c r="L413" s="1">
        <f t="shared" si="46"/>
        <v>0</v>
      </c>
      <c r="M413" s="1">
        <f t="shared" si="47"/>
        <v>0</v>
      </c>
    </row>
    <row r="414" spans="1:13" x14ac:dyDescent="0.25">
      <c r="A414" s="2">
        <v>413</v>
      </c>
      <c r="B414" s="2">
        <v>23.6</v>
      </c>
      <c r="C414" s="2">
        <v>0</v>
      </c>
      <c r="D414" s="1" t="s">
        <v>5</v>
      </c>
      <c r="E414" s="2">
        <v>0</v>
      </c>
      <c r="F414" s="2">
        <f t="shared" si="48"/>
        <v>1</v>
      </c>
      <c r="G414" s="2">
        <f t="shared" si="43"/>
        <v>0</v>
      </c>
      <c r="H414" s="1">
        <f t="shared" si="44"/>
        <v>0</v>
      </c>
      <c r="I414" s="1" t="str">
        <f>CONCATENATE(pogoda[[#This Row],[Kategoria_chmur]],pogoda[[#This Row],[Wielkosc_chmur]])</f>
        <v>00</v>
      </c>
      <c r="J414" s="1">
        <f t="shared" si="45"/>
        <v>0</v>
      </c>
      <c r="K414" s="1">
        <f t="shared" si="49"/>
        <v>0</v>
      </c>
      <c r="L414" s="1">
        <f t="shared" si="46"/>
        <v>1</v>
      </c>
      <c r="M414" s="1">
        <f t="shared" si="47"/>
        <v>0</v>
      </c>
    </row>
    <row r="415" spans="1:13" x14ac:dyDescent="0.25">
      <c r="A415" s="2">
        <v>414</v>
      </c>
      <c r="B415" s="2">
        <v>21</v>
      </c>
      <c r="C415" s="2">
        <v>1</v>
      </c>
      <c r="D415" s="1" t="s">
        <v>5</v>
      </c>
      <c r="E415" s="2">
        <v>0</v>
      </c>
      <c r="F415" s="2">
        <f t="shared" si="48"/>
        <v>1</v>
      </c>
      <c r="G415" s="2">
        <f t="shared" si="43"/>
        <v>0</v>
      </c>
      <c r="H415" s="1">
        <f t="shared" si="44"/>
        <v>0</v>
      </c>
      <c r="I415" s="1" t="str">
        <f>CONCATENATE(pogoda[[#This Row],[Kategoria_chmur]],pogoda[[#This Row],[Wielkosc_chmur]])</f>
        <v>00</v>
      </c>
      <c r="J415" s="1" t="str">
        <f t="shared" si="45"/>
        <v>C</v>
      </c>
      <c r="K415" s="1">
        <f t="shared" si="49"/>
        <v>1</v>
      </c>
      <c r="L415" s="1">
        <f t="shared" si="46"/>
        <v>0</v>
      </c>
      <c r="M415" s="1">
        <f t="shared" si="47"/>
        <v>0</v>
      </c>
    </row>
    <row r="416" spans="1:13" x14ac:dyDescent="0.25">
      <c r="A416" s="2">
        <v>415</v>
      </c>
      <c r="B416" s="2">
        <v>19.600000000000001</v>
      </c>
      <c r="C416" s="2">
        <v>6</v>
      </c>
      <c r="D416" s="1" t="s">
        <v>5</v>
      </c>
      <c r="E416" s="2">
        <v>0</v>
      </c>
      <c r="F416" s="2">
        <f t="shared" si="48"/>
        <v>0</v>
      </c>
      <c r="G416" s="2">
        <f t="shared" si="43"/>
        <v>0</v>
      </c>
      <c r="H416" s="1">
        <f t="shared" si="44"/>
        <v>0</v>
      </c>
      <c r="I416" s="1" t="str">
        <f>CONCATENATE(pogoda[[#This Row],[Kategoria_chmur]],pogoda[[#This Row],[Wielkosc_chmur]])</f>
        <v>00</v>
      </c>
      <c r="J416" s="1" t="str">
        <f t="shared" si="45"/>
        <v>C</v>
      </c>
      <c r="K416" s="1">
        <f t="shared" si="49"/>
        <v>1</v>
      </c>
      <c r="L416" s="1">
        <f t="shared" si="46"/>
        <v>0</v>
      </c>
      <c r="M416" s="1">
        <f t="shared" si="47"/>
        <v>0</v>
      </c>
    </row>
    <row r="417" spans="1:13" x14ac:dyDescent="0.25">
      <c r="A417" s="2">
        <v>416</v>
      </c>
      <c r="B417" s="2">
        <v>19.5</v>
      </c>
      <c r="C417" s="2">
        <v>4</v>
      </c>
      <c r="D417" s="1" t="s">
        <v>5</v>
      </c>
      <c r="E417" s="2">
        <v>0</v>
      </c>
      <c r="F417" s="2">
        <f t="shared" si="48"/>
        <v>0</v>
      </c>
      <c r="G417" s="2">
        <f t="shared" si="43"/>
        <v>0</v>
      </c>
      <c r="H417" s="1">
        <f t="shared" si="44"/>
        <v>0</v>
      </c>
      <c r="I417" s="1" t="str">
        <f>CONCATENATE(pogoda[[#This Row],[Kategoria_chmur]],pogoda[[#This Row],[Wielkosc_chmur]])</f>
        <v>00</v>
      </c>
      <c r="J417" s="1" t="str">
        <f t="shared" si="45"/>
        <v>C</v>
      </c>
      <c r="K417" s="1">
        <f t="shared" si="49"/>
        <v>1</v>
      </c>
      <c r="L417" s="1">
        <f t="shared" si="46"/>
        <v>0</v>
      </c>
      <c r="M417" s="1">
        <f t="shared" si="47"/>
        <v>0</v>
      </c>
    </row>
    <row r="418" spans="1:13" x14ac:dyDescent="0.25">
      <c r="A418" s="2">
        <v>417</v>
      </c>
      <c r="B418" s="2">
        <v>20.7</v>
      </c>
      <c r="C418" s="2">
        <v>10</v>
      </c>
      <c r="D418" s="1" t="s">
        <v>5</v>
      </c>
      <c r="E418" s="2">
        <v>0</v>
      </c>
      <c r="F418" s="2">
        <f t="shared" si="48"/>
        <v>0</v>
      </c>
      <c r="G418" s="2">
        <f t="shared" si="43"/>
        <v>1</v>
      </c>
      <c r="H418" s="1">
        <f t="shared" si="44"/>
        <v>0</v>
      </c>
      <c r="I418" s="1" t="str">
        <f>CONCATENATE(pogoda[[#This Row],[Kategoria_chmur]],pogoda[[#This Row],[Wielkosc_chmur]])</f>
        <v>00</v>
      </c>
      <c r="J418" s="1" t="str">
        <f t="shared" si="45"/>
        <v>C</v>
      </c>
      <c r="K418" s="1">
        <f t="shared" si="49"/>
        <v>2</v>
      </c>
      <c r="L418" s="1">
        <f t="shared" si="46"/>
        <v>0</v>
      </c>
      <c r="M418" s="1">
        <f t="shared" si="47"/>
        <v>0</v>
      </c>
    </row>
    <row r="419" spans="1:13" x14ac:dyDescent="0.25">
      <c r="A419" s="2">
        <v>418</v>
      </c>
      <c r="B419" s="2">
        <v>22.7</v>
      </c>
      <c r="C419" s="2">
        <v>4</v>
      </c>
      <c r="D419" s="1" t="s">
        <v>5</v>
      </c>
      <c r="E419" s="2">
        <v>0</v>
      </c>
      <c r="F419" s="2">
        <f t="shared" si="48"/>
        <v>1</v>
      </c>
      <c r="G419" s="2">
        <f t="shared" si="43"/>
        <v>2</v>
      </c>
      <c r="H419" s="1">
        <f t="shared" si="44"/>
        <v>0</v>
      </c>
      <c r="I419" s="1" t="str">
        <f>CONCATENATE(pogoda[[#This Row],[Kategoria_chmur]],pogoda[[#This Row],[Wielkosc_chmur]])</f>
        <v>00</v>
      </c>
      <c r="J419" s="1" t="str">
        <f t="shared" si="45"/>
        <v>C</v>
      </c>
      <c r="K419" s="1">
        <f t="shared" si="49"/>
        <v>2</v>
      </c>
      <c r="L419" s="1">
        <f t="shared" si="46"/>
        <v>0</v>
      </c>
      <c r="M419" s="1">
        <f t="shared" si="47"/>
        <v>0</v>
      </c>
    </row>
    <row r="420" spans="1:13" x14ac:dyDescent="0.25">
      <c r="A420" s="2">
        <v>419</v>
      </c>
      <c r="B420" s="2">
        <v>24.5</v>
      </c>
      <c r="C420" s="2">
        <v>5</v>
      </c>
      <c r="D420" s="1" t="s">
        <v>5</v>
      </c>
      <c r="E420" s="2">
        <v>0</v>
      </c>
      <c r="F420" s="2">
        <f t="shared" si="48"/>
        <v>1</v>
      </c>
      <c r="G420" s="2">
        <f t="shared" si="43"/>
        <v>3</v>
      </c>
      <c r="H420" s="1">
        <f t="shared" si="44"/>
        <v>0</v>
      </c>
      <c r="I420" s="1" t="str">
        <f>CONCATENATE(pogoda[[#This Row],[Kategoria_chmur]],pogoda[[#This Row],[Wielkosc_chmur]])</f>
        <v>00</v>
      </c>
      <c r="J420" s="1" t="str">
        <f t="shared" si="45"/>
        <v>C</v>
      </c>
      <c r="K420" s="1">
        <f t="shared" si="49"/>
        <v>2</v>
      </c>
      <c r="L420" s="1">
        <f t="shared" si="46"/>
        <v>0</v>
      </c>
      <c r="M420" s="1">
        <f t="shared" si="47"/>
        <v>0</v>
      </c>
    </row>
    <row r="421" spans="1:13" x14ac:dyDescent="0.25">
      <c r="A421" s="2">
        <v>420</v>
      </c>
      <c r="B421" s="2">
        <v>25.4</v>
      </c>
      <c r="C421" s="2">
        <v>8</v>
      </c>
      <c r="D421" s="1" t="s">
        <v>5</v>
      </c>
      <c r="E421" s="2">
        <v>0</v>
      </c>
      <c r="F421" s="2">
        <f t="shared" si="48"/>
        <v>0</v>
      </c>
      <c r="G421" s="2">
        <f t="shared" si="43"/>
        <v>4</v>
      </c>
      <c r="H421" s="1">
        <f t="shared" si="44"/>
        <v>0</v>
      </c>
      <c r="I421" s="1" t="str">
        <f>CONCATENATE(pogoda[[#This Row],[Kategoria_chmur]],pogoda[[#This Row],[Wielkosc_chmur]])</f>
        <v>00</v>
      </c>
      <c r="J421" s="1" t="str">
        <f t="shared" si="45"/>
        <v>C</v>
      </c>
      <c r="K421" s="1">
        <f t="shared" si="49"/>
        <v>3</v>
      </c>
      <c r="L421" s="1">
        <f t="shared" si="46"/>
        <v>0</v>
      </c>
      <c r="M421" s="1">
        <f t="shared" si="47"/>
        <v>0</v>
      </c>
    </row>
    <row r="422" spans="1:13" x14ac:dyDescent="0.25">
      <c r="A422" s="2">
        <v>421</v>
      </c>
      <c r="B422" s="2">
        <v>24.8</v>
      </c>
      <c r="C422" s="2">
        <v>12</v>
      </c>
      <c r="D422" s="1" t="s">
        <v>5</v>
      </c>
      <c r="E422" s="2">
        <v>0</v>
      </c>
      <c r="F422" s="2">
        <f t="shared" si="48"/>
        <v>0</v>
      </c>
      <c r="G422" s="2">
        <f t="shared" si="43"/>
        <v>0</v>
      </c>
      <c r="H422" s="1">
        <f t="shared" si="44"/>
        <v>0</v>
      </c>
      <c r="I422" s="1" t="str">
        <f>CONCATENATE(pogoda[[#This Row],[Kategoria_chmur]],pogoda[[#This Row],[Wielkosc_chmur]])</f>
        <v>00</v>
      </c>
      <c r="J422" s="1" t="str">
        <f t="shared" si="45"/>
        <v>C</v>
      </c>
      <c r="K422" s="1">
        <f t="shared" si="49"/>
        <v>3</v>
      </c>
      <c r="L422" s="1">
        <f t="shared" si="46"/>
        <v>0</v>
      </c>
      <c r="M422" s="1">
        <f t="shared" si="47"/>
        <v>0</v>
      </c>
    </row>
    <row r="423" spans="1:13" x14ac:dyDescent="0.25">
      <c r="A423" s="2">
        <v>422</v>
      </c>
      <c r="B423" s="2">
        <v>22.5</v>
      </c>
      <c r="C423" s="2">
        <v>8</v>
      </c>
      <c r="D423" s="1" t="s">
        <v>5</v>
      </c>
      <c r="E423" s="2">
        <v>0</v>
      </c>
      <c r="F423" s="2">
        <f t="shared" si="48"/>
        <v>0</v>
      </c>
      <c r="G423" s="2">
        <f t="shared" si="43"/>
        <v>0</v>
      </c>
      <c r="H423" s="1">
        <f t="shared" si="44"/>
        <v>0</v>
      </c>
      <c r="I423" s="1" t="str">
        <f>CONCATENATE(pogoda[[#This Row],[Kategoria_chmur]],pogoda[[#This Row],[Wielkosc_chmur]])</f>
        <v>00</v>
      </c>
      <c r="J423" s="1" t="str">
        <f t="shared" si="45"/>
        <v>C</v>
      </c>
      <c r="K423" s="1">
        <f t="shared" si="49"/>
        <v>3</v>
      </c>
      <c r="L423" s="1">
        <f t="shared" si="46"/>
        <v>0</v>
      </c>
      <c r="M423" s="1">
        <f t="shared" si="47"/>
        <v>0</v>
      </c>
    </row>
    <row r="424" spans="1:13" x14ac:dyDescent="0.25">
      <c r="A424" s="2">
        <v>423</v>
      </c>
      <c r="B424" s="2">
        <v>18.899999999999999</v>
      </c>
      <c r="C424" s="2">
        <v>7</v>
      </c>
      <c r="D424" s="1" t="s">
        <v>5</v>
      </c>
      <c r="E424" s="2">
        <v>0</v>
      </c>
      <c r="F424" s="2">
        <f t="shared" si="48"/>
        <v>0</v>
      </c>
      <c r="G424" s="2">
        <f t="shared" si="43"/>
        <v>0</v>
      </c>
      <c r="H424" s="1">
        <f t="shared" si="44"/>
        <v>0</v>
      </c>
      <c r="I424" s="1" t="str">
        <f>CONCATENATE(pogoda[[#This Row],[Kategoria_chmur]],pogoda[[#This Row],[Wielkosc_chmur]])</f>
        <v>00</v>
      </c>
      <c r="J424" s="1" t="str">
        <f t="shared" si="45"/>
        <v>C</v>
      </c>
      <c r="K424" s="1">
        <f t="shared" si="49"/>
        <v>4</v>
      </c>
      <c r="L424" s="1">
        <f t="shared" si="46"/>
        <v>0</v>
      </c>
      <c r="M424" s="1">
        <f t="shared" si="47"/>
        <v>0</v>
      </c>
    </row>
    <row r="425" spans="1:13" x14ac:dyDescent="0.25">
      <c r="A425" s="2">
        <v>424</v>
      </c>
      <c r="B425" s="2">
        <v>14.8</v>
      </c>
      <c r="C425" s="2">
        <v>8</v>
      </c>
      <c r="D425" s="1" t="s">
        <v>5</v>
      </c>
      <c r="E425" s="2">
        <v>0</v>
      </c>
      <c r="F425" s="2">
        <f t="shared" si="48"/>
        <v>0</v>
      </c>
      <c r="G425" s="2">
        <f t="shared" si="43"/>
        <v>0</v>
      </c>
      <c r="H425" s="1">
        <f t="shared" si="44"/>
        <v>0</v>
      </c>
      <c r="I425" s="1" t="str">
        <f>CONCATENATE(pogoda[[#This Row],[Kategoria_chmur]],pogoda[[#This Row],[Wielkosc_chmur]])</f>
        <v>00</v>
      </c>
      <c r="J425" s="1" t="str">
        <f t="shared" si="45"/>
        <v>C</v>
      </c>
      <c r="K425" s="1">
        <f t="shared" si="49"/>
        <v>4</v>
      </c>
      <c r="L425" s="1">
        <f t="shared" si="46"/>
        <v>0</v>
      </c>
      <c r="M425" s="1">
        <f t="shared" si="47"/>
        <v>0</v>
      </c>
    </row>
    <row r="426" spans="1:13" x14ac:dyDescent="0.25">
      <c r="A426" s="2">
        <v>425</v>
      </c>
      <c r="B426" s="2">
        <v>11.2</v>
      </c>
      <c r="C426" s="2">
        <v>7</v>
      </c>
      <c r="D426" s="1" t="s">
        <v>5</v>
      </c>
      <c r="E426" s="2">
        <v>0</v>
      </c>
      <c r="F426" s="2">
        <f t="shared" si="48"/>
        <v>0</v>
      </c>
      <c r="G426" s="2">
        <f t="shared" si="43"/>
        <v>0</v>
      </c>
      <c r="H426" s="1">
        <f t="shared" si="44"/>
        <v>0</v>
      </c>
      <c r="I426" s="1" t="str">
        <f>CONCATENATE(pogoda[[#This Row],[Kategoria_chmur]],pogoda[[#This Row],[Wielkosc_chmur]])</f>
        <v>00</v>
      </c>
      <c r="J426" s="1" t="str">
        <f t="shared" si="45"/>
        <v>C</v>
      </c>
      <c r="K426" s="1">
        <f t="shared" si="49"/>
        <v>4</v>
      </c>
      <c r="L426" s="1">
        <f t="shared" si="46"/>
        <v>0</v>
      </c>
      <c r="M426" s="1">
        <f t="shared" si="47"/>
        <v>0</v>
      </c>
    </row>
    <row r="427" spans="1:13" x14ac:dyDescent="0.25">
      <c r="A427" s="2">
        <v>426</v>
      </c>
      <c r="B427" s="2">
        <v>8.8000000000000007</v>
      </c>
      <c r="C427" s="2">
        <v>23</v>
      </c>
      <c r="D427" s="1" t="s">
        <v>5</v>
      </c>
      <c r="E427" s="2">
        <v>0</v>
      </c>
      <c r="F427" s="2">
        <f t="shared" si="48"/>
        <v>0</v>
      </c>
      <c r="G427" s="2">
        <f t="shared" si="43"/>
        <v>0</v>
      </c>
      <c r="H427" s="1">
        <f t="shared" si="44"/>
        <v>0</v>
      </c>
      <c r="I427" s="1" t="str">
        <f>CONCATENATE(pogoda[[#This Row],[Kategoria_chmur]],pogoda[[#This Row],[Wielkosc_chmur]])</f>
        <v>00</v>
      </c>
      <c r="J427" s="1" t="str">
        <f t="shared" si="45"/>
        <v>C</v>
      </c>
      <c r="K427" s="1">
        <f t="shared" si="49"/>
        <v>5</v>
      </c>
      <c r="L427" s="1">
        <f t="shared" si="46"/>
        <v>0</v>
      </c>
      <c r="M427" s="1">
        <f t="shared" si="47"/>
        <v>0</v>
      </c>
    </row>
    <row r="428" spans="1:13" x14ac:dyDescent="0.25">
      <c r="A428" s="2">
        <v>427</v>
      </c>
      <c r="B428" s="2">
        <v>8</v>
      </c>
      <c r="C428" s="2">
        <v>0</v>
      </c>
      <c r="D428" s="1" t="s">
        <v>5</v>
      </c>
      <c r="E428" s="2">
        <v>0</v>
      </c>
      <c r="F428" s="2">
        <f t="shared" si="48"/>
        <v>0</v>
      </c>
      <c r="G428" s="2">
        <f t="shared" si="43"/>
        <v>0</v>
      </c>
      <c r="H428" s="1">
        <f t="shared" si="44"/>
        <v>0</v>
      </c>
      <c r="I428" s="1" t="str">
        <f>CONCATENATE(pogoda[[#This Row],[Kategoria_chmur]],pogoda[[#This Row],[Wielkosc_chmur]])</f>
        <v>00</v>
      </c>
      <c r="J428" s="1">
        <f t="shared" si="45"/>
        <v>0</v>
      </c>
      <c r="K428" s="1">
        <f t="shared" si="49"/>
        <v>0</v>
      </c>
      <c r="L428" s="1">
        <f t="shared" si="46"/>
        <v>1</v>
      </c>
      <c r="M428" s="1">
        <f t="shared" si="47"/>
        <v>0</v>
      </c>
    </row>
    <row r="429" spans="1:13" x14ac:dyDescent="0.25">
      <c r="A429" s="2">
        <v>428</v>
      </c>
      <c r="B429" s="2">
        <v>8.6</v>
      </c>
      <c r="C429" s="2">
        <v>2</v>
      </c>
      <c r="D429" s="1" t="s">
        <v>5</v>
      </c>
      <c r="E429" s="2">
        <v>0</v>
      </c>
      <c r="F429" s="2">
        <f t="shared" si="48"/>
        <v>0</v>
      </c>
      <c r="G429" s="2">
        <f t="shared" si="43"/>
        <v>1</v>
      </c>
      <c r="H429" s="1">
        <f t="shared" si="44"/>
        <v>0</v>
      </c>
      <c r="I429" s="1" t="str">
        <f>CONCATENATE(pogoda[[#This Row],[Kategoria_chmur]],pogoda[[#This Row],[Wielkosc_chmur]])</f>
        <v>00</v>
      </c>
      <c r="J429" s="1" t="str">
        <f t="shared" si="45"/>
        <v>S</v>
      </c>
      <c r="K429" s="1">
        <f t="shared" si="49"/>
        <v>1</v>
      </c>
      <c r="L429" s="1">
        <f t="shared" si="46"/>
        <v>0</v>
      </c>
      <c r="M429" s="1">
        <f t="shared" si="47"/>
        <v>0</v>
      </c>
    </row>
    <row r="430" spans="1:13" x14ac:dyDescent="0.25">
      <c r="A430" s="2">
        <v>429</v>
      </c>
      <c r="B430" s="2">
        <v>10.199999999999999</v>
      </c>
      <c r="C430" s="2">
        <v>5</v>
      </c>
      <c r="D430" s="1" t="s">
        <v>5</v>
      </c>
      <c r="E430" s="2">
        <v>0</v>
      </c>
      <c r="F430" s="2">
        <f t="shared" si="48"/>
        <v>0</v>
      </c>
      <c r="G430" s="2">
        <f t="shared" si="43"/>
        <v>2</v>
      </c>
      <c r="H430" s="1">
        <f t="shared" si="44"/>
        <v>0</v>
      </c>
      <c r="I430" s="1" t="str">
        <f>CONCATENATE(pogoda[[#This Row],[Kategoria_chmur]],pogoda[[#This Row],[Wielkosc_chmur]])</f>
        <v>00</v>
      </c>
      <c r="J430" s="1" t="str">
        <f t="shared" si="45"/>
        <v>S</v>
      </c>
      <c r="K430" s="1">
        <f t="shared" si="49"/>
        <v>1</v>
      </c>
      <c r="L430" s="1">
        <f t="shared" si="46"/>
        <v>0</v>
      </c>
      <c r="M430" s="1">
        <f t="shared" si="47"/>
        <v>0</v>
      </c>
    </row>
    <row r="431" spans="1:13" x14ac:dyDescent="0.25">
      <c r="A431" s="2">
        <v>430</v>
      </c>
      <c r="B431" s="2">
        <v>11.8</v>
      </c>
      <c r="C431" s="2">
        <v>5</v>
      </c>
      <c r="D431" s="1" t="s">
        <v>5</v>
      </c>
      <c r="E431" s="2">
        <v>0</v>
      </c>
      <c r="F431" s="2">
        <f t="shared" si="48"/>
        <v>0</v>
      </c>
      <c r="G431" s="2">
        <f t="shared" si="43"/>
        <v>3</v>
      </c>
      <c r="H431" s="1">
        <f t="shared" si="44"/>
        <v>0</v>
      </c>
      <c r="I431" s="1" t="str">
        <f>CONCATENATE(pogoda[[#This Row],[Kategoria_chmur]],pogoda[[#This Row],[Wielkosc_chmur]])</f>
        <v>00</v>
      </c>
      <c r="J431" s="1" t="str">
        <f t="shared" si="45"/>
        <v>S</v>
      </c>
      <c r="K431" s="1">
        <f t="shared" si="49"/>
        <v>1</v>
      </c>
      <c r="L431" s="1">
        <f t="shared" si="46"/>
        <v>0</v>
      </c>
      <c r="M431" s="1">
        <f t="shared" si="47"/>
        <v>0</v>
      </c>
    </row>
    <row r="432" spans="1:13" x14ac:dyDescent="0.25">
      <c r="A432" s="2">
        <v>431</v>
      </c>
      <c r="B432" s="2">
        <v>12.7</v>
      </c>
      <c r="C432" s="2">
        <v>8</v>
      </c>
      <c r="D432" s="1" t="s">
        <v>5</v>
      </c>
      <c r="E432" s="2">
        <v>0</v>
      </c>
      <c r="F432" s="2">
        <f t="shared" si="48"/>
        <v>0</v>
      </c>
      <c r="G432" s="2">
        <f t="shared" si="43"/>
        <v>4</v>
      </c>
      <c r="H432" s="1">
        <f t="shared" si="44"/>
        <v>0</v>
      </c>
      <c r="I432" s="1" t="str">
        <f>CONCATENATE(pogoda[[#This Row],[Kategoria_chmur]],pogoda[[#This Row],[Wielkosc_chmur]])</f>
        <v>00</v>
      </c>
      <c r="J432" s="1" t="str">
        <f t="shared" si="45"/>
        <v>S</v>
      </c>
      <c r="K432" s="1">
        <f t="shared" si="49"/>
        <v>2</v>
      </c>
      <c r="L432" s="1">
        <f t="shared" si="46"/>
        <v>0</v>
      </c>
      <c r="M432" s="1">
        <f t="shared" si="47"/>
        <v>0</v>
      </c>
    </row>
    <row r="433" spans="1:13" x14ac:dyDescent="0.25">
      <c r="A433" s="2">
        <v>432</v>
      </c>
      <c r="B433" s="2">
        <v>12.2</v>
      </c>
      <c r="C433" s="2">
        <v>6</v>
      </c>
      <c r="D433" s="1" t="s">
        <v>5</v>
      </c>
      <c r="E433" s="2">
        <v>0</v>
      </c>
      <c r="F433" s="2">
        <f t="shared" si="48"/>
        <v>0</v>
      </c>
      <c r="G433" s="2">
        <f t="shared" si="43"/>
        <v>0</v>
      </c>
      <c r="H433" s="1">
        <f t="shared" si="44"/>
        <v>0</v>
      </c>
      <c r="I433" s="1" t="str">
        <f>CONCATENATE(pogoda[[#This Row],[Kategoria_chmur]],pogoda[[#This Row],[Wielkosc_chmur]])</f>
        <v>00</v>
      </c>
      <c r="J433" s="1" t="str">
        <f t="shared" si="45"/>
        <v>S</v>
      </c>
      <c r="K433" s="1">
        <f t="shared" si="49"/>
        <v>2</v>
      </c>
      <c r="L433" s="1">
        <f t="shared" si="46"/>
        <v>0</v>
      </c>
      <c r="M433" s="1">
        <f t="shared" si="47"/>
        <v>0</v>
      </c>
    </row>
    <row r="434" spans="1:13" x14ac:dyDescent="0.25">
      <c r="A434" s="2">
        <v>433</v>
      </c>
      <c r="B434" s="2">
        <v>10.3</v>
      </c>
      <c r="C434" s="2">
        <v>9</v>
      </c>
      <c r="D434" s="1" t="s">
        <v>5</v>
      </c>
      <c r="E434" s="2">
        <v>0</v>
      </c>
      <c r="F434" s="2">
        <f t="shared" si="48"/>
        <v>0</v>
      </c>
      <c r="G434" s="2">
        <f t="shared" si="43"/>
        <v>0</v>
      </c>
      <c r="H434" s="1">
        <f t="shared" si="44"/>
        <v>0</v>
      </c>
      <c r="I434" s="1" t="str">
        <f>CONCATENATE(pogoda[[#This Row],[Kategoria_chmur]],pogoda[[#This Row],[Wielkosc_chmur]])</f>
        <v>00</v>
      </c>
      <c r="J434" s="1" t="str">
        <f t="shared" si="45"/>
        <v>S</v>
      </c>
      <c r="K434" s="1">
        <f t="shared" si="49"/>
        <v>2</v>
      </c>
      <c r="L434" s="1">
        <f t="shared" si="46"/>
        <v>0</v>
      </c>
      <c r="M434" s="1">
        <f t="shared" si="47"/>
        <v>0</v>
      </c>
    </row>
    <row r="435" spans="1:13" x14ac:dyDescent="0.25">
      <c r="A435" s="2">
        <v>434</v>
      </c>
      <c r="B435" s="2">
        <v>7.4</v>
      </c>
      <c r="C435" s="2">
        <v>17</v>
      </c>
      <c r="D435" s="1" t="s">
        <v>5</v>
      </c>
      <c r="E435" s="2">
        <v>0</v>
      </c>
      <c r="F435" s="2">
        <f t="shared" si="48"/>
        <v>0</v>
      </c>
      <c r="G435" s="2">
        <f t="shared" si="43"/>
        <v>0</v>
      </c>
      <c r="H435" s="1">
        <f t="shared" si="44"/>
        <v>0</v>
      </c>
      <c r="I435" s="1" t="str">
        <f>CONCATENATE(pogoda[[#This Row],[Kategoria_chmur]],pogoda[[#This Row],[Wielkosc_chmur]])</f>
        <v>00</v>
      </c>
      <c r="J435" s="1" t="str">
        <f t="shared" si="45"/>
        <v>S</v>
      </c>
      <c r="K435" s="1">
        <f t="shared" si="49"/>
        <v>3</v>
      </c>
      <c r="L435" s="1">
        <f t="shared" si="46"/>
        <v>0</v>
      </c>
      <c r="M435" s="1">
        <f t="shared" si="47"/>
        <v>0</v>
      </c>
    </row>
    <row r="436" spans="1:13" x14ac:dyDescent="0.25">
      <c r="A436" s="2">
        <v>435</v>
      </c>
      <c r="B436" s="2">
        <v>4.0999999999999996</v>
      </c>
      <c r="C436" s="2">
        <v>17</v>
      </c>
      <c r="D436" s="1" t="s">
        <v>5</v>
      </c>
      <c r="E436" s="2">
        <v>0</v>
      </c>
      <c r="F436" s="2">
        <f t="shared" si="48"/>
        <v>0</v>
      </c>
      <c r="G436" s="2">
        <f t="shared" si="43"/>
        <v>0</v>
      </c>
      <c r="H436" s="1">
        <f t="shared" si="44"/>
        <v>0</v>
      </c>
      <c r="I436" s="1" t="str">
        <f>CONCATENATE(pogoda[[#This Row],[Kategoria_chmur]],pogoda[[#This Row],[Wielkosc_chmur]])</f>
        <v>00</v>
      </c>
      <c r="J436" s="1" t="str">
        <f t="shared" si="45"/>
        <v>S</v>
      </c>
      <c r="K436" s="1">
        <f t="shared" si="49"/>
        <v>3</v>
      </c>
      <c r="L436" s="1">
        <f t="shared" si="46"/>
        <v>0</v>
      </c>
      <c r="M436" s="1">
        <f t="shared" si="47"/>
        <v>0</v>
      </c>
    </row>
    <row r="437" spans="1:13" x14ac:dyDescent="0.25">
      <c r="A437" s="2">
        <v>436</v>
      </c>
      <c r="B437" s="2">
        <v>1.4</v>
      </c>
      <c r="C437" s="2">
        <v>7</v>
      </c>
      <c r="D437" s="1" t="s">
        <v>5</v>
      </c>
      <c r="E437" s="2">
        <v>0</v>
      </c>
      <c r="F437" s="2">
        <f t="shared" si="48"/>
        <v>0</v>
      </c>
      <c r="G437" s="2">
        <f t="shared" si="43"/>
        <v>0</v>
      </c>
      <c r="H437" s="1">
        <f t="shared" si="44"/>
        <v>0</v>
      </c>
      <c r="I437" s="1" t="str">
        <f>CONCATENATE(pogoda[[#This Row],[Kategoria_chmur]],pogoda[[#This Row],[Wielkosc_chmur]])</f>
        <v>00</v>
      </c>
      <c r="J437" s="1" t="str">
        <f t="shared" si="45"/>
        <v>S</v>
      </c>
      <c r="K437" s="1">
        <f t="shared" si="49"/>
        <v>3</v>
      </c>
      <c r="L437" s="1">
        <f t="shared" si="46"/>
        <v>0</v>
      </c>
      <c r="M437" s="1">
        <f t="shared" si="47"/>
        <v>0</v>
      </c>
    </row>
    <row r="438" spans="1:13" x14ac:dyDescent="0.25">
      <c r="A438" s="2">
        <v>437</v>
      </c>
      <c r="B438" s="2">
        <v>0.1</v>
      </c>
      <c r="C438" s="2">
        <v>24</v>
      </c>
      <c r="D438" s="1" t="s">
        <v>5</v>
      </c>
      <c r="E438" s="2">
        <v>0</v>
      </c>
      <c r="F438" s="2">
        <f t="shared" si="48"/>
        <v>0</v>
      </c>
      <c r="G438" s="2">
        <f t="shared" si="43"/>
        <v>0</v>
      </c>
      <c r="H438" s="1">
        <f t="shared" si="44"/>
        <v>0</v>
      </c>
      <c r="I438" s="1" t="str">
        <f>CONCATENATE(pogoda[[#This Row],[Kategoria_chmur]],pogoda[[#This Row],[Wielkosc_chmur]])</f>
        <v>00</v>
      </c>
      <c r="J438" s="1" t="str">
        <f t="shared" si="45"/>
        <v>S</v>
      </c>
      <c r="K438" s="1">
        <f t="shared" si="49"/>
        <v>4</v>
      </c>
      <c r="L438" s="1">
        <f t="shared" si="46"/>
        <v>0</v>
      </c>
      <c r="M438" s="1">
        <f t="shared" si="47"/>
        <v>0</v>
      </c>
    </row>
    <row r="439" spans="1:13" x14ac:dyDescent="0.25">
      <c r="A439" s="2">
        <v>438</v>
      </c>
      <c r="B439" s="2">
        <v>0.5</v>
      </c>
      <c r="C439" s="2">
        <v>16</v>
      </c>
      <c r="D439" s="1" t="s">
        <v>5</v>
      </c>
      <c r="E439" s="2">
        <v>0</v>
      </c>
      <c r="F439" s="2">
        <f t="shared" si="48"/>
        <v>0</v>
      </c>
      <c r="G439" s="2">
        <f t="shared" si="43"/>
        <v>1</v>
      </c>
      <c r="H439" s="1">
        <f t="shared" si="44"/>
        <v>0</v>
      </c>
      <c r="I439" s="1" t="str">
        <f>CONCATENATE(pogoda[[#This Row],[Kategoria_chmur]],pogoda[[#This Row],[Wielkosc_chmur]])</f>
        <v>00</v>
      </c>
      <c r="J439" s="1" t="str">
        <f t="shared" si="45"/>
        <v>S</v>
      </c>
      <c r="K439" s="1">
        <f t="shared" si="49"/>
        <v>4</v>
      </c>
      <c r="L439" s="1">
        <f t="shared" si="46"/>
        <v>0</v>
      </c>
      <c r="M439" s="1">
        <f t="shared" si="47"/>
        <v>0</v>
      </c>
    </row>
    <row r="440" spans="1:13" x14ac:dyDescent="0.25">
      <c r="A440" s="2">
        <v>439</v>
      </c>
      <c r="B440" s="2">
        <v>2.5</v>
      </c>
      <c r="C440" s="2">
        <v>2</v>
      </c>
      <c r="D440" s="1" t="s">
        <v>5</v>
      </c>
      <c r="E440" s="2">
        <v>0</v>
      </c>
      <c r="F440" s="2">
        <f t="shared" si="48"/>
        <v>0</v>
      </c>
      <c r="G440" s="2">
        <f t="shared" si="43"/>
        <v>2</v>
      </c>
      <c r="H440" s="1">
        <f t="shared" si="44"/>
        <v>0</v>
      </c>
      <c r="I440" s="1" t="str">
        <f>CONCATENATE(pogoda[[#This Row],[Kategoria_chmur]],pogoda[[#This Row],[Wielkosc_chmur]])</f>
        <v>00</v>
      </c>
      <c r="J440" s="1" t="str">
        <f t="shared" si="45"/>
        <v>S</v>
      </c>
      <c r="K440" s="1">
        <f t="shared" si="49"/>
        <v>4</v>
      </c>
      <c r="L440" s="1">
        <f t="shared" si="46"/>
        <v>0</v>
      </c>
      <c r="M440" s="1">
        <f t="shared" si="47"/>
        <v>0</v>
      </c>
    </row>
    <row r="441" spans="1:13" x14ac:dyDescent="0.25">
      <c r="A441" s="2">
        <v>440</v>
      </c>
      <c r="B441" s="2">
        <v>5.5</v>
      </c>
      <c r="C441" s="2">
        <v>17</v>
      </c>
      <c r="D441" s="1" t="s">
        <v>5</v>
      </c>
      <c r="E441" s="2">
        <v>0</v>
      </c>
      <c r="F441" s="2">
        <f t="shared" si="48"/>
        <v>0</v>
      </c>
      <c r="G441" s="2">
        <f t="shared" si="43"/>
        <v>3</v>
      </c>
      <c r="H441" s="1">
        <f t="shared" si="44"/>
        <v>0</v>
      </c>
      <c r="I441" s="1" t="str">
        <f>CONCATENATE(pogoda[[#This Row],[Kategoria_chmur]],pogoda[[#This Row],[Wielkosc_chmur]])</f>
        <v>00</v>
      </c>
      <c r="J441" s="1" t="str">
        <f t="shared" si="45"/>
        <v>S</v>
      </c>
      <c r="K441" s="1">
        <f t="shared" si="49"/>
        <v>5</v>
      </c>
      <c r="L441" s="1">
        <f t="shared" si="46"/>
        <v>0</v>
      </c>
      <c r="M441" s="1">
        <f t="shared" si="47"/>
        <v>0</v>
      </c>
    </row>
    <row r="442" spans="1:13" x14ac:dyDescent="0.25">
      <c r="A442" s="2">
        <v>441</v>
      </c>
      <c r="B442" s="2">
        <v>8.6999999999999993</v>
      </c>
      <c r="C442" s="2">
        <v>23</v>
      </c>
      <c r="D442" s="1" t="s">
        <v>5</v>
      </c>
      <c r="E442" s="2">
        <v>0</v>
      </c>
      <c r="F442" s="2">
        <f t="shared" si="48"/>
        <v>0</v>
      </c>
      <c r="G442" s="2">
        <f t="shared" si="43"/>
        <v>4</v>
      </c>
      <c r="H442" s="1">
        <f t="shared" si="44"/>
        <v>0</v>
      </c>
      <c r="I442" s="1" t="str">
        <f>CONCATENATE(pogoda[[#This Row],[Kategoria_chmur]],pogoda[[#This Row],[Wielkosc_chmur]])</f>
        <v>00</v>
      </c>
      <c r="J442" s="1" t="str">
        <f t="shared" si="45"/>
        <v>S</v>
      </c>
      <c r="K442" s="1">
        <f t="shared" si="49"/>
        <v>5</v>
      </c>
      <c r="L442" s="1">
        <f t="shared" si="46"/>
        <v>0</v>
      </c>
      <c r="M442" s="1">
        <f t="shared" si="47"/>
        <v>0</v>
      </c>
    </row>
    <row r="443" spans="1:13" x14ac:dyDescent="0.25">
      <c r="A443" s="2">
        <v>442</v>
      </c>
      <c r="B443" s="2">
        <v>11.1</v>
      </c>
      <c r="C443" s="2">
        <v>0</v>
      </c>
      <c r="D443" s="1" t="s">
        <v>5</v>
      </c>
      <c r="E443" s="2">
        <v>0</v>
      </c>
      <c r="F443" s="2">
        <f t="shared" si="48"/>
        <v>0</v>
      </c>
      <c r="G443" s="2">
        <f t="shared" si="43"/>
        <v>5</v>
      </c>
      <c r="H443" s="1">
        <f t="shared" si="44"/>
        <v>0</v>
      </c>
      <c r="I443" s="1" t="str">
        <f>CONCATENATE(pogoda[[#This Row],[Kategoria_chmur]],pogoda[[#This Row],[Wielkosc_chmur]])</f>
        <v>00</v>
      </c>
      <c r="J443" s="1">
        <f t="shared" si="45"/>
        <v>0</v>
      </c>
      <c r="K443" s="1">
        <f t="shared" si="49"/>
        <v>0</v>
      </c>
      <c r="L443" s="1">
        <f t="shared" si="46"/>
        <v>1</v>
      </c>
      <c r="M443" s="1">
        <f t="shared" si="47"/>
        <v>0</v>
      </c>
    </row>
    <row r="444" spans="1:13" x14ac:dyDescent="0.25">
      <c r="A444" s="2">
        <v>443</v>
      </c>
      <c r="B444" s="2">
        <v>12.2</v>
      </c>
      <c r="C444" s="2">
        <v>4</v>
      </c>
      <c r="D444" s="1" t="s">
        <v>5</v>
      </c>
      <c r="E444" s="2">
        <v>0</v>
      </c>
      <c r="F444" s="2">
        <f t="shared" si="48"/>
        <v>0</v>
      </c>
      <c r="G444" s="2">
        <f t="shared" si="43"/>
        <v>6</v>
      </c>
      <c r="H444" s="1">
        <f t="shared" si="44"/>
        <v>0</v>
      </c>
      <c r="I444" s="1" t="str">
        <f>CONCATENATE(pogoda[[#This Row],[Kategoria_chmur]],pogoda[[#This Row],[Wielkosc_chmur]])</f>
        <v>00</v>
      </c>
      <c r="J444" s="1" t="str">
        <f t="shared" si="45"/>
        <v>C</v>
      </c>
      <c r="K444" s="1">
        <f t="shared" si="49"/>
        <v>1</v>
      </c>
      <c r="L444" s="1">
        <f t="shared" si="46"/>
        <v>0</v>
      </c>
      <c r="M444" s="1">
        <f t="shared" si="47"/>
        <v>0</v>
      </c>
    </row>
    <row r="445" spans="1:13" x14ac:dyDescent="0.25">
      <c r="A445" s="2">
        <v>444</v>
      </c>
      <c r="B445" s="2">
        <v>11.9</v>
      </c>
      <c r="C445" s="2">
        <v>1</v>
      </c>
      <c r="D445" s="1" t="s">
        <v>5</v>
      </c>
      <c r="E445" s="2">
        <v>0</v>
      </c>
      <c r="F445" s="2">
        <f t="shared" si="48"/>
        <v>0</v>
      </c>
      <c r="G445" s="2">
        <f t="shared" si="43"/>
        <v>0</v>
      </c>
      <c r="H445" s="1">
        <f t="shared" si="44"/>
        <v>0</v>
      </c>
      <c r="I445" s="1" t="str">
        <f>CONCATENATE(pogoda[[#This Row],[Kategoria_chmur]],pogoda[[#This Row],[Wielkosc_chmur]])</f>
        <v>00</v>
      </c>
      <c r="J445" s="1" t="str">
        <f t="shared" si="45"/>
        <v>C</v>
      </c>
      <c r="K445" s="1">
        <f t="shared" si="49"/>
        <v>1</v>
      </c>
      <c r="L445" s="1">
        <f t="shared" si="46"/>
        <v>0</v>
      </c>
      <c r="M445" s="1">
        <f t="shared" si="47"/>
        <v>0</v>
      </c>
    </row>
    <row r="446" spans="1:13" x14ac:dyDescent="0.25">
      <c r="A446" s="2">
        <v>445</v>
      </c>
      <c r="B446" s="2">
        <v>10.5</v>
      </c>
      <c r="C446" s="2">
        <v>1</v>
      </c>
      <c r="D446" s="1" t="s">
        <v>5</v>
      </c>
      <c r="E446" s="2">
        <v>0</v>
      </c>
      <c r="F446" s="2">
        <f t="shared" si="48"/>
        <v>0</v>
      </c>
      <c r="G446" s="2">
        <f t="shared" si="43"/>
        <v>0</v>
      </c>
      <c r="H446" s="1">
        <f t="shared" si="44"/>
        <v>0</v>
      </c>
      <c r="I446" s="1" t="str">
        <f>CONCATENATE(pogoda[[#This Row],[Kategoria_chmur]],pogoda[[#This Row],[Wielkosc_chmur]])</f>
        <v>00</v>
      </c>
      <c r="J446" s="1" t="str">
        <f t="shared" si="45"/>
        <v>C</v>
      </c>
      <c r="K446" s="1">
        <f t="shared" si="49"/>
        <v>1</v>
      </c>
      <c r="L446" s="1">
        <f t="shared" si="46"/>
        <v>0</v>
      </c>
      <c r="M446" s="1">
        <f t="shared" si="47"/>
        <v>0</v>
      </c>
    </row>
    <row r="447" spans="1:13" x14ac:dyDescent="0.25">
      <c r="A447" s="2">
        <v>446</v>
      </c>
      <c r="B447" s="2">
        <v>8.8000000000000007</v>
      </c>
      <c r="C447" s="2">
        <v>6</v>
      </c>
      <c r="D447" s="1" t="s">
        <v>5</v>
      </c>
      <c r="E447" s="2">
        <v>0</v>
      </c>
      <c r="F447" s="2">
        <f t="shared" si="48"/>
        <v>0</v>
      </c>
      <c r="G447" s="2">
        <f t="shared" si="43"/>
        <v>0</v>
      </c>
      <c r="H447" s="1">
        <f t="shared" si="44"/>
        <v>0</v>
      </c>
      <c r="I447" s="1" t="str">
        <f>CONCATENATE(pogoda[[#This Row],[Kategoria_chmur]],pogoda[[#This Row],[Wielkosc_chmur]])</f>
        <v>00</v>
      </c>
      <c r="J447" s="1" t="str">
        <f t="shared" si="45"/>
        <v>C</v>
      </c>
      <c r="K447" s="1">
        <f t="shared" si="49"/>
        <v>2</v>
      </c>
      <c r="L447" s="1">
        <f t="shared" si="46"/>
        <v>0</v>
      </c>
      <c r="M447" s="1">
        <f t="shared" si="47"/>
        <v>0</v>
      </c>
    </row>
    <row r="448" spans="1:13" x14ac:dyDescent="0.25">
      <c r="A448" s="2">
        <v>447</v>
      </c>
      <c r="B448" s="2">
        <v>7.5</v>
      </c>
      <c r="C448" s="2">
        <v>10</v>
      </c>
      <c r="D448" s="1" t="s">
        <v>5</v>
      </c>
      <c r="E448" s="2">
        <v>0</v>
      </c>
      <c r="F448" s="2">
        <f t="shared" si="48"/>
        <v>0</v>
      </c>
      <c r="G448" s="2">
        <f t="shared" si="43"/>
        <v>0</v>
      </c>
      <c r="H448" s="1">
        <f t="shared" si="44"/>
        <v>0</v>
      </c>
      <c r="I448" s="1" t="str">
        <f>CONCATENATE(pogoda[[#This Row],[Kategoria_chmur]],pogoda[[#This Row],[Wielkosc_chmur]])</f>
        <v>00</v>
      </c>
      <c r="J448" s="1" t="str">
        <f t="shared" si="45"/>
        <v>C</v>
      </c>
      <c r="K448" s="1">
        <f t="shared" si="49"/>
        <v>2</v>
      </c>
      <c r="L448" s="1">
        <f t="shared" si="46"/>
        <v>0</v>
      </c>
      <c r="M448" s="1">
        <f t="shared" si="47"/>
        <v>0</v>
      </c>
    </row>
    <row r="449" spans="1:13" x14ac:dyDescent="0.25">
      <c r="A449" s="2">
        <v>448</v>
      </c>
      <c r="B449" s="2">
        <v>7.6</v>
      </c>
      <c r="C449" s="2">
        <v>10</v>
      </c>
      <c r="D449" s="1" t="s">
        <v>5</v>
      </c>
      <c r="E449" s="2">
        <v>0</v>
      </c>
      <c r="F449" s="2">
        <f t="shared" si="48"/>
        <v>0</v>
      </c>
      <c r="G449" s="2">
        <f t="shared" si="43"/>
        <v>1</v>
      </c>
      <c r="H449" s="1">
        <f t="shared" si="44"/>
        <v>0</v>
      </c>
      <c r="I449" s="1" t="str">
        <f>CONCATENATE(pogoda[[#This Row],[Kategoria_chmur]],pogoda[[#This Row],[Wielkosc_chmur]])</f>
        <v>00</v>
      </c>
      <c r="J449" s="1" t="str">
        <f t="shared" si="45"/>
        <v>C</v>
      </c>
      <c r="K449" s="1">
        <f t="shared" si="49"/>
        <v>2</v>
      </c>
      <c r="L449" s="1">
        <f t="shared" si="46"/>
        <v>0</v>
      </c>
      <c r="M449" s="1">
        <f t="shared" si="47"/>
        <v>0</v>
      </c>
    </row>
    <row r="450" spans="1:13" x14ac:dyDescent="0.25">
      <c r="A450" s="2">
        <v>449</v>
      </c>
      <c r="B450" s="2">
        <v>9.1999999999999993</v>
      </c>
      <c r="C450" s="2">
        <v>2</v>
      </c>
      <c r="D450" s="1" t="s">
        <v>5</v>
      </c>
      <c r="E450" s="2">
        <v>0</v>
      </c>
      <c r="F450" s="2">
        <f t="shared" si="48"/>
        <v>0</v>
      </c>
      <c r="G450" s="2">
        <f t="shared" ref="G450:G501" si="50">IF(B450&gt;B449, G449+1, 0)</f>
        <v>2</v>
      </c>
      <c r="H450" s="1">
        <f t="shared" ref="H450:H501" si="51">IF(G450=8,1,0)</f>
        <v>0</v>
      </c>
      <c r="I450" s="1" t="str">
        <f>CONCATENATE(pogoda[[#This Row],[Kategoria_chmur]],pogoda[[#This Row],[Wielkosc_chmur]])</f>
        <v>00</v>
      </c>
      <c r="J450" s="1" t="str">
        <f t="shared" ref="J450:J513" si="52">IF(K450=0, 0, IF(K449&gt;0, J449, IF(B450&gt;= 10, "C", "S")))</f>
        <v>C</v>
      </c>
      <c r="K450" s="1">
        <f t="shared" si="49"/>
        <v>3</v>
      </c>
      <c r="L450" s="1">
        <f t="shared" ref="L450:L513" si="53">IF(K450 = E450, 1, 0)</f>
        <v>0</v>
      </c>
      <c r="M450" s="1">
        <f t="shared" ref="M450:M501" si="54">IF(J450 = D450, 1, 0)</f>
        <v>0</v>
      </c>
    </row>
    <row r="451" spans="1:13" x14ac:dyDescent="0.25">
      <c r="A451" s="2">
        <v>450</v>
      </c>
      <c r="B451" s="2">
        <v>12.3</v>
      </c>
      <c r="C451" s="2">
        <v>7</v>
      </c>
      <c r="D451" s="1" t="s">
        <v>5</v>
      </c>
      <c r="E451" s="2">
        <v>0</v>
      </c>
      <c r="F451" s="2">
        <f t="shared" si="48"/>
        <v>0</v>
      </c>
      <c r="G451" s="2">
        <f t="shared" si="50"/>
        <v>3</v>
      </c>
      <c r="H451" s="1">
        <f t="shared" si="51"/>
        <v>0</v>
      </c>
      <c r="I451" s="1" t="str">
        <f>CONCATENATE(pogoda[[#This Row],[Kategoria_chmur]],pogoda[[#This Row],[Wielkosc_chmur]])</f>
        <v>00</v>
      </c>
      <c r="J451" s="1" t="str">
        <f t="shared" si="52"/>
        <v>C</v>
      </c>
      <c r="K451" s="1">
        <f t="shared" si="49"/>
        <v>3</v>
      </c>
      <c r="L451" s="1">
        <f t="shared" si="53"/>
        <v>0</v>
      </c>
      <c r="M451" s="1">
        <f t="shared" si="54"/>
        <v>0</v>
      </c>
    </row>
    <row r="452" spans="1:13" x14ac:dyDescent="0.25">
      <c r="A452" s="2">
        <v>451</v>
      </c>
      <c r="B452" s="2">
        <v>16.3</v>
      </c>
      <c r="C452" s="2">
        <v>18</v>
      </c>
      <c r="D452" s="1" t="s">
        <v>5</v>
      </c>
      <c r="E452" s="2">
        <v>0</v>
      </c>
      <c r="F452" s="2">
        <f t="shared" ref="F452:F501" si="55">IF(B452&gt;=20, IF(C452&lt;=5, 1, 0), 0)</f>
        <v>0</v>
      </c>
      <c r="G452" s="2">
        <f t="shared" si="50"/>
        <v>4</v>
      </c>
      <c r="H452" s="1">
        <f t="shared" si="51"/>
        <v>0</v>
      </c>
      <c r="I452" s="1" t="str">
        <f>CONCATENATE(pogoda[[#This Row],[Kategoria_chmur]],pogoda[[#This Row],[Wielkosc_chmur]])</f>
        <v>00</v>
      </c>
      <c r="J452" s="1" t="str">
        <f t="shared" si="52"/>
        <v>C</v>
      </c>
      <c r="K452" s="1">
        <f t="shared" si="49"/>
        <v>3</v>
      </c>
      <c r="L452" s="1">
        <f t="shared" si="53"/>
        <v>0</v>
      </c>
      <c r="M452" s="1">
        <f t="shared" si="54"/>
        <v>0</v>
      </c>
    </row>
    <row r="453" spans="1:13" x14ac:dyDescent="0.25">
      <c r="A453" s="2">
        <v>452</v>
      </c>
      <c r="B453" s="2">
        <v>20.2</v>
      </c>
      <c r="C453" s="2">
        <v>23</v>
      </c>
      <c r="D453" s="1" t="s">
        <v>5</v>
      </c>
      <c r="E453" s="2">
        <v>0</v>
      </c>
      <c r="F453" s="2">
        <f t="shared" si="55"/>
        <v>0</v>
      </c>
      <c r="G453" s="2">
        <f t="shared" si="50"/>
        <v>5</v>
      </c>
      <c r="H453" s="1">
        <f t="shared" si="51"/>
        <v>0</v>
      </c>
      <c r="I453" s="1" t="str">
        <f>CONCATENATE(pogoda[[#This Row],[Kategoria_chmur]],pogoda[[#This Row],[Wielkosc_chmur]])</f>
        <v>00</v>
      </c>
      <c r="J453" s="1" t="str">
        <f t="shared" si="52"/>
        <v>C</v>
      </c>
      <c r="K453" s="1">
        <f t="shared" si="49"/>
        <v>4</v>
      </c>
      <c r="L453" s="1">
        <f t="shared" si="53"/>
        <v>0</v>
      </c>
      <c r="M453" s="1">
        <f t="shared" si="54"/>
        <v>0</v>
      </c>
    </row>
    <row r="454" spans="1:13" x14ac:dyDescent="0.25">
      <c r="A454" s="2">
        <v>453</v>
      </c>
      <c r="B454" s="2">
        <v>23.2</v>
      </c>
      <c r="C454" s="2">
        <v>7</v>
      </c>
      <c r="D454" s="1" t="s">
        <v>5</v>
      </c>
      <c r="E454" s="2">
        <v>0</v>
      </c>
      <c r="F454" s="2">
        <f t="shared" si="55"/>
        <v>0</v>
      </c>
      <c r="G454" s="2">
        <f t="shared" si="50"/>
        <v>6</v>
      </c>
      <c r="H454" s="1">
        <f t="shared" si="51"/>
        <v>0</v>
      </c>
      <c r="I454" s="1" t="str">
        <f>CONCATENATE(pogoda[[#This Row],[Kategoria_chmur]],pogoda[[#This Row],[Wielkosc_chmur]])</f>
        <v>00</v>
      </c>
      <c r="J454" s="1" t="str">
        <f t="shared" si="52"/>
        <v>C</v>
      </c>
      <c r="K454" s="1">
        <f t="shared" ref="K454:K501" si="56">IF(K453=0, 1, IF(AND(K453=5, C453&gt;=20),0, IF(AND(K453=K451,K453&lt;5),K453+1,K453)))</f>
        <v>4</v>
      </c>
      <c r="L454" s="1">
        <f t="shared" si="53"/>
        <v>0</v>
      </c>
      <c r="M454" s="1">
        <f t="shared" si="54"/>
        <v>0</v>
      </c>
    </row>
    <row r="455" spans="1:13" x14ac:dyDescent="0.25">
      <c r="A455" s="2">
        <v>454</v>
      </c>
      <c r="B455" s="2">
        <v>24.8</v>
      </c>
      <c r="C455" s="2">
        <v>20</v>
      </c>
      <c r="D455" s="1" t="s">
        <v>5</v>
      </c>
      <c r="E455" s="2">
        <v>0</v>
      </c>
      <c r="F455" s="2">
        <f t="shared" si="55"/>
        <v>0</v>
      </c>
      <c r="G455" s="2">
        <f t="shared" si="50"/>
        <v>7</v>
      </c>
      <c r="H455" s="1">
        <f t="shared" si="51"/>
        <v>0</v>
      </c>
      <c r="I455" s="1" t="str">
        <f>CONCATENATE(pogoda[[#This Row],[Kategoria_chmur]],pogoda[[#This Row],[Wielkosc_chmur]])</f>
        <v>00</v>
      </c>
      <c r="J455" s="1" t="str">
        <f t="shared" si="52"/>
        <v>C</v>
      </c>
      <c r="K455" s="1">
        <f t="shared" si="56"/>
        <v>4</v>
      </c>
      <c r="L455" s="1">
        <f t="shared" si="53"/>
        <v>0</v>
      </c>
      <c r="M455" s="1">
        <f t="shared" si="54"/>
        <v>0</v>
      </c>
    </row>
    <row r="456" spans="1:13" x14ac:dyDescent="0.25">
      <c r="A456" s="2">
        <v>455</v>
      </c>
      <c r="B456" s="2">
        <v>24.9</v>
      </c>
      <c r="C456" s="2">
        <v>14</v>
      </c>
      <c r="D456" s="1" t="s">
        <v>5</v>
      </c>
      <c r="E456" s="2">
        <v>0</v>
      </c>
      <c r="F456" s="2">
        <f t="shared" si="55"/>
        <v>0</v>
      </c>
      <c r="G456" s="2">
        <f t="shared" si="50"/>
        <v>8</v>
      </c>
      <c r="H456" s="1">
        <f t="shared" si="51"/>
        <v>1</v>
      </c>
      <c r="I456" s="1" t="str">
        <f>CONCATENATE(pogoda[[#This Row],[Kategoria_chmur]],pogoda[[#This Row],[Wielkosc_chmur]])</f>
        <v>00</v>
      </c>
      <c r="J456" s="1" t="str">
        <f t="shared" si="52"/>
        <v>C</v>
      </c>
      <c r="K456" s="1">
        <f t="shared" si="56"/>
        <v>5</v>
      </c>
      <c r="L456" s="1">
        <f t="shared" si="53"/>
        <v>0</v>
      </c>
      <c r="M456" s="1">
        <f t="shared" si="54"/>
        <v>0</v>
      </c>
    </row>
    <row r="457" spans="1:13" x14ac:dyDescent="0.25">
      <c r="A457" s="2">
        <v>456</v>
      </c>
      <c r="B457" s="2">
        <v>23.3</v>
      </c>
      <c r="C457" s="2">
        <v>11</v>
      </c>
      <c r="D457" s="1" t="s">
        <v>5</v>
      </c>
      <c r="E457" s="2">
        <v>0</v>
      </c>
      <c r="F457" s="2">
        <f t="shared" si="55"/>
        <v>0</v>
      </c>
      <c r="G457" s="2">
        <f t="shared" si="50"/>
        <v>0</v>
      </c>
      <c r="H457" s="1">
        <f t="shared" si="51"/>
        <v>0</v>
      </c>
      <c r="I457" s="1" t="str">
        <f>CONCATENATE(pogoda[[#This Row],[Kategoria_chmur]],pogoda[[#This Row],[Wielkosc_chmur]])</f>
        <v>00</v>
      </c>
      <c r="J457" s="1" t="str">
        <f t="shared" si="52"/>
        <v>C</v>
      </c>
      <c r="K457" s="1">
        <f t="shared" si="56"/>
        <v>5</v>
      </c>
      <c r="L457" s="1">
        <f t="shared" si="53"/>
        <v>0</v>
      </c>
      <c r="M457" s="1">
        <f t="shared" si="54"/>
        <v>0</v>
      </c>
    </row>
    <row r="458" spans="1:13" x14ac:dyDescent="0.25">
      <c r="A458" s="2">
        <v>457</v>
      </c>
      <c r="B458" s="2">
        <v>21.3</v>
      </c>
      <c r="C458" s="2">
        <v>10</v>
      </c>
      <c r="D458" s="1" t="s">
        <v>5</v>
      </c>
      <c r="E458" s="2">
        <v>0</v>
      </c>
      <c r="F458" s="2">
        <f t="shared" si="55"/>
        <v>0</v>
      </c>
      <c r="G458" s="2">
        <f t="shared" si="50"/>
        <v>0</v>
      </c>
      <c r="H458" s="1">
        <f t="shared" si="51"/>
        <v>0</v>
      </c>
      <c r="I458" s="1" t="str">
        <f>CONCATENATE(pogoda[[#This Row],[Kategoria_chmur]],pogoda[[#This Row],[Wielkosc_chmur]])</f>
        <v>00</v>
      </c>
      <c r="J458" s="1" t="str">
        <f t="shared" si="52"/>
        <v>C</v>
      </c>
      <c r="K458" s="1">
        <f t="shared" si="56"/>
        <v>5</v>
      </c>
      <c r="L458" s="1">
        <f t="shared" si="53"/>
        <v>0</v>
      </c>
      <c r="M458" s="1">
        <f t="shared" si="54"/>
        <v>0</v>
      </c>
    </row>
    <row r="459" spans="1:13" x14ac:dyDescent="0.25">
      <c r="A459" s="2">
        <v>458</v>
      </c>
      <c r="B459" s="2">
        <v>19.7</v>
      </c>
      <c r="C459" s="2">
        <v>13</v>
      </c>
      <c r="D459" s="1" t="s">
        <v>5</v>
      </c>
      <c r="E459" s="2">
        <v>0</v>
      </c>
      <c r="F459" s="2">
        <f t="shared" si="55"/>
        <v>0</v>
      </c>
      <c r="G459" s="2">
        <f t="shared" si="50"/>
        <v>0</v>
      </c>
      <c r="H459" s="1">
        <f t="shared" si="51"/>
        <v>0</v>
      </c>
      <c r="I459" s="1" t="str">
        <f>CONCATENATE(pogoda[[#This Row],[Kategoria_chmur]],pogoda[[#This Row],[Wielkosc_chmur]])</f>
        <v>00</v>
      </c>
      <c r="J459" s="1" t="str">
        <f t="shared" si="52"/>
        <v>C</v>
      </c>
      <c r="K459" s="1">
        <f t="shared" si="56"/>
        <v>5</v>
      </c>
      <c r="L459" s="1">
        <f t="shared" si="53"/>
        <v>0</v>
      </c>
      <c r="M459" s="1">
        <f t="shared" si="54"/>
        <v>0</v>
      </c>
    </row>
    <row r="460" spans="1:13" x14ac:dyDescent="0.25">
      <c r="A460" s="2">
        <v>459</v>
      </c>
      <c r="B460" s="2">
        <v>19.100000000000001</v>
      </c>
      <c r="C460" s="2">
        <v>24</v>
      </c>
      <c r="D460" s="1" t="s">
        <v>5</v>
      </c>
      <c r="E460" s="2">
        <v>0</v>
      </c>
      <c r="F460" s="2">
        <f t="shared" si="55"/>
        <v>0</v>
      </c>
      <c r="G460" s="2">
        <f t="shared" si="50"/>
        <v>0</v>
      </c>
      <c r="H460" s="1">
        <f t="shared" si="51"/>
        <v>0</v>
      </c>
      <c r="I460" s="1" t="str">
        <f>CONCATENATE(pogoda[[#This Row],[Kategoria_chmur]],pogoda[[#This Row],[Wielkosc_chmur]])</f>
        <v>00</v>
      </c>
      <c r="J460" s="1" t="str">
        <f t="shared" si="52"/>
        <v>C</v>
      </c>
      <c r="K460" s="1">
        <f t="shared" si="56"/>
        <v>5</v>
      </c>
      <c r="L460" s="1">
        <f t="shared" si="53"/>
        <v>0</v>
      </c>
      <c r="M460" s="1">
        <f t="shared" si="54"/>
        <v>0</v>
      </c>
    </row>
    <row r="461" spans="1:13" x14ac:dyDescent="0.25">
      <c r="A461" s="2">
        <v>460</v>
      </c>
      <c r="B461" s="2">
        <v>20</v>
      </c>
      <c r="C461" s="2">
        <v>0</v>
      </c>
      <c r="D461" s="1" t="s">
        <v>5</v>
      </c>
      <c r="E461" s="2">
        <v>0</v>
      </c>
      <c r="F461" s="2">
        <f t="shared" si="55"/>
        <v>1</v>
      </c>
      <c r="G461" s="2">
        <f t="shared" si="50"/>
        <v>1</v>
      </c>
      <c r="H461" s="1">
        <f t="shared" si="51"/>
        <v>0</v>
      </c>
      <c r="I461" s="1" t="str">
        <f>CONCATENATE(pogoda[[#This Row],[Kategoria_chmur]],pogoda[[#This Row],[Wielkosc_chmur]])</f>
        <v>00</v>
      </c>
      <c r="J461" s="1">
        <f t="shared" si="52"/>
        <v>0</v>
      </c>
      <c r="K461" s="1">
        <f t="shared" si="56"/>
        <v>0</v>
      </c>
      <c r="L461" s="1">
        <f t="shared" si="53"/>
        <v>1</v>
      </c>
      <c r="M461" s="1">
        <f t="shared" si="54"/>
        <v>0</v>
      </c>
    </row>
    <row r="462" spans="1:13" x14ac:dyDescent="0.25">
      <c r="A462" s="2">
        <v>461</v>
      </c>
      <c r="B462" s="2">
        <v>22.1</v>
      </c>
      <c r="C462" s="2">
        <v>1</v>
      </c>
      <c r="D462" s="1" t="s">
        <v>5</v>
      </c>
      <c r="E462" s="2">
        <v>0</v>
      </c>
      <c r="F462" s="2">
        <f t="shared" si="55"/>
        <v>1</v>
      </c>
      <c r="G462" s="2">
        <f t="shared" si="50"/>
        <v>2</v>
      </c>
      <c r="H462" s="1">
        <f t="shared" si="51"/>
        <v>0</v>
      </c>
      <c r="I462" s="1" t="str">
        <f>CONCATENATE(pogoda[[#This Row],[Kategoria_chmur]],pogoda[[#This Row],[Wielkosc_chmur]])</f>
        <v>00</v>
      </c>
      <c r="J462" s="1" t="str">
        <f t="shared" si="52"/>
        <v>C</v>
      </c>
      <c r="K462" s="1">
        <f t="shared" si="56"/>
        <v>1</v>
      </c>
      <c r="L462" s="1">
        <f t="shared" si="53"/>
        <v>0</v>
      </c>
      <c r="M462" s="1">
        <f t="shared" si="54"/>
        <v>0</v>
      </c>
    </row>
    <row r="463" spans="1:13" x14ac:dyDescent="0.25">
      <c r="A463" s="2">
        <v>462</v>
      </c>
      <c r="B463" s="2">
        <v>25</v>
      </c>
      <c r="C463" s="2">
        <v>4</v>
      </c>
      <c r="D463" s="1" t="s">
        <v>5</v>
      </c>
      <c r="E463" s="2">
        <v>0</v>
      </c>
      <c r="F463" s="2">
        <f t="shared" si="55"/>
        <v>1</v>
      </c>
      <c r="G463" s="2">
        <f t="shared" si="50"/>
        <v>3</v>
      </c>
      <c r="H463" s="1">
        <f t="shared" si="51"/>
        <v>0</v>
      </c>
      <c r="I463" s="1" t="str">
        <f>CONCATENATE(pogoda[[#This Row],[Kategoria_chmur]],pogoda[[#This Row],[Wielkosc_chmur]])</f>
        <v>00</v>
      </c>
      <c r="J463" s="1" t="str">
        <f t="shared" si="52"/>
        <v>C</v>
      </c>
      <c r="K463" s="1">
        <f t="shared" si="56"/>
        <v>1</v>
      </c>
      <c r="L463" s="1">
        <f t="shared" si="53"/>
        <v>0</v>
      </c>
      <c r="M463" s="1">
        <f t="shared" si="54"/>
        <v>0</v>
      </c>
    </row>
    <row r="464" spans="1:13" x14ac:dyDescent="0.25">
      <c r="A464" s="2">
        <v>463</v>
      </c>
      <c r="B464" s="2">
        <v>27.7</v>
      </c>
      <c r="C464" s="2">
        <v>1</v>
      </c>
      <c r="D464" s="1" t="s">
        <v>5</v>
      </c>
      <c r="E464" s="2">
        <v>0</v>
      </c>
      <c r="F464" s="2">
        <f t="shared" si="55"/>
        <v>1</v>
      </c>
      <c r="G464" s="2">
        <f t="shared" si="50"/>
        <v>4</v>
      </c>
      <c r="H464" s="1">
        <f t="shared" si="51"/>
        <v>0</v>
      </c>
      <c r="I464" s="1" t="str">
        <f>CONCATENATE(pogoda[[#This Row],[Kategoria_chmur]],pogoda[[#This Row],[Wielkosc_chmur]])</f>
        <v>00</v>
      </c>
      <c r="J464" s="1" t="str">
        <f t="shared" si="52"/>
        <v>C</v>
      </c>
      <c r="K464" s="1">
        <f t="shared" si="56"/>
        <v>1</v>
      </c>
      <c r="L464" s="1">
        <f t="shared" si="53"/>
        <v>0</v>
      </c>
      <c r="M464" s="1">
        <f t="shared" si="54"/>
        <v>0</v>
      </c>
    </row>
    <row r="465" spans="1:13" x14ac:dyDescent="0.25">
      <c r="A465" s="2">
        <v>464</v>
      </c>
      <c r="B465" s="2">
        <v>29.4</v>
      </c>
      <c r="C465" s="2">
        <v>12</v>
      </c>
      <c r="D465" s="1" t="s">
        <v>5</v>
      </c>
      <c r="E465" s="2">
        <v>0</v>
      </c>
      <c r="F465" s="2">
        <f t="shared" si="55"/>
        <v>0</v>
      </c>
      <c r="G465" s="2">
        <f t="shared" si="50"/>
        <v>5</v>
      </c>
      <c r="H465" s="1">
        <f t="shared" si="51"/>
        <v>0</v>
      </c>
      <c r="I465" s="1" t="str">
        <f>CONCATENATE(pogoda[[#This Row],[Kategoria_chmur]],pogoda[[#This Row],[Wielkosc_chmur]])</f>
        <v>00</v>
      </c>
      <c r="J465" s="1" t="str">
        <f t="shared" si="52"/>
        <v>C</v>
      </c>
      <c r="K465" s="1">
        <f t="shared" si="56"/>
        <v>2</v>
      </c>
      <c r="L465" s="1">
        <f t="shared" si="53"/>
        <v>0</v>
      </c>
      <c r="M465" s="1">
        <f t="shared" si="54"/>
        <v>0</v>
      </c>
    </row>
    <row r="466" spans="1:13" x14ac:dyDescent="0.25">
      <c r="A466" s="2">
        <v>465</v>
      </c>
      <c r="B466" s="2">
        <v>29.5</v>
      </c>
      <c r="C466" s="2">
        <v>12</v>
      </c>
      <c r="D466" s="1" t="s">
        <v>5</v>
      </c>
      <c r="E466" s="2">
        <v>0</v>
      </c>
      <c r="F466" s="2">
        <f t="shared" si="55"/>
        <v>0</v>
      </c>
      <c r="G466" s="2">
        <f t="shared" si="50"/>
        <v>6</v>
      </c>
      <c r="H466" s="1">
        <f t="shared" si="51"/>
        <v>0</v>
      </c>
      <c r="I466" s="1" t="str">
        <f>CONCATENATE(pogoda[[#This Row],[Kategoria_chmur]],pogoda[[#This Row],[Wielkosc_chmur]])</f>
        <v>00</v>
      </c>
      <c r="J466" s="1" t="str">
        <f t="shared" si="52"/>
        <v>C</v>
      </c>
      <c r="K466" s="1">
        <f t="shared" si="56"/>
        <v>2</v>
      </c>
      <c r="L466" s="1">
        <f t="shared" si="53"/>
        <v>0</v>
      </c>
      <c r="M466" s="1">
        <f t="shared" si="54"/>
        <v>0</v>
      </c>
    </row>
    <row r="467" spans="1:13" x14ac:dyDescent="0.25">
      <c r="A467" s="2">
        <v>466</v>
      </c>
      <c r="B467" s="2">
        <v>27.8</v>
      </c>
      <c r="C467" s="2">
        <v>8</v>
      </c>
      <c r="D467" s="1" t="s">
        <v>5</v>
      </c>
      <c r="E467" s="2">
        <v>0</v>
      </c>
      <c r="F467" s="2">
        <f t="shared" si="55"/>
        <v>0</v>
      </c>
      <c r="G467" s="2">
        <f t="shared" si="50"/>
        <v>0</v>
      </c>
      <c r="H467" s="1">
        <f t="shared" si="51"/>
        <v>0</v>
      </c>
      <c r="I467" s="1" t="str">
        <f>CONCATENATE(pogoda[[#This Row],[Kategoria_chmur]],pogoda[[#This Row],[Wielkosc_chmur]])</f>
        <v>00</v>
      </c>
      <c r="J467" s="1" t="str">
        <f t="shared" si="52"/>
        <v>C</v>
      </c>
      <c r="K467" s="1">
        <f t="shared" si="56"/>
        <v>2</v>
      </c>
      <c r="L467" s="1">
        <f t="shared" si="53"/>
        <v>0</v>
      </c>
      <c r="M467" s="1">
        <f t="shared" si="54"/>
        <v>0</v>
      </c>
    </row>
    <row r="468" spans="1:13" x14ac:dyDescent="0.25">
      <c r="A468" s="2">
        <v>467</v>
      </c>
      <c r="B468" s="2">
        <v>24.9</v>
      </c>
      <c r="C468" s="2">
        <v>13</v>
      </c>
      <c r="D468" s="1" t="s">
        <v>5</v>
      </c>
      <c r="E468" s="2">
        <v>0</v>
      </c>
      <c r="F468" s="2">
        <f t="shared" si="55"/>
        <v>0</v>
      </c>
      <c r="G468" s="2">
        <f t="shared" si="50"/>
        <v>0</v>
      </c>
      <c r="H468" s="1">
        <f t="shared" si="51"/>
        <v>0</v>
      </c>
      <c r="I468" s="1" t="str">
        <f>CONCATENATE(pogoda[[#This Row],[Kategoria_chmur]],pogoda[[#This Row],[Wielkosc_chmur]])</f>
        <v>00</v>
      </c>
      <c r="J468" s="1" t="str">
        <f t="shared" si="52"/>
        <v>C</v>
      </c>
      <c r="K468" s="1">
        <f t="shared" si="56"/>
        <v>3</v>
      </c>
      <c r="L468" s="1">
        <f t="shared" si="53"/>
        <v>0</v>
      </c>
      <c r="M468" s="1">
        <f t="shared" si="54"/>
        <v>0</v>
      </c>
    </row>
    <row r="469" spans="1:13" x14ac:dyDescent="0.25">
      <c r="A469" s="2">
        <v>468</v>
      </c>
      <c r="B469" s="2">
        <v>21.3</v>
      </c>
      <c r="C469" s="2">
        <v>18</v>
      </c>
      <c r="D469" s="1" t="s">
        <v>5</v>
      </c>
      <c r="E469" s="2">
        <v>0</v>
      </c>
      <c r="F469" s="2">
        <f t="shared" si="55"/>
        <v>0</v>
      </c>
      <c r="G469" s="2">
        <f t="shared" si="50"/>
        <v>0</v>
      </c>
      <c r="H469" s="1">
        <f t="shared" si="51"/>
        <v>0</v>
      </c>
      <c r="I469" s="1" t="str">
        <f>CONCATENATE(pogoda[[#This Row],[Kategoria_chmur]],pogoda[[#This Row],[Wielkosc_chmur]])</f>
        <v>00</v>
      </c>
      <c r="J469" s="1" t="str">
        <f t="shared" si="52"/>
        <v>C</v>
      </c>
      <c r="K469" s="1">
        <f t="shared" si="56"/>
        <v>3</v>
      </c>
      <c r="L469" s="1">
        <f t="shared" si="53"/>
        <v>0</v>
      </c>
      <c r="M469" s="1">
        <f t="shared" si="54"/>
        <v>0</v>
      </c>
    </row>
    <row r="470" spans="1:13" x14ac:dyDescent="0.25">
      <c r="A470" s="2">
        <v>469</v>
      </c>
      <c r="B470" s="2">
        <v>18.100000000000001</v>
      </c>
      <c r="C470" s="2">
        <v>15</v>
      </c>
      <c r="D470" s="1" t="s">
        <v>5</v>
      </c>
      <c r="E470" s="2">
        <v>0</v>
      </c>
      <c r="F470" s="2">
        <f t="shared" si="55"/>
        <v>0</v>
      </c>
      <c r="G470" s="2">
        <f t="shared" si="50"/>
        <v>0</v>
      </c>
      <c r="H470" s="1">
        <f t="shared" si="51"/>
        <v>0</v>
      </c>
      <c r="I470" s="1" t="str">
        <f>CONCATENATE(pogoda[[#This Row],[Kategoria_chmur]],pogoda[[#This Row],[Wielkosc_chmur]])</f>
        <v>00</v>
      </c>
      <c r="J470" s="1" t="str">
        <f t="shared" si="52"/>
        <v>C</v>
      </c>
      <c r="K470" s="1">
        <f t="shared" si="56"/>
        <v>3</v>
      </c>
      <c r="L470" s="1">
        <f t="shared" si="53"/>
        <v>0</v>
      </c>
      <c r="M470" s="1">
        <f t="shared" si="54"/>
        <v>0</v>
      </c>
    </row>
    <row r="471" spans="1:13" x14ac:dyDescent="0.25">
      <c r="A471" s="2">
        <v>470</v>
      </c>
      <c r="B471" s="2">
        <v>15.9</v>
      </c>
      <c r="C471" s="2">
        <v>10</v>
      </c>
      <c r="D471" s="1" t="s">
        <v>5</v>
      </c>
      <c r="E471" s="2">
        <v>0</v>
      </c>
      <c r="F471" s="2">
        <f t="shared" si="55"/>
        <v>0</v>
      </c>
      <c r="G471" s="2">
        <f t="shared" si="50"/>
        <v>0</v>
      </c>
      <c r="H471" s="1">
        <f t="shared" si="51"/>
        <v>0</v>
      </c>
      <c r="I471" s="1" t="str">
        <f>CONCATENATE(pogoda[[#This Row],[Kategoria_chmur]],pogoda[[#This Row],[Wielkosc_chmur]])</f>
        <v>00</v>
      </c>
      <c r="J471" s="1" t="str">
        <f t="shared" si="52"/>
        <v>C</v>
      </c>
      <c r="K471" s="1">
        <f t="shared" si="56"/>
        <v>4</v>
      </c>
      <c r="L471" s="1">
        <f t="shared" si="53"/>
        <v>0</v>
      </c>
      <c r="M471" s="1">
        <f t="shared" si="54"/>
        <v>0</v>
      </c>
    </row>
    <row r="472" spans="1:13" x14ac:dyDescent="0.25">
      <c r="A472" s="2">
        <v>471</v>
      </c>
      <c r="B472" s="2">
        <v>15.3</v>
      </c>
      <c r="C472" s="2">
        <v>7</v>
      </c>
      <c r="D472" s="1" t="s">
        <v>5</v>
      </c>
      <c r="E472" s="2">
        <v>0</v>
      </c>
      <c r="F472" s="2">
        <f t="shared" si="55"/>
        <v>0</v>
      </c>
      <c r="G472" s="2">
        <f t="shared" si="50"/>
        <v>0</v>
      </c>
      <c r="H472" s="1">
        <f t="shared" si="51"/>
        <v>0</v>
      </c>
      <c r="I472" s="1" t="str">
        <f>CONCATENATE(pogoda[[#This Row],[Kategoria_chmur]],pogoda[[#This Row],[Wielkosc_chmur]])</f>
        <v>00</v>
      </c>
      <c r="J472" s="1" t="str">
        <f t="shared" si="52"/>
        <v>C</v>
      </c>
      <c r="K472" s="1">
        <f t="shared" si="56"/>
        <v>4</v>
      </c>
      <c r="L472" s="1">
        <f t="shared" si="53"/>
        <v>0</v>
      </c>
      <c r="M472" s="1">
        <f t="shared" si="54"/>
        <v>0</v>
      </c>
    </row>
    <row r="473" spans="1:13" x14ac:dyDescent="0.25">
      <c r="A473" s="2">
        <v>472</v>
      </c>
      <c r="B473" s="2">
        <v>16</v>
      </c>
      <c r="C473" s="2">
        <v>5</v>
      </c>
      <c r="D473" s="1" t="s">
        <v>5</v>
      </c>
      <c r="E473" s="2">
        <v>0</v>
      </c>
      <c r="F473" s="2">
        <f t="shared" si="55"/>
        <v>0</v>
      </c>
      <c r="G473" s="2">
        <f t="shared" si="50"/>
        <v>1</v>
      </c>
      <c r="H473" s="1">
        <f t="shared" si="51"/>
        <v>0</v>
      </c>
      <c r="I473" s="1" t="str">
        <f>CONCATENATE(pogoda[[#This Row],[Kategoria_chmur]],pogoda[[#This Row],[Wielkosc_chmur]])</f>
        <v>00</v>
      </c>
      <c r="J473" s="1" t="str">
        <f t="shared" si="52"/>
        <v>C</v>
      </c>
      <c r="K473" s="1">
        <f t="shared" si="56"/>
        <v>4</v>
      </c>
      <c r="L473" s="1">
        <f t="shared" si="53"/>
        <v>0</v>
      </c>
      <c r="M473" s="1">
        <f t="shared" si="54"/>
        <v>0</v>
      </c>
    </row>
    <row r="474" spans="1:13" x14ac:dyDescent="0.25">
      <c r="A474" s="2">
        <v>473</v>
      </c>
      <c r="B474" s="2">
        <v>17.5</v>
      </c>
      <c r="C474" s="2">
        <v>26</v>
      </c>
      <c r="D474" s="1" t="s">
        <v>5</v>
      </c>
      <c r="E474" s="2">
        <v>0</v>
      </c>
      <c r="F474" s="2">
        <f t="shared" si="55"/>
        <v>0</v>
      </c>
      <c r="G474" s="2">
        <f t="shared" si="50"/>
        <v>2</v>
      </c>
      <c r="H474" s="1">
        <f t="shared" si="51"/>
        <v>0</v>
      </c>
      <c r="I474" s="1" t="str">
        <f>CONCATENATE(pogoda[[#This Row],[Kategoria_chmur]],pogoda[[#This Row],[Wielkosc_chmur]])</f>
        <v>00</v>
      </c>
      <c r="J474" s="1" t="str">
        <f t="shared" si="52"/>
        <v>C</v>
      </c>
      <c r="K474" s="1">
        <f t="shared" si="56"/>
        <v>5</v>
      </c>
      <c r="L474" s="1">
        <f t="shared" si="53"/>
        <v>0</v>
      </c>
      <c r="M474" s="1">
        <f t="shared" si="54"/>
        <v>0</v>
      </c>
    </row>
    <row r="475" spans="1:13" x14ac:dyDescent="0.25">
      <c r="A475" s="2">
        <v>474</v>
      </c>
      <c r="B475" s="2">
        <v>19</v>
      </c>
      <c r="C475" s="2">
        <v>0</v>
      </c>
      <c r="D475" s="1" t="s">
        <v>5</v>
      </c>
      <c r="E475" s="2">
        <v>0</v>
      </c>
      <c r="F475" s="2">
        <f t="shared" si="55"/>
        <v>0</v>
      </c>
      <c r="G475" s="2">
        <f t="shared" si="50"/>
        <v>3</v>
      </c>
      <c r="H475" s="1">
        <f t="shared" si="51"/>
        <v>0</v>
      </c>
      <c r="I475" s="1" t="str">
        <f>CONCATENATE(pogoda[[#This Row],[Kategoria_chmur]],pogoda[[#This Row],[Wielkosc_chmur]])</f>
        <v>00</v>
      </c>
      <c r="J475" s="1">
        <f t="shared" si="52"/>
        <v>0</v>
      </c>
      <c r="K475" s="1">
        <f t="shared" si="56"/>
        <v>0</v>
      </c>
      <c r="L475" s="1">
        <f t="shared" si="53"/>
        <v>1</v>
      </c>
      <c r="M475" s="1">
        <f t="shared" si="54"/>
        <v>0</v>
      </c>
    </row>
    <row r="476" spans="1:13" x14ac:dyDescent="0.25">
      <c r="A476" s="2">
        <v>475</v>
      </c>
      <c r="B476" s="2">
        <v>19.5</v>
      </c>
      <c r="C476" s="2">
        <v>2</v>
      </c>
      <c r="D476" s="1" t="s">
        <v>5</v>
      </c>
      <c r="E476" s="2">
        <v>0</v>
      </c>
      <c r="F476" s="2">
        <f t="shared" si="55"/>
        <v>0</v>
      </c>
      <c r="G476" s="2">
        <f t="shared" si="50"/>
        <v>4</v>
      </c>
      <c r="H476" s="1">
        <f t="shared" si="51"/>
        <v>0</v>
      </c>
      <c r="I476" s="1" t="str">
        <f>CONCATENATE(pogoda[[#This Row],[Kategoria_chmur]],pogoda[[#This Row],[Wielkosc_chmur]])</f>
        <v>00</v>
      </c>
      <c r="J476" s="1" t="str">
        <f t="shared" si="52"/>
        <v>C</v>
      </c>
      <c r="K476" s="1">
        <f t="shared" si="56"/>
        <v>1</v>
      </c>
      <c r="L476" s="1">
        <f t="shared" si="53"/>
        <v>0</v>
      </c>
      <c r="M476" s="1">
        <f t="shared" si="54"/>
        <v>0</v>
      </c>
    </row>
    <row r="477" spans="1:13" x14ac:dyDescent="0.25">
      <c r="A477" s="2">
        <v>476</v>
      </c>
      <c r="B477" s="2">
        <v>18.7</v>
      </c>
      <c r="C477" s="2">
        <v>6</v>
      </c>
      <c r="D477" s="1" t="s">
        <v>5</v>
      </c>
      <c r="E477" s="2">
        <v>0</v>
      </c>
      <c r="F477" s="2">
        <f t="shared" si="55"/>
        <v>0</v>
      </c>
      <c r="G477" s="2">
        <f t="shared" si="50"/>
        <v>0</v>
      </c>
      <c r="H477" s="1">
        <f t="shared" si="51"/>
        <v>0</v>
      </c>
      <c r="I477" s="1" t="str">
        <f>CONCATENATE(pogoda[[#This Row],[Kategoria_chmur]],pogoda[[#This Row],[Wielkosc_chmur]])</f>
        <v>00</v>
      </c>
      <c r="J477" s="1" t="str">
        <f t="shared" si="52"/>
        <v>C</v>
      </c>
      <c r="K477" s="1">
        <f t="shared" si="56"/>
        <v>1</v>
      </c>
      <c r="L477" s="1">
        <f t="shared" si="53"/>
        <v>0</v>
      </c>
      <c r="M477" s="1">
        <f t="shared" si="54"/>
        <v>0</v>
      </c>
    </row>
    <row r="478" spans="1:13" x14ac:dyDescent="0.25">
      <c r="A478" s="2">
        <v>477</v>
      </c>
      <c r="B478" s="2">
        <v>16.3</v>
      </c>
      <c r="C478" s="2">
        <v>5</v>
      </c>
      <c r="D478" s="1" t="s">
        <v>5</v>
      </c>
      <c r="E478" s="2">
        <v>0</v>
      </c>
      <c r="F478" s="2">
        <f t="shared" si="55"/>
        <v>0</v>
      </c>
      <c r="G478" s="2">
        <f t="shared" si="50"/>
        <v>0</v>
      </c>
      <c r="H478" s="1">
        <f t="shared" si="51"/>
        <v>0</v>
      </c>
      <c r="I478" s="1" t="str">
        <f>CONCATENATE(pogoda[[#This Row],[Kategoria_chmur]],pogoda[[#This Row],[Wielkosc_chmur]])</f>
        <v>00</v>
      </c>
      <c r="J478" s="1" t="str">
        <f t="shared" si="52"/>
        <v>C</v>
      </c>
      <c r="K478" s="1">
        <f t="shared" si="56"/>
        <v>1</v>
      </c>
      <c r="L478" s="1">
        <f t="shared" si="53"/>
        <v>0</v>
      </c>
      <c r="M478" s="1">
        <f t="shared" si="54"/>
        <v>0</v>
      </c>
    </row>
    <row r="479" spans="1:13" x14ac:dyDescent="0.25">
      <c r="A479" s="2">
        <v>478</v>
      </c>
      <c r="B479" s="2">
        <v>12.7</v>
      </c>
      <c r="C479" s="2">
        <v>6</v>
      </c>
      <c r="D479" s="1" t="s">
        <v>5</v>
      </c>
      <c r="E479" s="2">
        <v>0</v>
      </c>
      <c r="F479" s="2">
        <f t="shared" si="55"/>
        <v>0</v>
      </c>
      <c r="G479" s="2">
        <f t="shared" si="50"/>
        <v>0</v>
      </c>
      <c r="H479" s="1">
        <f t="shared" si="51"/>
        <v>0</v>
      </c>
      <c r="I479" s="1" t="str">
        <f>CONCATENATE(pogoda[[#This Row],[Kategoria_chmur]],pogoda[[#This Row],[Wielkosc_chmur]])</f>
        <v>00</v>
      </c>
      <c r="J479" s="1" t="str">
        <f t="shared" si="52"/>
        <v>C</v>
      </c>
      <c r="K479" s="1">
        <f t="shared" si="56"/>
        <v>2</v>
      </c>
      <c r="L479" s="1">
        <f t="shared" si="53"/>
        <v>0</v>
      </c>
      <c r="M479" s="1">
        <f t="shared" si="54"/>
        <v>0</v>
      </c>
    </row>
    <row r="480" spans="1:13" x14ac:dyDescent="0.25">
      <c r="A480" s="2">
        <v>479</v>
      </c>
      <c r="B480" s="2">
        <v>8.8000000000000007</v>
      </c>
      <c r="C480" s="2">
        <v>7</v>
      </c>
      <c r="D480" s="1" t="s">
        <v>5</v>
      </c>
      <c r="E480" s="2">
        <v>0</v>
      </c>
      <c r="F480" s="2">
        <f t="shared" si="55"/>
        <v>0</v>
      </c>
      <c r="G480" s="2">
        <f t="shared" si="50"/>
        <v>0</v>
      </c>
      <c r="H480" s="1">
        <f t="shared" si="51"/>
        <v>0</v>
      </c>
      <c r="I480" s="1" t="str">
        <f>CONCATENATE(pogoda[[#This Row],[Kategoria_chmur]],pogoda[[#This Row],[Wielkosc_chmur]])</f>
        <v>00</v>
      </c>
      <c r="J480" s="1" t="str">
        <f t="shared" si="52"/>
        <v>C</v>
      </c>
      <c r="K480" s="1">
        <f t="shared" si="56"/>
        <v>2</v>
      </c>
      <c r="L480" s="1">
        <f t="shared" si="53"/>
        <v>0</v>
      </c>
      <c r="M480" s="1">
        <f t="shared" si="54"/>
        <v>0</v>
      </c>
    </row>
    <row r="481" spans="1:13" x14ac:dyDescent="0.25">
      <c r="A481" s="2">
        <v>480</v>
      </c>
      <c r="B481" s="2">
        <v>5.3</v>
      </c>
      <c r="C481" s="2">
        <v>2</v>
      </c>
      <c r="D481" s="1" t="s">
        <v>5</v>
      </c>
      <c r="E481" s="2">
        <v>0</v>
      </c>
      <c r="F481" s="2">
        <f t="shared" si="55"/>
        <v>0</v>
      </c>
      <c r="G481" s="2">
        <f t="shared" si="50"/>
        <v>0</v>
      </c>
      <c r="H481" s="1">
        <f t="shared" si="51"/>
        <v>0</v>
      </c>
      <c r="I481" s="1" t="str">
        <f>CONCATENATE(pogoda[[#This Row],[Kategoria_chmur]],pogoda[[#This Row],[Wielkosc_chmur]])</f>
        <v>00</v>
      </c>
      <c r="J481" s="1" t="str">
        <f t="shared" si="52"/>
        <v>C</v>
      </c>
      <c r="K481" s="1">
        <f t="shared" si="56"/>
        <v>2</v>
      </c>
      <c r="L481" s="1">
        <f t="shared" si="53"/>
        <v>0</v>
      </c>
      <c r="M481" s="1">
        <f t="shared" si="54"/>
        <v>0</v>
      </c>
    </row>
    <row r="482" spans="1:13" x14ac:dyDescent="0.25">
      <c r="A482" s="2">
        <v>481</v>
      </c>
      <c r="B482" s="2">
        <v>3.2</v>
      </c>
      <c r="C482" s="2">
        <v>7</v>
      </c>
      <c r="D482" s="1" t="s">
        <v>5</v>
      </c>
      <c r="E482" s="2">
        <v>0</v>
      </c>
      <c r="F482" s="2">
        <f t="shared" si="55"/>
        <v>0</v>
      </c>
      <c r="G482" s="2">
        <f t="shared" si="50"/>
        <v>0</v>
      </c>
      <c r="H482" s="1">
        <f t="shared" si="51"/>
        <v>0</v>
      </c>
      <c r="I482" s="1" t="str">
        <f>CONCATENATE(pogoda[[#This Row],[Kategoria_chmur]],pogoda[[#This Row],[Wielkosc_chmur]])</f>
        <v>00</v>
      </c>
      <c r="J482" s="1" t="str">
        <f t="shared" si="52"/>
        <v>C</v>
      </c>
      <c r="K482" s="1">
        <f t="shared" si="56"/>
        <v>3</v>
      </c>
      <c r="L482" s="1">
        <f t="shared" si="53"/>
        <v>0</v>
      </c>
      <c r="M482" s="1">
        <f t="shared" si="54"/>
        <v>0</v>
      </c>
    </row>
    <row r="483" spans="1:13" x14ac:dyDescent="0.25">
      <c r="A483" s="2">
        <v>482</v>
      </c>
      <c r="B483" s="2">
        <v>2.7</v>
      </c>
      <c r="C483" s="2">
        <v>7</v>
      </c>
      <c r="D483" s="1" t="s">
        <v>5</v>
      </c>
      <c r="E483" s="2">
        <v>0</v>
      </c>
      <c r="F483" s="2">
        <f t="shared" si="55"/>
        <v>0</v>
      </c>
      <c r="G483" s="2">
        <f t="shared" si="50"/>
        <v>0</v>
      </c>
      <c r="H483" s="1">
        <f t="shared" si="51"/>
        <v>0</v>
      </c>
      <c r="I483" s="1" t="str">
        <f>CONCATENATE(pogoda[[#This Row],[Kategoria_chmur]],pogoda[[#This Row],[Wielkosc_chmur]])</f>
        <v>00</v>
      </c>
      <c r="J483" s="1" t="str">
        <f t="shared" si="52"/>
        <v>C</v>
      </c>
      <c r="K483" s="1">
        <f t="shared" si="56"/>
        <v>3</v>
      </c>
      <c r="L483" s="1">
        <f t="shared" si="53"/>
        <v>0</v>
      </c>
      <c r="M483" s="1">
        <f t="shared" si="54"/>
        <v>0</v>
      </c>
    </row>
    <row r="484" spans="1:13" x14ac:dyDescent="0.25">
      <c r="A484" s="2">
        <v>483</v>
      </c>
      <c r="B484" s="2">
        <v>3.9</v>
      </c>
      <c r="C484" s="2">
        <v>8</v>
      </c>
      <c r="D484" s="1" t="s">
        <v>5</v>
      </c>
      <c r="E484" s="2">
        <v>0</v>
      </c>
      <c r="F484" s="2">
        <f t="shared" si="55"/>
        <v>0</v>
      </c>
      <c r="G484" s="2">
        <f t="shared" si="50"/>
        <v>1</v>
      </c>
      <c r="H484" s="1">
        <f t="shared" si="51"/>
        <v>0</v>
      </c>
      <c r="I484" s="1" t="str">
        <f>CONCATENATE(pogoda[[#This Row],[Kategoria_chmur]],pogoda[[#This Row],[Wielkosc_chmur]])</f>
        <v>00</v>
      </c>
      <c r="J484" s="1" t="str">
        <f t="shared" si="52"/>
        <v>C</v>
      </c>
      <c r="K484" s="1">
        <f t="shared" si="56"/>
        <v>3</v>
      </c>
      <c r="L484" s="1">
        <f t="shared" si="53"/>
        <v>0</v>
      </c>
      <c r="M484" s="1">
        <f t="shared" si="54"/>
        <v>0</v>
      </c>
    </row>
    <row r="485" spans="1:13" x14ac:dyDescent="0.25">
      <c r="A485" s="2">
        <v>484</v>
      </c>
      <c r="B485" s="2">
        <v>6</v>
      </c>
      <c r="C485" s="2">
        <v>18</v>
      </c>
      <c r="D485" s="1" t="s">
        <v>5</v>
      </c>
      <c r="E485" s="2">
        <v>0</v>
      </c>
      <c r="F485" s="2">
        <f t="shared" si="55"/>
        <v>0</v>
      </c>
      <c r="G485" s="2">
        <f t="shared" si="50"/>
        <v>2</v>
      </c>
      <c r="H485" s="1">
        <f t="shared" si="51"/>
        <v>0</v>
      </c>
      <c r="I485" s="1" t="str">
        <f>CONCATENATE(pogoda[[#This Row],[Kategoria_chmur]],pogoda[[#This Row],[Wielkosc_chmur]])</f>
        <v>00</v>
      </c>
      <c r="J485" s="1" t="str">
        <f t="shared" si="52"/>
        <v>C</v>
      </c>
      <c r="K485" s="1">
        <f t="shared" si="56"/>
        <v>4</v>
      </c>
      <c r="L485" s="1">
        <f t="shared" si="53"/>
        <v>0</v>
      </c>
      <c r="M485" s="1">
        <f t="shared" si="54"/>
        <v>0</v>
      </c>
    </row>
    <row r="486" spans="1:13" x14ac:dyDescent="0.25">
      <c r="A486" s="2">
        <v>485</v>
      </c>
      <c r="B486" s="2">
        <v>8.1999999999999993</v>
      </c>
      <c r="C486" s="2">
        <v>23</v>
      </c>
      <c r="D486" s="1" t="s">
        <v>5</v>
      </c>
      <c r="E486" s="2">
        <v>0</v>
      </c>
      <c r="F486" s="2">
        <f t="shared" si="55"/>
        <v>0</v>
      </c>
      <c r="G486" s="2">
        <f t="shared" si="50"/>
        <v>3</v>
      </c>
      <c r="H486" s="1">
        <f t="shared" si="51"/>
        <v>0</v>
      </c>
      <c r="I486" s="1" t="str">
        <f>CONCATENATE(pogoda[[#This Row],[Kategoria_chmur]],pogoda[[#This Row],[Wielkosc_chmur]])</f>
        <v>00</v>
      </c>
      <c r="J486" s="1" t="str">
        <f t="shared" si="52"/>
        <v>C</v>
      </c>
      <c r="K486" s="1">
        <f t="shared" si="56"/>
        <v>4</v>
      </c>
      <c r="L486" s="1">
        <f t="shared" si="53"/>
        <v>0</v>
      </c>
      <c r="M486" s="1">
        <f t="shared" si="54"/>
        <v>0</v>
      </c>
    </row>
    <row r="487" spans="1:13" x14ac:dyDescent="0.25">
      <c r="A487" s="2">
        <v>486</v>
      </c>
      <c r="B487" s="2">
        <v>9.6999999999999993</v>
      </c>
      <c r="C487" s="2">
        <v>23</v>
      </c>
      <c r="D487" s="1" t="s">
        <v>5</v>
      </c>
      <c r="E487" s="2">
        <v>0</v>
      </c>
      <c r="F487" s="2">
        <f t="shared" si="55"/>
        <v>0</v>
      </c>
      <c r="G487" s="2">
        <f t="shared" si="50"/>
        <v>4</v>
      </c>
      <c r="H487" s="1">
        <f t="shared" si="51"/>
        <v>0</v>
      </c>
      <c r="I487" s="1" t="str">
        <f>CONCATENATE(pogoda[[#This Row],[Kategoria_chmur]],pogoda[[#This Row],[Wielkosc_chmur]])</f>
        <v>00</v>
      </c>
      <c r="J487" s="1" t="str">
        <f t="shared" si="52"/>
        <v>C</v>
      </c>
      <c r="K487" s="1">
        <f t="shared" si="56"/>
        <v>4</v>
      </c>
      <c r="L487" s="1">
        <f t="shared" si="53"/>
        <v>0</v>
      </c>
      <c r="M487" s="1">
        <f t="shared" si="54"/>
        <v>0</v>
      </c>
    </row>
    <row r="488" spans="1:13" x14ac:dyDescent="0.25">
      <c r="A488" s="2">
        <v>487</v>
      </c>
      <c r="B488" s="2">
        <v>10</v>
      </c>
      <c r="C488" s="2">
        <v>11</v>
      </c>
      <c r="D488" s="1" t="s">
        <v>5</v>
      </c>
      <c r="E488" s="2">
        <v>0</v>
      </c>
      <c r="F488" s="2">
        <f t="shared" si="55"/>
        <v>0</v>
      </c>
      <c r="G488" s="2">
        <f t="shared" si="50"/>
        <v>5</v>
      </c>
      <c r="H488" s="1">
        <f t="shared" si="51"/>
        <v>0</v>
      </c>
      <c r="I488" s="1" t="str">
        <f>CONCATENATE(pogoda[[#This Row],[Kategoria_chmur]],pogoda[[#This Row],[Wielkosc_chmur]])</f>
        <v>00</v>
      </c>
      <c r="J488" s="1" t="str">
        <f t="shared" si="52"/>
        <v>C</v>
      </c>
      <c r="K488" s="1">
        <f t="shared" si="56"/>
        <v>5</v>
      </c>
      <c r="L488" s="1">
        <f t="shared" si="53"/>
        <v>0</v>
      </c>
      <c r="M488" s="1">
        <f t="shared" si="54"/>
        <v>0</v>
      </c>
    </row>
    <row r="489" spans="1:13" x14ac:dyDescent="0.25">
      <c r="A489" s="2">
        <v>488</v>
      </c>
      <c r="B489" s="2">
        <v>8.8000000000000007</v>
      </c>
      <c r="C489" s="2">
        <v>16</v>
      </c>
      <c r="D489" s="1" t="s">
        <v>5</v>
      </c>
      <c r="E489" s="2">
        <v>0</v>
      </c>
      <c r="F489" s="2">
        <f t="shared" si="55"/>
        <v>0</v>
      </c>
      <c r="G489" s="2">
        <f t="shared" si="50"/>
        <v>0</v>
      </c>
      <c r="H489" s="1">
        <f t="shared" si="51"/>
        <v>0</v>
      </c>
      <c r="I489" s="1" t="str">
        <f>CONCATENATE(pogoda[[#This Row],[Kategoria_chmur]],pogoda[[#This Row],[Wielkosc_chmur]])</f>
        <v>00</v>
      </c>
      <c r="J489" s="1" t="str">
        <f t="shared" si="52"/>
        <v>C</v>
      </c>
      <c r="K489" s="1">
        <f t="shared" si="56"/>
        <v>5</v>
      </c>
      <c r="L489" s="1">
        <f t="shared" si="53"/>
        <v>0</v>
      </c>
      <c r="M489" s="1">
        <f t="shared" si="54"/>
        <v>0</v>
      </c>
    </row>
    <row r="490" spans="1:13" x14ac:dyDescent="0.25">
      <c r="A490" s="2">
        <v>489</v>
      </c>
      <c r="B490" s="2">
        <v>6.6</v>
      </c>
      <c r="C490" s="2">
        <v>22</v>
      </c>
      <c r="D490" s="1" t="s">
        <v>5</v>
      </c>
      <c r="E490" s="2">
        <v>0</v>
      </c>
      <c r="F490" s="2">
        <f t="shared" si="55"/>
        <v>0</v>
      </c>
      <c r="G490" s="2">
        <f t="shared" si="50"/>
        <v>0</v>
      </c>
      <c r="H490" s="1">
        <f t="shared" si="51"/>
        <v>0</v>
      </c>
      <c r="I490" s="1" t="str">
        <f>CONCATENATE(pogoda[[#This Row],[Kategoria_chmur]],pogoda[[#This Row],[Wielkosc_chmur]])</f>
        <v>00</v>
      </c>
      <c r="J490" s="1" t="str">
        <f t="shared" si="52"/>
        <v>C</v>
      </c>
      <c r="K490" s="1">
        <f t="shared" si="56"/>
        <v>5</v>
      </c>
      <c r="L490" s="1">
        <f t="shared" si="53"/>
        <v>0</v>
      </c>
      <c r="M490" s="1">
        <f t="shared" si="54"/>
        <v>0</v>
      </c>
    </row>
    <row r="491" spans="1:13" x14ac:dyDescent="0.25">
      <c r="A491" s="2">
        <v>490</v>
      </c>
      <c r="B491" s="2">
        <v>4.0999999999999996</v>
      </c>
      <c r="C491" s="2">
        <v>0</v>
      </c>
      <c r="D491" s="1" t="s">
        <v>5</v>
      </c>
      <c r="E491" s="2">
        <v>0</v>
      </c>
      <c r="F491" s="2">
        <f t="shared" si="55"/>
        <v>0</v>
      </c>
      <c r="G491" s="2">
        <f t="shared" si="50"/>
        <v>0</v>
      </c>
      <c r="H491" s="1">
        <f t="shared" si="51"/>
        <v>0</v>
      </c>
      <c r="I491" s="1" t="str">
        <f>CONCATENATE(pogoda[[#This Row],[Kategoria_chmur]],pogoda[[#This Row],[Wielkosc_chmur]])</f>
        <v>00</v>
      </c>
      <c r="J491" s="1">
        <f t="shared" si="52"/>
        <v>0</v>
      </c>
      <c r="K491" s="1">
        <f t="shared" si="56"/>
        <v>0</v>
      </c>
      <c r="L491" s="1">
        <f t="shared" si="53"/>
        <v>1</v>
      </c>
      <c r="M491" s="1">
        <f t="shared" si="54"/>
        <v>0</v>
      </c>
    </row>
    <row r="492" spans="1:13" x14ac:dyDescent="0.25">
      <c r="A492" s="2">
        <v>491</v>
      </c>
      <c r="B492" s="2">
        <v>2.2000000000000002</v>
      </c>
      <c r="C492" s="2">
        <v>1</v>
      </c>
      <c r="D492" s="1" t="s">
        <v>5</v>
      </c>
      <c r="E492" s="2">
        <v>0</v>
      </c>
      <c r="F492" s="2">
        <f t="shared" si="55"/>
        <v>0</v>
      </c>
      <c r="G492" s="2">
        <f t="shared" si="50"/>
        <v>0</v>
      </c>
      <c r="H492" s="1">
        <f t="shared" si="51"/>
        <v>0</v>
      </c>
      <c r="I492" s="1" t="str">
        <f>CONCATENATE(pogoda[[#This Row],[Kategoria_chmur]],pogoda[[#This Row],[Wielkosc_chmur]])</f>
        <v>00</v>
      </c>
      <c r="J492" s="1" t="str">
        <f t="shared" si="52"/>
        <v>S</v>
      </c>
      <c r="K492" s="1">
        <f t="shared" si="56"/>
        <v>1</v>
      </c>
      <c r="L492" s="1">
        <f t="shared" si="53"/>
        <v>0</v>
      </c>
      <c r="M492" s="1">
        <f t="shared" si="54"/>
        <v>0</v>
      </c>
    </row>
    <row r="493" spans="1:13" x14ac:dyDescent="0.25">
      <c r="A493" s="2">
        <v>492</v>
      </c>
      <c r="B493" s="2">
        <v>1.6</v>
      </c>
      <c r="C493" s="2">
        <v>4</v>
      </c>
      <c r="D493" s="1" t="s">
        <v>5</v>
      </c>
      <c r="E493" s="2">
        <v>0</v>
      </c>
      <c r="F493" s="2">
        <f t="shared" si="55"/>
        <v>0</v>
      </c>
      <c r="G493" s="2">
        <f t="shared" si="50"/>
        <v>0</v>
      </c>
      <c r="H493" s="1">
        <f t="shared" si="51"/>
        <v>0</v>
      </c>
      <c r="I493" s="1" t="str">
        <f>CONCATENATE(pogoda[[#This Row],[Kategoria_chmur]],pogoda[[#This Row],[Wielkosc_chmur]])</f>
        <v>00</v>
      </c>
      <c r="J493" s="1" t="str">
        <f t="shared" si="52"/>
        <v>S</v>
      </c>
      <c r="K493" s="1">
        <f t="shared" si="56"/>
        <v>1</v>
      </c>
      <c r="L493" s="1">
        <f t="shared" si="53"/>
        <v>0</v>
      </c>
      <c r="M493" s="1">
        <f t="shared" si="54"/>
        <v>0</v>
      </c>
    </row>
    <row r="494" spans="1:13" x14ac:dyDescent="0.25">
      <c r="A494" s="2">
        <v>493</v>
      </c>
      <c r="B494" s="2">
        <v>2.7</v>
      </c>
      <c r="C494" s="2">
        <v>1</v>
      </c>
      <c r="D494" s="1" t="s">
        <v>5</v>
      </c>
      <c r="E494" s="2">
        <v>0</v>
      </c>
      <c r="F494" s="2">
        <f t="shared" si="55"/>
        <v>0</v>
      </c>
      <c r="G494" s="2">
        <f t="shared" si="50"/>
        <v>1</v>
      </c>
      <c r="H494" s="1">
        <f t="shared" si="51"/>
        <v>0</v>
      </c>
      <c r="I494" s="1" t="str">
        <f>CONCATENATE(pogoda[[#This Row],[Kategoria_chmur]],pogoda[[#This Row],[Wielkosc_chmur]])</f>
        <v>00</v>
      </c>
      <c r="J494" s="1" t="str">
        <f t="shared" si="52"/>
        <v>S</v>
      </c>
      <c r="K494" s="1">
        <f t="shared" si="56"/>
        <v>1</v>
      </c>
      <c r="L494" s="1">
        <f t="shared" si="53"/>
        <v>0</v>
      </c>
      <c r="M494" s="1">
        <f t="shared" si="54"/>
        <v>0</v>
      </c>
    </row>
    <row r="495" spans="1:13" x14ac:dyDescent="0.25">
      <c r="A495" s="2">
        <v>494</v>
      </c>
      <c r="B495" s="2">
        <v>5.4</v>
      </c>
      <c r="C495" s="2">
        <v>9</v>
      </c>
      <c r="D495" s="1" t="s">
        <v>5</v>
      </c>
      <c r="E495" s="2">
        <v>0</v>
      </c>
      <c r="F495" s="2">
        <f t="shared" si="55"/>
        <v>0</v>
      </c>
      <c r="G495" s="2">
        <f t="shared" si="50"/>
        <v>2</v>
      </c>
      <c r="H495" s="1">
        <f t="shared" si="51"/>
        <v>0</v>
      </c>
      <c r="I495" s="1" t="str">
        <f>CONCATENATE(pogoda[[#This Row],[Kategoria_chmur]],pogoda[[#This Row],[Wielkosc_chmur]])</f>
        <v>00</v>
      </c>
      <c r="J495" s="1" t="str">
        <f t="shared" si="52"/>
        <v>S</v>
      </c>
      <c r="K495" s="1">
        <f t="shared" si="56"/>
        <v>2</v>
      </c>
      <c r="L495" s="1">
        <f t="shared" si="53"/>
        <v>0</v>
      </c>
      <c r="M495" s="1">
        <f t="shared" si="54"/>
        <v>0</v>
      </c>
    </row>
    <row r="496" spans="1:13" x14ac:dyDescent="0.25">
      <c r="A496" s="2">
        <v>495</v>
      </c>
      <c r="B496" s="2">
        <v>9.1</v>
      </c>
      <c r="C496" s="2">
        <v>11</v>
      </c>
      <c r="D496" s="1" t="s">
        <v>5</v>
      </c>
      <c r="E496" s="2">
        <v>0</v>
      </c>
      <c r="F496" s="2">
        <f t="shared" si="55"/>
        <v>0</v>
      </c>
      <c r="G496" s="2">
        <f t="shared" si="50"/>
        <v>3</v>
      </c>
      <c r="H496" s="1">
        <f t="shared" si="51"/>
        <v>0</v>
      </c>
      <c r="I496" s="1" t="str">
        <f>CONCATENATE(pogoda[[#This Row],[Kategoria_chmur]],pogoda[[#This Row],[Wielkosc_chmur]])</f>
        <v>00</v>
      </c>
      <c r="J496" s="1" t="str">
        <f t="shared" si="52"/>
        <v>S</v>
      </c>
      <c r="K496" s="1">
        <f t="shared" si="56"/>
        <v>2</v>
      </c>
      <c r="L496" s="1">
        <f t="shared" si="53"/>
        <v>0</v>
      </c>
      <c r="M496" s="1">
        <f t="shared" si="54"/>
        <v>0</v>
      </c>
    </row>
    <row r="497" spans="1:13" x14ac:dyDescent="0.25">
      <c r="A497" s="2">
        <v>496</v>
      </c>
      <c r="B497" s="2">
        <v>12.9</v>
      </c>
      <c r="C497" s="2">
        <v>8</v>
      </c>
      <c r="D497" s="1" t="s">
        <v>5</v>
      </c>
      <c r="E497" s="2">
        <v>0</v>
      </c>
      <c r="F497" s="2">
        <f t="shared" si="55"/>
        <v>0</v>
      </c>
      <c r="G497" s="2">
        <f t="shared" si="50"/>
        <v>4</v>
      </c>
      <c r="H497" s="1">
        <f t="shared" si="51"/>
        <v>0</v>
      </c>
      <c r="I497" s="1" t="str">
        <f>CONCATENATE(pogoda[[#This Row],[Kategoria_chmur]],pogoda[[#This Row],[Wielkosc_chmur]])</f>
        <v>00</v>
      </c>
      <c r="J497" s="1" t="str">
        <f t="shared" si="52"/>
        <v>S</v>
      </c>
      <c r="K497" s="1">
        <f t="shared" si="56"/>
        <v>2</v>
      </c>
      <c r="L497" s="1">
        <f t="shared" si="53"/>
        <v>0</v>
      </c>
      <c r="M497" s="1">
        <f t="shared" si="54"/>
        <v>0</v>
      </c>
    </row>
    <row r="498" spans="1:13" x14ac:dyDescent="0.25">
      <c r="A498" s="2">
        <v>497</v>
      </c>
      <c r="B498" s="2">
        <v>15.9</v>
      </c>
      <c r="C498" s="2">
        <v>16</v>
      </c>
      <c r="D498" s="1" t="s">
        <v>5</v>
      </c>
      <c r="E498" s="2">
        <v>0</v>
      </c>
      <c r="F498" s="2">
        <f t="shared" si="55"/>
        <v>0</v>
      </c>
      <c r="G498" s="2">
        <f t="shared" si="50"/>
        <v>5</v>
      </c>
      <c r="H498" s="1">
        <f t="shared" si="51"/>
        <v>0</v>
      </c>
      <c r="I498" s="1" t="str">
        <f>CONCATENATE(pogoda[[#This Row],[Kategoria_chmur]],pogoda[[#This Row],[Wielkosc_chmur]])</f>
        <v>00</v>
      </c>
      <c r="J498" s="1" t="str">
        <f t="shared" si="52"/>
        <v>S</v>
      </c>
      <c r="K498" s="1">
        <f t="shared" si="56"/>
        <v>3</v>
      </c>
      <c r="L498" s="1">
        <f t="shared" si="53"/>
        <v>0</v>
      </c>
      <c r="M498" s="1">
        <f t="shared" si="54"/>
        <v>0</v>
      </c>
    </row>
    <row r="499" spans="1:13" x14ac:dyDescent="0.25">
      <c r="A499" s="2">
        <v>498</v>
      </c>
      <c r="B499" s="2">
        <v>17.5</v>
      </c>
      <c r="C499" s="2">
        <v>15</v>
      </c>
      <c r="D499" s="1" t="s">
        <v>5</v>
      </c>
      <c r="E499" s="2">
        <v>0</v>
      </c>
      <c r="F499" s="2">
        <f t="shared" si="55"/>
        <v>0</v>
      </c>
      <c r="G499" s="2">
        <f t="shared" si="50"/>
        <v>6</v>
      </c>
      <c r="H499" s="1">
        <f t="shared" si="51"/>
        <v>0</v>
      </c>
      <c r="I499" s="1" t="str">
        <f>CONCATENATE(pogoda[[#This Row],[Kategoria_chmur]],pogoda[[#This Row],[Wielkosc_chmur]])</f>
        <v>00</v>
      </c>
      <c r="J499" s="1" t="str">
        <f t="shared" si="52"/>
        <v>S</v>
      </c>
      <c r="K499" s="1">
        <f t="shared" si="56"/>
        <v>3</v>
      </c>
      <c r="L499" s="1">
        <f t="shared" si="53"/>
        <v>0</v>
      </c>
      <c r="M499" s="1">
        <f t="shared" si="54"/>
        <v>0</v>
      </c>
    </row>
    <row r="500" spans="1:13" x14ac:dyDescent="0.25">
      <c r="A500" s="2">
        <v>499</v>
      </c>
      <c r="B500" s="2">
        <v>17.5</v>
      </c>
      <c r="C500" s="2">
        <v>8</v>
      </c>
      <c r="D500" s="1" t="s">
        <v>5</v>
      </c>
      <c r="E500" s="2">
        <v>0</v>
      </c>
      <c r="F500" s="2">
        <f t="shared" si="55"/>
        <v>0</v>
      </c>
      <c r="G500" s="2">
        <f t="shared" si="50"/>
        <v>0</v>
      </c>
      <c r="H500" s="1">
        <f t="shared" si="51"/>
        <v>0</v>
      </c>
      <c r="I500" s="1" t="str">
        <f>CONCATENATE(pogoda[[#This Row],[Kategoria_chmur]],pogoda[[#This Row],[Wielkosc_chmur]])</f>
        <v>00</v>
      </c>
      <c r="J500" s="1" t="str">
        <f t="shared" si="52"/>
        <v>S</v>
      </c>
      <c r="K500" s="1">
        <f t="shared" si="56"/>
        <v>3</v>
      </c>
      <c r="L500" s="1">
        <f t="shared" si="53"/>
        <v>0</v>
      </c>
      <c r="M500" s="1">
        <f t="shared" si="54"/>
        <v>0</v>
      </c>
    </row>
    <row r="501" spans="1:13" x14ac:dyDescent="0.25">
      <c r="A501" s="2">
        <v>500</v>
      </c>
      <c r="B501" s="2">
        <v>16.399999999999999</v>
      </c>
      <c r="C501" s="2">
        <v>14</v>
      </c>
      <c r="D501" s="1" t="s">
        <v>5</v>
      </c>
      <c r="E501" s="2">
        <v>0</v>
      </c>
      <c r="F501" s="2">
        <f t="shared" si="55"/>
        <v>0</v>
      </c>
      <c r="G501" s="2">
        <f t="shared" si="50"/>
        <v>0</v>
      </c>
      <c r="H501" s="1">
        <f t="shared" si="51"/>
        <v>0</v>
      </c>
      <c r="I501" s="1" t="str">
        <f>CONCATENATE(pogoda[[#This Row],[Kategoria_chmur]],pogoda[[#This Row],[Wielkosc_chmur]])</f>
        <v>00</v>
      </c>
      <c r="J501" s="1" t="str">
        <f t="shared" si="52"/>
        <v>S</v>
      </c>
      <c r="K501" s="1">
        <f t="shared" si="56"/>
        <v>4</v>
      </c>
      <c r="L501" s="1">
        <f t="shared" si="53"/>
        <v>0</v>
      </c>
      <c r="M501" s="1">
        <f t="shared" si="54"/>
        <v>0</v>
      </c>
    </row>
    <row r="502" spans="1:13" x14ac:dyDescent="0.25">
      <c r="A502" s="2"/>
      <c r="B502" s="2"/>
      <c r="C502" s="2"/>
      <c r="D502" s="2"/>
      <c r="E502" s="2"/>
      <c r="F502" s="2"/>
    </row>
    <row r="503" spans="1:13" x14ac:dyDescent="0.25">
      <c r="A503" s="2"/>
      <c r="B503" s="2"/>
      <c r="C503" s="2"/>
      <c r="D503" s="2"/>
      <c r="E503" s="2"/>
      <c r="F503" s="2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DC47-4204-43F1-9E87-8472C193D7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K K a M V F Z Q J X e k A A A A 9 g A A A B I A H A B D b 2 5 m a W c v U G F j a 2 F n Z S 5 4 b W w g o h g A K K A U A A A A A A A A A A A A A A A A A A A A A A A A A A A A h Y + x D o I w G I R f h X S n L c X B k J 8 y u E J C Y m J c m 1 K h E Q q h x f J u D j 6 S r y B G U T f H u / s u u b t f b 5 D N X R t c 1 G h 1 b 1 I U Y Y o C Z W R f a V O n a H K n c I s y D q W Q Z 1 G r Y I G N T W a r U 9 Q 4 N y S E e O + x j 3 E / 1 o R R G p F j k e 9 l o z o R a m O d M F K h T 6 v 6 3 0 I c D q 8 x n O G I x n j D G K Z A V h M K b b 4 A W / Y + 0 x 8 T d l P r p l H x o Q 3 L H M g q g b w / 8 A d Q S w M E F A A C A A g A K K a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m j F S O m r B v e A E A A E g C A A A T A B w A R m 9 y b X V s Y X M v U 2 V j d G l v b j E u b S C i G A A o o B Q A A A A A A A A A A A A A A A A A A A A A A A A A A A C N U E 1 L I 0 E Q v Q f y H 5 r x k s A w G F m F N c x B E v e D V T e 7 C Q j r S C h n y q R J d 9 X Q X a N O g h f / U k 7 C 3 k L + 1 7 b J + g H u Y f v S X f 1 4 7 9 V 7 H n P R T G q 4 v T v d Z q P Z 8 F N w W K i S J 1 y A S p V B a T Z U O O t H t 1 o W 6 w c O n z 1 / k / Q 5 r y y S t D 5 p g 0 m P S c L g W 9 H x Y f Z Z S 3 a C 4 G g 8 q G X K l J 2 C V A 6 y e Q G k I c t n q P Z 2 O x + z P h C O B z + z r V k i d x K 1 4 4 s + G m 2 1 o E u j b h S r H p v K k k / 3 Y 3 V M O R e a J m l n b 3 8 3 V j 8 q F h x K b T B 9 f S Z n T H j Z j r d L 7 0 R n M F k / r J a 3 M 6 0 4 p C p u 6 / V v P 2 e q b Z j m m q 3 G K C Q a w V X g D h z b I P Q F o U D n W y + R Y 3 X x F z o y Z p i D A e d T c d V b o 1 9 B i U K N r K Q u X y V H D s h f s 7 P b H K O 6 R N / 6 v 7 X i x S L q z 4 N q a O E r y c G H 5 I l 9 H 6 t F N E J b o t u 0 G s B g i I o q e 4 V u g 3 4 v o X j P + Q a C E 3 Y a x v n U V u 6 Z J 3 g n G / x c o 5 m x z 1 / g N / z 7 d r O h 6 d 9 R u 3 8 A U E s B A i 0 A F A A C A A g A K K a M V F Z Q J X e k A A A A 9 g A A A B I A A A A A A A A A A A A A A A A A A A A A A E N v b m Z p Z y 9 Q Y W N r Y W d l L n h t b F B L A Q I t A B Q A A g A I A C i m j F Q P y u m r p A A A A O k A A A A T A A A A A A A A A A A A A A A A A P A A A A B b Q 2 9 u d G V u d F 9 U e X B l c 1 0 u e G 1 s U E s B A i 0 A F A A C A A g A K K a M V I 6 a s G 9 4 A Q A A S A I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o A A A A A A A C t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J U M T g 6 N D k 6 M T Y u N j I y N j E w O V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X 8 r 5 N 8 r X E i A 9 G U B z X R Z S w A A A A A C A A A A A A A Q Z g A A A A E A A C A A A A A / K E M K P X 1 F 1 H k E R M Z J P u 0 l + d B l 7 R r h 0 h O o D D 8 w F F W w r g A A A A A O g A A A A A I A A C A A A A A d w m t m 6 z X d E V V W T a U s e 1 x O 9 e v h h M J 9 T U p I f C 2 k A 5 C i B l A A A A C p O e l l h k E p 0 e F 3 4 c m J O D z 7 y v F q W i T 5 R H N E A n 4 C d d F Z t c g w v I I 4 1 z I d F E y 8 m M 8 C y X O 1 J I c q k Z g 5 7 p 7 M R p A q t a n C s X I P C f d + i S q K k D V U M s d v J k A A A A D D H r O C 8 l x P L k 4 B s b 7 w e I / N 2 B N B S I n 3 m c O 3 K N x n n 1 7 Z t R Z 5 S j s m k w G s i 2 2 l V b V R E v h L W t l u q b h n e v E f N V B 4 x Y e 1 < / D a t a M a s h u p > 
</file>

<file path=customXml/itemProps1.xml><?xml version="1.0" encoding="utf-8"?>
<ds:datastoreItem xmlns:ds="http://schemas.openxmlformats.org/officeDocument/2006/customXml" ds:itemID="{46C90034-1D19-43B7-A04F-BF6D5DC607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pogoda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Gębczyński</dc:creator>
  <cp:lastModifiedBy>Oliwier Gębczyński</cp:lastModifiedBy>
  <dcterms:created xsi:type="dcterms:W3CDTF">2022-04-12T18:44:56Z</dcterms:created>
  <dcterms:modified xsi:type="dcterms:W3CDTF">2022-04-14T17:01:50Z</dcterms:modified>
</cp:coreProperties>
</file>