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Ex2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8"/>
  <workbookPr/>
  <xr:revisionPtr revIDLastSave="88" documentId="11_BCEC10C725FD676463B03574C39560206D688F85" xr6:coauthVersionLast="47" xr6:coauthVersionMax="47" xr10:uidLastSave="{4615370A-AB37-45FD-81E4-866A0F166C93}"/>
  <bookViews>
    <workbookView xWindow="0" yWindow="0" windowWidth="0" windowHeight="0" firstSheet="2" xr2:uid="{00000000-000D-0000-FFFF-FFFF00000000}"/>
  </bookViews>
  <sheets>
    <sheet name="Prodotti" sheetId="1" r:id="rId1"/>
    <sheet name="Totali per azienda" sheetId="2" r:id="rId2"/>
    <sheet name="Totali per prodotto" sheetId="3" r:id="rId3"/>
  </sheets>
  <definedNames>
    <definedName name="_xlchart.v1.0" hidden="1">'Totali per prodotto'!$A$2:$A$11</definedName>
    <definedName name="_xlchart.v1.1" hidden="1">'Totali per prodotto'!$B$1</definedName>
    <definedName name="_xlchart.v1.2" hidden="1">'Totali per prodotto'!$B$2:$B$11</definedName>
    <definedName name="_xlchart.v1.3" hidden="1">'Totali per prodotto'!$A$2:$A$11</definedName>
    <definedName name="_xlchart.v1.4" hidden="1">'Totali per prodotto'!$B$1</definedName>
    <definedName name="_xlchart.v1.5" hidden="1">'Totali per prodotto'!$B$2:$B$11</definedName>
    <definedName name="azienda">Prodotti!$A$2:$A$11</definedName>
    <definedName name="prezzo">Prodotti!$D$2:$D$11</definedName>
    <definedName name="prodoto">Prodotti!$B$2:$B$11</definedName>
    <definedName name="quantità">Prodotti!$C$2:$C$11</definedName>
    <definedName name="totale">Prodotti!$E$2:$E$11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3" l="1"/>
  <c r="B4" i="3"/>
  <c r="B5" i="3"/>
  <c r="B6" i="3"/>
  <c r="B7" i="3"/>
  <c r="B8" i="3"/>
  <c r="B9" i="3"/>
  <c r="B10" i="3"/>
  <c r="B11" i="3"/>
  <c r="B2" i="3"/>
  <c r="A2" i="3" a="1"/>
  <c r="A2" i="3"/>
  <c r="B3" i="2"/>
  <c r="B4" i="2"/>
  <c r="B5" i="2"/>
  <c r="B2" i="2"/>
  <c r="A2" i="2" a="1"/>
  <c r="A2" i="2"/>
  <c r="E2" i="1"/>
  <c r="E3" i="1"/>
  <c r="E4" i="1"/>
  <c r="E5" i="1"/>
  <c r="E6" i="1"/>
  <c r="E7" i="1"/>
  <c r="E8" i="1"/>
  <c r="E9" i="1"/>
  <c r="E10" i="1"/>
  <c r="E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<sst xmlns="http://schemas.openxmlformats.org/spreadsheetml/2006/main" count="29" uniqueCount="21">
  <si>
    <t>Azienda</t>
  </si>
  <si>
    <t>Prodotto</t>
  </si>
  <si>
    <t>Quantità</t>
  </si>
  <si>
    <t>Prezzo</t>
  </si>
  <si>
    <t>Totale</t>
  </si>
  <si>
    <t>Tech Innovations Ltd,</t>
  </si>
  <si>
    <t>Tecnologia</t>
  </si>
  <si>
    <t>Cibo</t>
  </si>
  <si>
    <t>SolarTech Solutions</t>
  </si>
  <si>
    <t>Pannelli</t>
  </si>
  <si>
    <t>Quanti</t>
  </si>
  <si>
    <t>Infinito</t>
  </si>
  <si>
    <t>AquaLux Dynamics</t>
  </si>
  <si>
    <t>Crema</t>
  </si>
  <si>
    <t>Acqua</t>
  </si>
  <si>
    <t>Orizzonte</t>
  </si>
  <si>
    <t>Pianeta</t>
  </si>
  <si>
    <t>EcoVibe Solutions</t>
  </si>
  <si>
    <t>Vibrazione</t>
  </si>
  <si>
    <t>Totali</t>
  </si>
  <si>
    <t>Prodotti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</si>
</sst>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410]_-;\-* #,##0.00\ [$€-410]_-;_-* &quot;-&quot;??\ [$€-410]_-;_-@_-"/>
  </numFmts>
  <fonts count="3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164" fontId="2" fillId="0" borderId="0" xfId="0" applyNumberFormat="1" applyFont="1" applyAlignment="1"/>
    <xf numFmtId="16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Totali per azienda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'Totali per azienda'!$B$1</c:f>
              <c:strCache>
                <c:ptCount val="1"/>
                <c:pt idx="0">
                  <c:v>Totali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C31-4853-B6C7-6FDE41CCF83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C31-4853-B6C7-6FDE41CCF83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C31-4853-B6C7-6FDE41CCF83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C31-4853-B6C7-6FDE41CCF83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'Totali per azienda'!$A$2:$A$5</c:f>
              <c:strCache>
                <c:ptCount val="4"/>
                <c:pt idx="0">
                  <c:v>AquaLux Dynamics</c:v>
                </c:pt>
                <c:pt idx="1">
                  <c:v>EcoVibe Solutions</c:v>
                </c:pt>
                <c:pt idx="2">
                  <c:v>SolarTech Solutions</c:v>
                </c:pt>
                <c:pt idx="3">
                  <c:v>Tech Innovations Ltd,</c:v>
                </c:pt>
              </c:strCache>
            </c:strRef>
          </c:cat>
          <c:val>
            <c:numRef>
              <c:f>'Totali per azienda'!$B$2:$B$5</c:f>
              <c:numCache>
                <c:formatCode>_-* #,##0.00\ [$€-410]_-;\-* #,##0.00\ [$€-410]_-;_-* "-"??\ [$€-410]_-;_-@_-</c:formatCode>
                <c:ptCount val="4"/>
                <c:pt idx="0">
                  <c:v>37725</c:v>
                </c:pt>
                <c:pt idx="1">
                  <c:v>13500</c:v>
                </c:pt>
                <c:pt idx="2">
                  <c:v>31100</c:v>
                </c:pt>
                <c:pt idx="3">
                  <c:v>25575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C31-4853-B6C7-6FDE41CCF83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7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Totali per azienda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'Totali per azienda'!$B$1</c:f>
              <c:strCache>
                <c:ptCount val="1"/>
                <c:pt idx="0">
                  <c:v>Totali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'Totali per azienda'!$A$2:$A$5</c:f>
              <c:strCache>
                <c:ptCount val="4"/>
                <c:pt idx="0">
                  <c:v>AquaLux Dynamics</c:v>
                </c:pt>
                <c:pt idx="1">
                  <c:v>EcoVibe Solutions</c:v>
                </c:pt>
                <c:pt idx="2">
                  <c:v>SolarTech Solutions</c:v>
                </c:pt>
                <c:pt idx="3">
                  <c:v>Tech Innovations Ltd,</c:v>
                </c:pt>
              </c:strCache>
            </c:strRef>
          </c:cat>
          <c:val>
            <c:numRef>
              <c:f>'Totali per azienda'!$B$2:$B$5</c:f>
              <c:numCache>
                <c:formatCode>_-* #,##0.00\ [$€-410]_-;\-* #,##0.00\ [$€-410]_-;_-* "-"??\ [$€-410]_-;_-@_-</c:formatCode>
                <c:ptCount val="4"/>
                <c:pt idx="0">
                  <c:v>37725</c:v>
                </c:pt>
                <c:pt idx="1">
                  <c:v>13500</c:v>
                </c:pt>
                <c:pt idx="2">
                  <c:v>31100</c:v>
                </c:pt>
                <c:pt idx="3">
                  <c:v>25575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48-4B60-85DA-F9B0584CD7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38424839"/>
        <c:axId val="1705158151"/>
      </c:barChart>
      <c:catAx>
        <c:axId val="1138424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5158151"/>
        <c:crosses val="autoZero"/>
        <c:auto val="1"/>
        <c:lblAlgn val="ctr"/>
        <c:lblOffset val="100"/>
        <c:noMultiLvlLbl val="0"/>
      </c:catAx>
      <c:valAx>
        <c:axId val="1705158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0\ [$€-410]_-;\-* #,##0.00\ [$€-410]_-;_-* &quot;-&quot;??\ [$€-410]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84248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Totale per prodotto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'Totali per prodotto'!$B$1</c:f>
              <c:strCache>
                <c:ptCount val="1"/>
                <c:pt idx="0">
                  <c:v>Totale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'Totali per prodotto'!$A$2:$A$11</c:f>
              <c:strCache>
                <c:ptCount val="10"/>
                <c:pt idx="0">
                  <c:v>Acqua</c:v>
                </c:pt>
                <c:pt idx="1">
                  <c:v>Cibo</c:v>
                </c:pt>
                <c:pt idx="2">
                  <c:v>Crema</c:v>
                </c:pt>
                <c:pt idx="3">
                  <c:v>Infinito</c:v>
                </c:pt>
                <c:pt idx="4">
                  <c:v>Orizzonte</c:v>
                </c:pt>
                <c:pt idx="5">
                  <c:v>Pannelli</c:v>
                </c:pt>
                <c:pt idx="6">
                  <c:v>Pianeta</c:v>
                </c:pt>
                <c:pt idx="7">
                  <c:v>Quanti</c:v>
                </c:pt>
                <c:pt idx="8">
                  <c:v>Tecnologia</c:v>
                </c:pt>
                <c:pt idx="9">
                  <c:v>Vibrazione</c:v>
                </c:pt>
              </c:strCache>
            </c:strRef>
          </c:cat>
          <c:val>
            <c:numRef>
              <c:f>'Totali per prodotto'!$B$2:$B$11</c:f>
              <c:numCache>
                <c:formatCode>_-* #,##0.00\ [$€-410]_-;\-* #,##0.00\ [$€-410]_-;_-* "-"??\ [$€-410]_-;_-@_-</c:formatCode>
                <c:ptCount val="10"/>
                <c:pt idx="0">
                  <c:v>12600</c:v>
                </c:pt>
                <c:pt idx="1">
                  <c:v>10200</c:v>
                </c:pt>
                <c:pt idx="2">
                  <c:v>13125</c:v>
                </c:pt>
                <c:pt idx="3">
                  <c:v>9750</c:v>
                </c:pt>
                <c:pt idx="4">
                  <c:v>11550</c:v>
                </c:pt>
                <c:pt idx="5">
                  <c:v>9800</c:v>
                </c:pt>
                <c:pt idx="6">
                  <c:v>12000</c:v>
                </c:pt>
                <c:pt idx="7">
                  <c:v>7500</c:v>
                </c:pt>
                <c:pt idx="8">
                  <c:v>7875</c:v>
                </c:pt>
                <c:pt idx="9">
                  <c:v>13500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C1-4120-893A-D4EB6B94AE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4490631"/>
        <c:axId val="134496775"/>
      </c:barChart>
      <c:catAx>
        <c:axId val="134490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496775"/>
        <c:crosses val="autoZero"/>
        <c:auto val="1"/>
        <c:lblAlgn val="ctr"/>
        <c:lblOffset val="100"/>
        <c:noMultiLvlLbl val="0"/>
      </c:catAx>
      <c:valAx>
        <c:axId val="134496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0\ [$€-410]_-;\-* #,##0.00\ [$€-410]_-;_-* &quot;-&quot;??\ [$€-410]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490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'Totali per azienda'!$B$1</c:f>
              <c:strCache>
                <c:ptCount val="1"/>
                <c:pt idx="0">
                  <c:v>Totali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'Totali per azienda'!$A$2:$A$5</c:f>
              <c:strCache>
                <c:ptCount val="4"/>
                <c:pt idx="0">
                  <c:v>AquaLux Dynamics</c:v>
                </c:pt>
                <c:pt idx="1">
                  <c:v>EcoVibe Solutions</c:v>
                </c:pt>
                <c:pt idx="2">
                  <c:v>SolarTech Solutions</c:v>
                </c:pt>
                <c:pt idx="3">
                  <c:v>Tech Innovations Ltd,</c:v>
                </c:pt>
              </c:strCache>
            </c:strRef>
          </c:cat>
          <c:val>
            <c:numRef>
              <c:f>'Totali per azienda'!$B$2:$B$5</c:f>
              <c:numCache>
                <c:formatCode>_-* #,##0.00\ [$€-410]_-;\-* #,##0.00\ [$€-410]_-;_-* "-"??\ [$€-410]_-;_-@_-</c:formatCode>
                <c:ptCount val="4"/>
                <c:pt idx="0">
                  <c:v>37725</c:v>
                </c:pt>
                <c:pt idx="1">
                  <c:v>13500</c:v>
                </c:pt>
                <c:pt idx="2">
                  <c:v>31100</c:v>
                </c:pt>
                <c:pt idx="3">
                  <c:v>25575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2D6-46FA-99C2-49B38836A0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38424839"/>
        <c:axId val="1705158151"/>
      </c:barChart>
      <c:catAx>
        <c:axId val="1138424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5158151"/>
        <c:crosses val="autoZero"/>
        <c:auto val="1"/>
        <c:lblAlgn val="ctr"/>
        <c:lblOffset val="100"/>
        <c:noMultiLvlLbl val="0"/>
      </c:catAx>
      <c:valAx>
        <c:axId val="1705158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0\ [$€-410]_-;\-* #,##0.00\ [$€-410]_-;_-* &quot;-&quot;??\ [$€-410]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84248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Totali per azienda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'Totali per azienda'!$B$1</c:f>
              <c:strCache>
                <c:ptCount val="1"/>
                <c:pt idx="0">
                  <c:v>Totali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783-4981-A3FA-B1A6BA0F002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783-4981-A3FA-B1A6BA0F002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783-4981-A3FA-B1A6BA0F002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783-4981-A3FA-B1A6BA0F002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'Totali per azienda'!$A$2:$A$5</c:f>
              <c:strCache>
                <c:ptCount val="4"/>
                <c:pt idx="0">
                  <c:v>AquaLux Dynamics</c:v>
                </c:pt>
                <c:pt idx="1">
                  <c:v>EcoVibe Solutions</c:v>
                </c:pt>
                <c:pt idx="2">
                  <c:v>SolarTech Solutions</c:v>
                </c:pt>
                <c:pt idx="3">
                  <c:v>Tech Innovations Ltd,</c:v>
                </c:pt>
              </c:strCache>
            </c:strRef>
          </c:cat>
          <c:val>
            <c:numRef>
              <c:f>'Totali per azienda'!$B$2:$B$5</c:f>
              <c:numCache>
                <c:formatCode>_-* #,##0.00\ [$€-410]_-;\-* #,##0.00\ [$€-410]_-;_-* "-"??\ [$€-410]_-;_-@_-</c:formatCode>
                <c:ptCount val="4"/>
                <c:pt idx="0">
                  <c:v>37725</c:v>
                </c:pt>
                <c:pt idx="1">
                  <c:v>13500</c:v>
                </c:pt>
                <c:pt idx="2">
                  <c:v>31100</c:v>
                </c:pt>
                <c:pt idx="3">
                  <c:v>25575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DF-4437-9A13-DAD32007590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7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Totale per prodotto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'Totali per prodotto'!$B$1</c:f>
              <c:strCache>
                <c:ptCount val="1"/>
                <c:pt idx="0">
                  <c:v>Totale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'Totali per prodotto'!$A$2:$A$11</c:f>
              <c:strCache>
                <c:ptCount val="10"/>
                <c:pt idx="0">
                  <c:v>Acqua</c:v>
                </c:pt>
                <c:pt idx="1">
                  <c:v>Cibo</c:v>
                </c:pt>
                <c:pt idx="2">
                  <c:v>Crema</c:v>
                </c:pt>
                <c:pt idx="3">
                  <c:v>Infinito</c:v>
                </c:pt>
                <c:pt idx="4">
                  <c:v>Orizzonte</c:v>
                </c:pt>
                <c:pt idx="5">
                  <c:v>Pannelli</c:v>
                </c:pt>
                <c:pt idx="6">
                  <c:v>Pianeta</c:v>
                </c:pt>
                <c:pt idx="7">
                  <c:v>Quanti</c:v>
                </c:pt>
                <c:pt idx="8">
                  <c:v>Tecnologia</c:v>
                </c:pt>
                <c:pt idx="9">
                  <c:v>Vibrazione</c:v>
                </c:pt>
              </c:strCache>
            </c:strRef>
          </c:cat>
          <c:val>
            <c:numRef>
              <c:f>'Totali per prodotto'!$B$2:$B$11</c:f>
              <c:numCache>
                <c:formatCode>_-* #,##0.00\ [$€-410]_-;\-* #,##0.00\ [$€-410]_-;_-* "-"??\ [$€-410]_-;_-@_-</c:formatCode>
                <c:ptCount val="10"/>
                <c:pt idx="0">
                  <c:v>12600</c:v>
                </c:pt>
                <c:pt idx="1">
                  <c:v>10200</c:v>
                </c:pt>
                <c:pt idx="2">
                  <c:v>13125</c:v>
                </c:pt>
                <c:pt idx="3">
                  <c:v>9750</c:v>
                </c:pt>
                <c:pt idx="4">
                  <c:v>11550</c:v>
                </c:pt>
                <c:pt idx="5">
                  <c:v>9800</c:v>
                </c:pt>
                <c:pt idx="6">
                  <c:v>12000</c:v>
                </c:pt>
                <c:pt idx="7">
                  <c:v>7500</c:v>
                </c:pt>
                <c:pt idx="8">
                  <c:v>7875</c:v>
                </c:pt>
                <c:pt idx="9">
                  <c:v>13500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C0-4A14-A6AA-24AFD48E4B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4490631"/>
        <c:axId val="134496775"/>
      </c:barChart>
      <c:catAx>
        <c:axId val="134490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496775"/>
        <c:crosses val="autoZero"/>
        <c:auto val="1"/>
        <c:lblAlgn val="ctr"/>
        <c:lblOffset val="100"/>
        <c:noMultiLvlLbl val="0"/>
      </c:catAx>
      <c:valAx>
        <c:axId val="134496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0\ [$€-410]_-;\-* #,##0.00\ [$€-410]_-;_-* &quot;-&quot;??\ [$€-410]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490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>
      <cx:tx>
        <cx:txData>
          <cx:v>Totale per prodotto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rgbClr val="000000">
                  <a:lumMod val="65000"/>
                  <a:lumOff val="35000"/>
                </a:srgb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" noProof="0">
              <a:ln>
                <a:noFill/>
              </a:ln>
              <a:solidFill>
                <a:srgbClr val="000000">
                  <a:lumMod val="65000"/>
                  <a:lumOff val="35000"/>
                </a:srgbClr>
              </a:solidFill>
              <a:effectLst/>
              <a:uLnTx/>
              <a:uFillTx/>
              <a:latin typeface="Arial"/>
              <a:cs typeface="Arial"/>
            </a:rPr>
            <a:t>Totale per prodotto</a:t>
          </a:r>
        </a:p>
      </cx:txPr>
    </cx:title>
    <cx:plotArea>
      <cx:plotAreaRegion>
        <cx:series layoutId="treemap" uniqueId="{7089D2F2-2B05-45C0-98CB-DD1927BC894F}">
          <cx:tx>
            <cx:txData>
              <cx:f>_xlchart.v1.1</cx:f>
              <cx:v>Totale</cx:v>
            </cx:txData>
          </cx:tx>
          <cx:dataLabels>
            <cx:txPr>
              <a:bodyPr vertOverflow="overflow" horzOverflow="overflow" wrap="square" lIns="0" tIns="0" rIns="0" bIns="0"/>
              <a:lstStyle/>
              <a:p>
                <a:pPr algn="ctr" rtl="0">
                  <a:defRPr sz="900" b="0" i="0">
                    <a:solidFill>
                      <a:srgbClr val="F2F2F2"/>
                    </a:solidFill>
                    <a:latin typeface="Arial" panose="020B0604020202020204" pitchFamily="34" charset="0"/>
                    <a:ea typeface="Arial" panose="020B0604020202020204" pitchFamily="34" charset="0"/>
                    <a:cs typeface="Arial" panose="020B0604020202020204" pitchFamily="34" charset="0"/>
                  </a:defRPr>
                </a:pPr>
                <a:endParaRPr b="0">
                  <a:solidFill>
                    <a:srgbClr val="F2F2F2"/>
                  </a:solidFill>
                </a:endParaRPr>
              </a:p>
            </cx:txPr>
            <cx:visibility seriesName="0" categoryName="0" value="1"/>
          </cx:dataLabels>
          <cx:dataId val="0"/>
          <cx:layoutPr/>
        </cx:series>
      </cx:plotAreaRegion>
    </cx:plotArea>
    <cx:legend pos="b" align="ctr" overlay="0">
      <cx:txPr>
        <a:bodyPr vertOverflow="overflow" horzOverflow="overflow" wrap="square" lIns="0" tIns="0" rIns="0" bIns="0"/>
        <a:lstStyle/>
        <a:p>
          <a:pPr algn="ctr" rtl="0">
            <a:defRPr sz="1200" b="0" i="0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/>
        </a:p>
      </cx:txPr>
    </cx:legend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size">
        <cx:f>_xlchart.v1.5</cx:f>
      </cx:numDim>
    </cx:data>
  </cx:chartData>
  <cx:chart>
    <cx:title pos="t" align="ctr" overlay="0">
      <cx:tx>
        <cx:txData>
          <cx:v>Totale per prodotto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rgbClr val="000000">
                  <a:lumMod val="65000"/>
                  <a:lumOff val="35000"/>
                </a:srgb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" noProof="0">
              <a:ln>
                <a:noFill/>
              </a:ln>
              <a:solidFill>
                <a:srgbClr val="000000">
                  <a:lumMod val="65000"/>
                  <a:lumOff val="35000"/>
                </a:srgbClr>
              </a:solidFill>
              <a:effectLst/>
              <a:uLnTx/>
              <a:uFillTx/>
              <a:latin typeface="Arial"/>
              <a:cs typeface="Arial"/>
            </a:rPr>
            <a:t>Totale per prodotto</a:t>
          </a:r>
        </a:p>
      </cx:txPr>
    </cx:title>
    <cx:plotArea>
      <cx:plotAreaRegion>
        <cx:series layoutId="treemap" uniqueId="{7089D2F2-2B05-45C0-98CB-DD1927BC894F}">
          <cx:tx>
            <cx:txData>
              <cx:f>_xlchart.v1.4</cx:f>
              <cx:v>Totale</cx:v>
            </cx:txData>
          </cx:tx>
          <cx:dataLabels>
            <cx:txPr>
              <a:bodyPr vertOverflow="overflow" horzOverflow="overflow" wrap="square" lIns="0" tIns="0" rIns="0" bIns="0"/>
              <a:lstStyle/>
              <a:p>
                <a:pPr algn="ctr" rtl="0">
                  <a:defRPr sz="900" b="0" i="0">
                    <a:solidFill>
                      <a:srgbClr val="F2F2F2"/>
                    </a:solidFill>
                    <a:latin typeface="Arial" panose="020B0604020202020204" pitchFamily="34" charset="0"/>
                    <a:ea typeface="Arial" panose="020B0604020202020204" pitchFamily="34" charset="0"/>
                    <a:cs typeface="Arial" panose="020B0604020202020204" pitchFamily="34" charset="0"/>
                  </a:defRPr>
                </a:pPr>
                <a:endParaRPr b="0">
                  <a:solidFill>
                    <a:srgbClr val="F2F2F2"/>
                  </a:solidFill>
                </a:endParaRPr>
              </a:p>
            </cx:txPr>
            <cx:visibility seriesName="0" categoryName="0" value="1"/>
          </cx:dataLabels>
          <cx:dataId val="0"/>
          <cx:layoutPr/>
        </cx:series>
      </cx:plotAreaRegion>
    </cx:plotArea>
    <cx:legend pos="b" align="ctr" overlay="0">
      <cx:txPr>
        <a:bodyPr vertOverflow="overflow" horzOverflow="overflow" wrap="square" lIns="0" tIns="0" rIns="0" bIns="0"/>
        <a:lstStyle/>
        <a:p>
          <a:pPr algn="ctr" rtl="0">
            <a:defRPr sz="1200" b="0" i="0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/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11</xdr:row>
      <xdr:rowOff>190500</xdr:rowOff>
    </xdr:from>
    <xdr:to>
      <xdr:col>2</xdr:col>
      <xdr:colOff>1409700</xdr:colOff>
      <xdr:row>24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A14A42-F49B-4B23-B510-343759589C1A}"/>
            </a:ext>
            <a:ext uri="{147F2762-F138-4A5C-976F-8EAC2B608ADB}">
              <a16:predDERef xmlns:a16="http://schemas.microsoft.com/office/drawing/2014/main" pred="{F66E6B7D-C131-820C-C6A5-DCF88DE846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1476375</xdr:colOff>
      <xdr:row>11</xdr:row>
      <xdr:rowOff>190500</xdr:rowOff>
    </xdr:from>
    <xdr:to>
      <xdr:col>6</xdr:col>
      <xdr:colOff>781050</xdr:colOff>
      <xdr:row>23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044E556-BC79-44C5-BB35-FD7A8AF11BE2}"/>
            </a:ext>
            <a:ext uri="{147F2762-F138-4A5C-976F-8EAC2B608ADB}">
              <a16:predDERef xmlns:a16="http://schemas.microsoft.com/office/drawing/2014/main" pred="{B1A14A42-F49B-4B23-B510-343759589C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76200</xdr:colOff>
      <xdr:row>24</xdr:row>
      <xdr:rowOff>180975</xdr:rowOff>
    </xdr:from>
    <xdr:to>
      <xdr:col>2</xdr:col>
      <xdr:colOff>1466850</xdr:colOff>
      <xdr:row>37</xdr:row>
      <xdr:rowOff>161925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F375617-007B-454F-9111-DC748B98B67C}"/>
            </a:ext>
            <a:ext uri="{147F2762-F138-4A5C-976F-8EAC2B608ADB}">
              <a16:predDERef xmlns:a16="http://schemas.microsoft.com/office/drawing/2014/main" pred="{5044E556-BC79-44C5-BB35-FD7A8AF11B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0</xdr:colOff>
      <xdr:row>24</xdr:row>
      <xdr:rowOff>180975</xdr:rowOff>
    </xdr:from>
    <xdr:to>
      <xdr:col>7</xdr:col>
      <xdr:colOff>142875</xdr:colOff>
      <xdr:row>36</xdr:row>
      <xdr:rowOff>190500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3">
              <a:extLst>
                <a:ext uri="{FF2B5EF4-FFF2-40B4-BE49-F238E27FC236}">
                  <a16:creationId xmlns:a16="http://schemas.microsoft.com/office/drawing/2014/main" id="{3128404A-CF5B-4AF7-92F7-66E904D94CE7}"/>
                </a:ext>
                <a:ext uri="{147F2762-F138-4A5C-976F-8EAC2B608ADB}">
                  <a16:predDERef xmlns:a16="http://schemas.microsoft.com/office/drawing/2014/main" pred="{1F375617-007B-454F-9111-DC748B98B67C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05300" y="4981575"/>
              <a:ext cx="4257675" cy="24098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1</xdr:row>
      <xdr:rowOff>9525</xdr:rowOff>
    </xdr:from>
    <xdr:to>
      <xdr:col>10</xdr:col>
      <xdr:colOff>323850</xdr:colOff>
      <xdr:row>18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6E6B7D-C131-820C-C6A5-DCF88DE846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19</xdr:row>
      <xdr:rowOff>9525</xdr:rowOff>
    </xdr:from>
    <xdr:to>
      <xdr:col>10</xdr:col>
      <xdr:colOff>304800</xdr:colOff>
      <xdr:row>36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9DEC3AF-2F71-9E7B-0A43-1E5571671F6F}"/>
            </a:ext>
            <a:ext uri="{147F2762-F138-4A5C-976F-8EAC2B608ADB}">
              <a16:predDERef xmlns:a16="http://schemas.microsoft.com/office/drawing/2014/main" pred="{F66E6B7D-C131-820C-C6A5-DCF88DE846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0</xdr:row>
      <xdr:rowOff>76200</xdr:rowOff>
    </xdr:from>
    <xdr:to>
      <xdr:col>10</xdr:col>
      <xdr:colOff>409575</xdr:colOff>
      <xdr:row>17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1325939-C79B-87E5-203F-984394C457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20</xdr:row>
      <xdr:rowOff>0</xdr:rowOff>
    </xdr:from>
    <xdr:to>
      <xdr:col>11</xdr:col>
      <xdr:colOff>304800</xdr:colOff>
      <xdr:row>36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A2EED269-7604-478C-A8DF-EC069D94DC83}"/>
                </a:ext>
                <a:ext uri="{147F2762-F138-4A5C-976F-8EAC2B608ADB}">
                  <a16:predDERef xmlns:a16="http://schemas.microsoft.com/office/drawing/2014/main" pred="{91325939-C79B-87E5-203F-984394C457F2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11"/>
  <sheetViews>
    <sheetView tabSelected="1" workbookViewId="0">
      <selection activeCell="H16" sqref="H16"/>
    </sheetView>
  </sheetViews>
  <sheetFormatPr defaultColWidth="12.5703125" defaultRowHeight="15.75" customHeight="1"/>
  <cols>
    <col min="1" max="1" width="19.7109375" customWidth="1"/>
    <col min="2" max="3" width="22.42578125" customWidth="1"/>
    <col min="4" max="4" width="24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" t="s">
        <v>5</v>
      </c>
      <c r="B2" s="3" t="s">
        <v>6</v>
      </c>
      <c r="C2" s="3">
        <v>500</v>
      </c>
      <c r="D2" s="4">
        <v>15.75</v>
      </c>
      <c r="E2" s="5">
        <f>C2*D2</f>
        <v>7875</v>
      </c>
    </row>
    <row r="3" spans="1:26">
      <c r="A3" s="3" t="s">
        <v>5</v>
      </c>
      <c r="B3" s="3" t="s">
        <v>7</v>
      </c>
      <c r="C3" s="3">
        <v>1200</v>
      </c>
      <c r="D3" s="4">
        <v>8.5</v>
      </c>
      <c r="E3" s="5">
        <f t="shared" ref="E3:E11" si="0">C3*D3</f>
        <v>10200</v>
      </c>
    </row>
    <row r="4" spans="1:26">
      <c r="A4" s="3" t="s">
        <v>8</v>
      </c>
      <c r="B4" s="3" t="s">
        <v>9</v>
      </c>
      <c r="C4" s="3">
        <v>800</v>
      </c>
      <c r="D4" s="4">
        <v>12.25</v>
      </c>
      <c r="E4" s="5">
        <f t="shared" si="0"/>
        <v>9800</v>
      </c>
    </row>
    <row r="5" spans="1:26">
      <c r="A5" s="3" t="s">
        <v>5</v>
      </c>
      <c r="B5" s="3" t="s">
        <v>10</v>
      </c>
      <c r="C5" s="3">
        <v>300</v>
      </c>
      <c r="D5" s="4">
        <v>25</v>
      </c>
      <c r="E5" s="5">
        <f t="shared" si="0"/>
        <v>7500</v>
      </c>
    </row>
    <row r="6" spans="1:26">
      <c r="A6" s="3" t="s">
        <v>8</v>
      </c>
      <c r="B6" s="3" t="s">
        <v>11</v>
      </c>
      <c r="C6" s="3">
        <v>1500</v>
      </c>
      <c r="D6" s="4">
        <v>6.5</v>
      </c>
      <c r="E6" s="5">
        <f t="shared" si="0"/>
        <v>9750</v>
      </c>
    </row>
    <row r="7" spans="1:26">
      <c r="A7" s="3" t="s">
        <v>12</v>
      </c>
      <c r="B7" s="3" t="s">
        <v>13</v>
      </c>
      <c r="C7" s="3">
        <v>700</v>
      </c>
      <c r="D7" s="4">
        <v>18.75</v>
      </c>
      <c r="E7" s="5">
        <f t="shared" si="0"/>
        <v>13125</v>
      </c>
    </row>
    <row r="8" spans="1:26">
      <c r="A8" s="3" t="s">
        <v>12</v>
      </c>
      <c r="B8" s="3" t="s">
        <v>14</v>
      </c>
      <c r="C8" s="3">
        <v>900</v>
      </c>
      <c r="D8" s="4">
        <v>14</v>
      </c>
      <c r="E8" s="5">
        <f t="shared" si="0"/>
        <v>12600</v>
      </c>
    </row>
    <row r="9" spans="1:26">
      <c r="A9" s="3" t="s">
        <v>8</v>
      </c>
      <c r="B9" s="3" t="s">
        <v>15</v>
      </c>
      <c r="C9" s="3">
        <v>1100</v>
      </c>
      <c r="D9" s="4">
        <v>10.5</v>
      </c>
      <c r="E9" s="5">
        <f t="shared" si="0"/>
        <v>11550</v>
      </c>
    </row>
    <row r="10" spans="1:26">
      <c r="A10" s="3" t="s">
        <v>12</v>
      </c>
      <c r="B10" s="3" t="s">
        <v>16</v>
      </c>
      <c r="C10" s="3">
        <v>600</v>
      </c>
      <c r="D10" s="4">
        <v>20</v>
      </c>
      <c r="E10" s="5">
        <f t="shared" si="0"/>
        <v>12000</v>
      </c>
    </row>
    <row r="11" spans="1:26">
      <c r="A11" s="3" t="s">
        <v>17</v>
      </c>
      <c r="B11" s="3" t="s">
        <v>18</v>
      </c>
      <c r="C11" s="3">
        <v>1000</v>
      </c>
      <c r="D11" s="4">
        <v>13.5</v>
      </c>
      <c r="E11" s="5">
        <f t="shared" si="0"/>
        <v>13500</v>
      </c>
    </row>
  </sheetData>
  <pageMargins left="0.25" right="0.25" top="0.75" bottom="0.75" header="0.3" footer="0.3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23B13-4494-40CE-94C6-3247FECFD1B0}">
  <dimension ref="A1:B5"/>
  <sheetViews>
    <sheetView workbookViewId="0">
      <selection activeCell="O26" sqref="O26"/>
    </sheetView>
  </sheetViews>
  <sheetFormatPr defaultRowHeight="12.75"/>
  <cols>
    <col min="2" max="2" width="12" bestFit="1" customWidth="1"/>
  </cols>
  <sheetData>
    <row r="1" spans="1:2">
      <c r="A1" t="s">
        <v>0</v>
      </c>
      <c r="B1" t="s">
        <v>19</v>
      </c>
    </row>
    <row r="2" spans="1:2">
      <c r="A2" t="str" cm="1">
        <f t="array" ref="A2:A5">_xlfn._xlws.SORT(_xlfn.UNIQUE(azienda))</f>
        <v>AquaLux Dynamics</v>
      </c>
      <c r="B2" s="5">
        <f>SUMIF(azienda,A2,totale)</f>
        <v>37725</v>
      </c>
    </row>
    <row r="3" spans="1:2">
      <c r="A3" t="str">
        <v>EcoVibe Solutions</v>
      </c>
      <c r="B3" s="5">
        <f>SUMIF(azienda,A3,totale)</f>
        <v>13500</v>
      </c>
    </row>
    <row r="4" spans="1:2">
      <c r="A4" t="str">
        <v>SolarTech Solutions</v>
      </c>
      <c r="B4" s="5">
        <f>SUMIF(azienda,A4,totale)</f>
        <v>31100</v>
      </c>
    </row>
    <row r="5" spans="1:2">
      <c r="A5" t="str">
        <v>Tech Innovations Ltd,</v>
      </c>
      <c r="B5" s="5">
        <f>SUMIF(azienda,A5,totale)</f>
        <v>25575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4280B-4E11-445F-AAEC-52B63ED494A9}">
  <dimension ref="A1:B11"/>
  <sheetViews>
    <sheetView topLeftCell="A18" workbookViewId="0">
      <selection activeCell="M24" sqref="M24"/>
    </sheetView>
  </sheetViews>
  <sheetFormatPr defaultRowHeight="12.75"/>
  <cols>
    <col min="2" max="2" width="12" bestFit="1" customWidth="1"/>
  </cols>
  <sheetData>
    <row r="1" spans="1:2">
      <c r="A1" t="s">
        <v>20</v>
      </c>
      <c r="B1" t="s">
        <v>4</v>
      </c>
    </row>
    <row r="2" spans="1:2">
      <c r="A2" t="str" cm="1">
        <f t="array" ref="A2:A11">_xlfn._xlws.SORT(_xlfn.UNIQUE(prodoto))</f>
        <v>Acqua</v>
      </c>
      <c r="B2" s="5">
        <f>SUMIF(prodoto,A2,totale)</f>
        <v>12600</v>
      </c>
    </row>
    <row r="3" spans="1:2">
      <c r="A3" t="str">
        <v>Cibo</v>
      </c>
      <c r="B3" s="5">
        <f>SUMIF(prodoto,A3,totale)</f>
        <v>10200</v>
      </c>
    </row>
    <row r="4" spans="1:2">
      <c r="A4" t="str">
        <v>Crema</v>
      </c>
      <c r="B4" s="5">
        <f>SUMIF(prodoto,A4,totale)</f>
        <v>13125</v>
      </c>
    </row>
    <row r="5" spans="1:2">
      <c r="A5" t="str">
        <v>Infinito</v>
      </c>
      <c r="B5" s="5">
        <f>SUMIF(prodoto,A5,totale)</f>
        <v>9750</v>
      </c>
    </row>
    <row r="6" spans="1:2">
      <c r="A6" t="str">
        <v>Orizzonte</v>
      </c>
      <c r="B6" s="5">
        <f>SUMIF(prodoto,A6,totale)</f>
        <v>11550</v>
      </c>
    </row>
    <row r="7" spans="1:2">
      <c r="A7" t="str">
        <v>Pannelli</v>
      </c>
      <c r="B7" s="5">
        <f>SUMIF(prodoto,A7,totale)</f>
        <v>9800</v>
      </c>
    </row>
    <row r="8" spans="1:2">
      <c r="A8" t="str">
        <v>Pianeta</v>
      </c>
      <c r="B8" s="5">
        <f>SUMIF(prodoto,A8,totale)</f>
        <v>12000</v>
      </c>
    </row>
    <row r="9" spans="1:2">
      <c r="A9" t="str">
        <v>Quanti</v>
      </c>
      <c r="B9" s="5">
        <f>SUMIF(prodoto,A9,totale)</f>
        <v>7500</v>
      </c>
    </row>
    <row r="10" spans="1:2">
      <c r="A10" t="str">
        <v>Tecnologia</v>
      </c>
      <c r="B10" s="5">
        <f>SUMIF(prodoto,A10,totale)</f>
        <v>7875</v>
      </c>
    </row>
    <row r="11" spans="1:2">
      <c r="A11" t="str">
        <v>Vibrazione</v>
      </c>
      <c r="B11" s="5">
        <f>SUMIF(prodoto,A11,totale)</f>
        <v>13500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a444b01ba9915b07</cp:lastModifiedBy>
  <cp:revision/>
  <dcterms:created xsi:type="dcterms:W3CDTF">2024-11-12T19:07:37Z</dcterms:created>
  <dcterms:modified xsi:type="dcterms:W3CDTF">2024-11-12T19:55:45Z</dcterms:modified>
  <cp:category/>
  <cp:contentStatus/>
</cp:coreProperties>
</file>