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11" documentId="11_A648DFB62242ABE119C67E8732116A95CDEE1866" xr6:coauthVersionLast="47" xr6:coauthVersionMax="47" xr10:uidLastSave="{C1396A4B-103D-4E10-8652-D2AD6F0C5EE1}"/>
  <bookViews>
    <workbookView xWindow="0" yWindow="0" windowWidth="0" windowHeight="0" activeTab="1" xr2:uid="{00000000-000D-0000-FFFF-FFFF00000000}"/>
  </bookViews>
  <sheets>
    <sheet name="Parcheggio" sheetId="1" r:id="rId1"/>
    <sheet name="Frutta" sheetId="2" r:id="rId2"/>
    <sheet name="Frutta pulizia dati" sheetId="3" r:id="rId3"/>
  </sheets>
  <definedNames>
    <definedName name="costo">Frutta!$C$2:$C$47</definedName>
    <definedName name="costo_peso">'Frutta pulizia dati'!$D$2:$D$47</definedName>
    <definedName name="frutta">Frutta!$A$2:$A$47</definedName>
    <definedName name="frutto">Frutta!$F$2:$F$6</definedName>
    <definedName name="peso">Frutta!$B$2:$B$47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 a="1"/>
  <c r="F10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2" i="3"/>
  <c r="F2" i="2" a="1"/>
  <c r="F2" i="2"/>
  <c r="H3" i="2"/>
  <c r="H4" i="2"/>
  <c r="H5" i="2"/>
  <c r="H6" i="2"/>
  <c r="H2" i="2"/>
  <c r="G3" i="2"/>
  <c r="G4" i="2"/>
  <c r="G5" i="2"/>
  <c r="G6" i="2"/>
  <c r="G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<sst xmlns="http://schemas.openxmlformats.org/spreadsheetml/2006/main" count="237" uniqueCount="145">
  <si>
    <t>TARGA</t>
  </si>
  <si>
    <t>ORE PARCHEGGIATE</t>
  </si>
  <si>
    <t>TIPOLOGIA VEICOLO</t>
  </si>
  <si>
    <t>COSTO</t>
  </si>
  <si>
    <t>INIZIO_TARGA</t>
  </si>
  <si>
    <t>LETTERE</t>
  </si>
  <si>
    <t>VALORE</t>
  </si>
  <si>
    <t>COSTO ORARIO</t>
  </si>
  <si>
    <t>AC234DF</t>
  </si>
  <si>
    <t>A</t>
  </si>
  <si>
    <t>LM789GH</t>
  </si>
  <si>
    <t>B</t>
  </si>
  <si>
    <t>PQ456IJ</t>
  </si>
  <si>
    <t>C</t>
  </si>
  <si>
    <t>UV123KL</t>
  </si>
  <si>
    <t>D</t>
  </si>
  <si>
    <t>WX789MN</t>
  </si>
  <si>
    <t>E</t>
  </si>
  <si>
    <t>YZ012OP</t>
  </si>
  <si>
    <t>F</t>
  </si>
  <si>
    <t>AB345QR</t>
  </si>
  <si>
    <t>G</t>
  </si>
  <si>
    <t>CD678ST</t>
  </si>
  <si>
    <t>H</t>
  </si>
  <si>
    <t>EF901UV</t>
  </si>
  <si>
    <t>I</t>
  </si>
  <si>
    <t>GH234WX</t>
  </si>
  <si>
    <t>J</t>
  </si>
  <si>
    <t>IJ567YZ</t>
  </si>
  <si>
    <t>K</t>
  </si>
  <si>
    <t>KL890AB</t>
  </si>
  <si>
    <t>L</t>
  </si>
  <si>
    <t>MN123CD</t>
  </si>
  <si>
    <t>M</t>
  </si>
  <si>
    <t>OP456EF</t>
  </si>
  <si>
    <t>N</t>
  </si>
  <si>
    <t>QR789GH</t>
  </si>
  <si>
    <t>O</t>
  </si>
  <si>
    <t>ST012IJ</t>
  </si>
  <si>
    <t>P</t>
  </si>
  <si>
    <t>UV345KL</t>
  </si>
  <si>
    <t>Q</t>
  </si>
  <si>
    <t>WX678MN</t>
  </si>
  <si>
    <t>R</t>
  </si>
  <si>
    <t>YZ901OP</t>
  </si>
  <si>
    <t>S</t>
  </si>
  <si>
    <t>AB234QR</t>
  </si>
  <si>
    <t>T</t>
  </si>
  <si>
    <t>CD567ST</t>
  </si>
  <si>
    <t>U</t>
  </si>
  <si>
    <t>EF890UV</t>
  </si>
  <si>
    <t>V</t>
  </si>
  <si>
    <t>GH123WX</t>
  </si>
  <si>
    <t>W</t>
  </si>
  <si>
    <t>IJ456YZ</t>
  </si>
  <si>
    <t>Y</t>
  </si>
  <si>
    <t>KL789AB</t>
  </si>
  <si>
    <t>Z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</si>
  <si>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</si>
  <si>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</si>
  <si>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</si>
  <si>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</si>
  <si>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</si>
  <si>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</si>
  <si>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</si>
  <si>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</si>
  <si>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</si>
  <si>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</si>
  <si>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</si>
  <si>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</si>
  <si>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</si>
  <si>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</si>
  <si>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</si>
  <si>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</si>
  <si>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</si>
  <si>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</si>
  <si>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</si>
  <si>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</si>
  <si>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</si>
  <si>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</si>
  <si>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</si>
  <si>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</si>
  <si>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</si>
  <si>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</si>
  <si>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</si>
  <si>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</si>
  <si>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</si>
  <si>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</si>
  <si>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</si>
  <si>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</si>
  <si>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</si>
  <si>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</si>
  <si>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</si>
  <si>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</si>
  <si>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</si>
  <si>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</si>
  <si>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</si>
  <si>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</si>
  <si>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</si>
  <si>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</si>
  <si>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</si>
  <si>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</si>
  <si>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</si>
  <si>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</si>
  <si>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</si>
  <si>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</si>
  <si>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</si>
  <si>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</si>
  <si>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</si>
  <si>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</si>
  <si>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</si>
  <si>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</si>
  <si>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</si>
  <si>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</si>
  <si>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</si>
  <si>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</si>
  <si>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</si>
  <si>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</si>
  <si>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</si>
  <si>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</si>
  <si>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</si>
  <si>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</si>
  <si>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</si>
  <si>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</si>
  <si>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</si>
  <si>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</si>
  <si>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</si>
  <si>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</si>
  <si>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</si>
  <si>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</si>
  <si>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</si>
  <si>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</si>
  <si>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</si>
  <si>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</si>
  <si>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FRUTTO</t>
  </si>
  <si>
    <t>CONTEGGIO</t>
  </si>
  <si>
    <t>PESO TOTALE</t>
  </si>
  <si>
    <t>Arancia</t>
  </si>
  <si>
    <t>COSTO TOTALE MELE  PESO SUPERIORE 80</t>
  </si>
  <si>
    <t>Banana</t>
  </si>
  <si>
    <t>Mela</t>
  </si>
  <si>
    <t>Pera</t>
  </si>
  <si>
    <t>Uva</t>
  </si>
  <si>
    <t>COSTO/PESO</t>
  </si>
  <si>
    <t>SE(costo_peso = "";"";MEDIA(costo_peso))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</si>
</sst>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  <xf numFmtId="2" fontId="0" fillId="0" borderId="0" xfId="0" applyNumberFormat="1" applyFont="1" applyAlignment="1"/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D2" sqref="D2"/>
    </sheetView>
  </sheetViews>
  <sheetFormatPr defaultColWidth="12.5703125" defaultRowHeight="15.75" customHeight="1"/>
  <cols>
    <col min="2" max="2" width="25.42578125" customWidth="1"/>
    <col min="3" max="3" width="20.140625" customWidth="1"/>
    <col min="4" max="4" width="22.7109375" customWidth="1"/>
  </cols>
  <sheetData>
    <row r="1" spans="1:26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 t="s">
        <v>5</v>
      </c>
      <c r="I1" s="2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3" t="s">
        <v>8</v>
      </c>
      <c r="B2" s="3">
        <v>1.5</v>
      </c>
      <c r="C2" s="4">
        <f>_xlfn.XLOOKUP(E2,$H$2:$H$26,$I$2:$I$26)</f>
        <v>0</v>
      </c>
      <c r="D2">
        <f>_xlfn.XLOOKUP(C2,$I$2:$I$26,$J$2:$J$26)*B2</f>
        <v>6</v>
      </c>
      <c r="E2" s="4" t="str">
        <f>LEFT(A2)</f>
        <v>A</v>
      </c>
      <c r="F2" s="4"/>
      <c r="G2" s="4"/>
      <c r="H2" s="4" t="s">
        <v>9</v>
      </c>
      <c r="I2" s="4">
        <v>0</v>
      </c>
      <c r="J2" s="4">
        <v>4</v>
      </c>
    </row>
    <row r="3" spans="1:26" ht="12.75">
      <c r="A3" s="3" t="s">
        <v>10</v>
      </c>
      <c r="B3" s="3">
        <v>2.5</v>
      </c>
      <c r="C3" s="4">
        <f t="shared" ref="C3:C66" si="0">_xlfn.XLOOKUP(E3,$H$2:$H$26,$I$2:$I$26)</f>
        <v>1</v>
      </c>
      <c r="D3">
        <f t="shared" ref="D3:D66" si="1">_xlfn.XLOOKUP(C3,$I$2:$I$26,$J$2:$J$26)*B3</f>
        <v>7.5</v>
      </c>
      <c r="E3" s="4" t="str">
        <f t="shared" ref="E3:E66" si="2">LEFT(A3)</f>
        <v>L</v>
      </c>
      <c r="F3" s="4"/>
      <c r="H3" s="4" t="s">
        <v>11</v>
      </c>
      <c r="I3" s="4">
        <v>0</v>
      </c>
      <c r="J3" s="4">
        <v>4</v>
      </c>
    </row>
    <row r="4" spans="1:26">
      <c r="A4" s="3" t="s">
        <v>12</v>
      </c>
      <c r="B4" s="3">
        <v>3.5</v>
      </c>
      <c r="C4" s="4">
        <f t="shared" si="0"/>
        <v>2</v>
      </c>
      <c r="D4">
        <f t="shared" si="1"/>
        <v>7</v>
      </c>
      <c r="E4" s="4" t="str">
        <f t="shared" si="2"/>
        <v>P</v>
      </c>
      <c r="F4" s="4"/>
      <c r="H4" s="4" t="s">
        <v>13</v>
      </c>
      <c r="I4" s="4">
        <v>0</v>
      </c>
      <c r="J4" s="4">
        <v>4</v>
      </c>
    </row>
    <row r="5" spans="1:26">
      <c r="A5" s="3" t="s">
        <v>14</v>
      </c>
      <c r="B5" s="3">
        <v>4.5</v>
      </c>
      <c r="C5" s="4">
        <f t="shared" si="0"/>
        <v>2</v>
      </c>
      <c r="D5">
        <f t="shared" si="1"/>
        <v>9</v>
      </c>
      <c r="E5" s="4" t="str">
        <f t="shared" si="2"/>
        <v>U</v>
      </c>
      <c r="F5" s="4"/>
      <c r="H5" s="4" t="s">
        <v>15</v>
      </c>
      <c r="I5" s="4">
        <v>0</v>
      </c>
      <c r="J5" s="4">
        <v>4</v>
      </c>
    </row>
    <row r="6" spans="1:26">
      <c r="A6" s="3" t="s">
        <v>16</v>
      </c>
      <c r="B6" s="3">
        <v>5.5</v>
      </c>
      <c r="C6" s="4">
        <f t="shared" si="0"/>
        <v>2</v>
      </c>
      <c r="D6">
        <f t="shared" si="1"/>
        <v>11</v>
      </c>
      <c r="E6" s="4" t="str">
        <f t="shared" si="2"/>
        <v>W</v>
      </c>
      <c r="F6" s="4"/>
      <c r="H6" s="4" t="s">
        <v>17</v>
      </c>
      <c r="I6" s="4">
        <v>0</v>
      </c>
      <c r="J6" s="4">
        <v>4</v>
      </c>
    </row>
    <row r="7" spans="1:26">
      <c r="A7" s="3" t="s">
        <v>18</v>
      </c>
      <c r="B7" s="3">
        <v>6.5</v>
      </c>
      <c r="C7" s="4">
        <f t="shared" si="0"/>
        <v>2</v>
      </c>
      <c r="D7">
        <f t="shared" si="1"/>
        <v>13</v>
      </c>
      <c r="E7" s="4" t="str">
        <f t="shared" si="2"/>
        <v>Y</v>
      </c>
      <c r="F7" s="4"/>
      <c r="H7" s="4" t="s">
        <v>19</v>
      </c>
      <c r="I7" s="4">
        <v>0</v>
      </c>
      <c r="J7" s="4">
        <v>4</v>
      </c>
    </row>
    <row r="8" spans="1:26">
      <c r="A8" s="3" t="s">
        <v>20</v>
      </c>
      <c r="B8" s="3">
        <v>7.5</v>
      </c>
      <c r="C8" s="4">
        <f t="shared" si="0"/>
        <v>0</v>
      </c>
      <c r="D8">
        <f t="shared" si="1"/>
        <v>30</v>
      </c>
      <c r="E8" s="4" t="str">
        <f t="shared" si="2"/>
        <v>A</v>
      </c>
      <c r="F8" s="4"/>
      <c r="H8" s="4" t="s">
        <v>21</v>
      </c>
      <c r="I8" s="4">
        <v>1</v>
      </c>
      <c r="J8" s="4">
        <v>3</v>
      </c>
    </row>
    <row r="9" spans="1:26">
      <c r="A9" s="3" t="s">
        <v>22</v>
      </c>
      <c r="B9" s="3">
        <v>8.5</v>
      </c>
      <c r="C9" s="4">
        <f t="shared" si="0"/>
        <v>0</v>
      </c>
      <c r="D9">
        <f t="shared" si="1"/>
        <v>34</v>
      </c>
      <c r="E9" s="4" t="str">
        <f t="shared" si="2"/>
        <v>C</v>
      </c>
      <c r="F9" s="4"/>
      <c r="H9" s="4" t="s">
        <v>23</v>
      </c>
      <c r="I9" s="4">
        <v>1</v>
      </c>
      <c r="J9" s="4">
        <v>3</v>
      </c>
    </row>
    <row r="10" spans="1:26">
      <c r="A10" s="3" t="s">
        <v>24</v>
      </c>
      <c r="B10" s="3">
        <v>9.5</v>
      </c>
      <c r="C10" s="4">
        <f t="shared" si="0"/>
        <v>0</v>
      </c>
      <c r="D10">
        <f t="shared" si="1"/>
        <v>38</v>
      </c>
      <c r="E10" s="4" t="str">
        <f t="shared" si="2"/>
        <v>E</v>
      </c>
      <c r="F10" s="4"/>
      <c r="H10" s="4" t="s">
        <v>25</v>
      </c>
      <c r="I10" s="4">
        <v>1</v>
      </c>
      <c r="J10" s="4">
        <v>3</v>
      </c>
    </row>
    <row r="11" spans="1:26">
      <c r="A11" s="3" t="s">
        <v>26</v>
      </c>
      <c r="B11" s="3">
        <v>10</v>
      </c>
      <c r="C11" s="4">
        <f t="shared" si="0"/>
        <v>1</v>
      </c>
      <c r="D11">
        <f t="shared" si="1"/>
        <v>30</v>
      </c>
      <c r="E11" s="4" t="str">
        <f t="shared" si="2"/>
        <v>G</v>
      </c>
      <c r="F11" s="4"/>
      <c r="H11" s="4" t="s">
        <v>27</v>
      </c>
      <c r="I11" s="4">
        <v>1</v>
      </c>
      <c r="J11" s="4">
        <v>3</v>
      </c>
    </row>
    <row r="12" spans="1:26">
      <c r="A12" s="3" t="s">
        <v>28</v>
      </c>
      <c r="B12" s="3">
        <v>0.5</v>
      </c>
      <c r="C12" s="4">
        <f t="shared" si="0"/>
        <v>1</v>
      </c>
      <c r="D12">
        <f t="shared" si="1"/>
        <v>1.5</v>
      </c>
      <c r="E12" s="4" t="str">
        <f t="shared" si="2"/>
        <v>I</v>
      </c>
      <c r="F12" s="4"/>
      <c r="H12" s="4" t="s">
        <v>29</v>
      </c>
      <c r="I12" s="4">
        <v>1</v>
      </c>
      <c r="J12" s="4">
        <v>3</v>
      </c>
    </row>
    <row r="13" spans="1:26">
      <c r="A13" s="3" t="s">
        <v>30</v>
      </c>
      <c r="B13" s="3">
        <v>1</v>
      </c>
      <c r="C13" s="4">
        <f t="shared" si="0"/>
        <v>1</v>
      </c>
      <c r="D13">
        <f t="shared" si="1"/>
        <v>3</v>
      </c>
      <c r="E13" s="4" t="str">
        <f t="shared" si="2"/>
        <v>K</v>
      </c>
      <c r="F13" s="4"/>
      <c r="H13" s="4" t="s">
        <v>31</v>
      </c>
      <c r="I13" s="4">
        <v>1</v>
      </c>
      <c r="J13" s="4">
        <v>3</v>
      </c>
    </row>
    <row r="14" spans="1:26">
      <c r="A14" s="3" t="s">
        <v>32</v>
      </c>
      <c r="B14" s="3">
        <v>2</v>
      </c>
      <c r="C14" s="4">
        <f t="shared" si="0"/>
        <v>1</v>
      </c>
      <c r="D14">
        <f t="shared" si="1"/>
        <v>6</v>
      </c>
      <c r="E14" s="4" t="str">
        <f t="shared" si="2"/>
        <v>M</v>
      </c>
      <c r="F14" s="4"/>
      <c r="H14" s="4" t="s">
        <v>33</v>
      </c>
      <c r="I14" s="4">
        <v>1</v>
      </c>
      <c r="J14" s="4">
        <v>3</v>
      </c>
    </row>
    <row r="15" spans="1:26">
      <c r="A15" s="3" t="s">
        <v>34</v>
      </c>
      <c r="B15" s="3">
        <v>3</v>
      </c>
      <c r="C15" s="4">
        <f t="shared" si="0"/>
        <v>2</v>
      </c>
      <c r="D15">
        <f t="shared" si="1"/>
        <v>6</v>
      </c>
      <c r="E15" s="4" t="str">
        <f t="shared" si="2"/>
        <v>O</v>
      </c>
      <c r="F15" s="4"/>
      <c r="H15" s="4" t="s">
        <v>35</v>
      </c>
      <c r="I15" s="4">
        <v>2</v>
      </c>
      <c r="J15" s="4">
        <v>2</v>
      </c>
    </row>
    <row r="16" spans="1:26">
      <c r="A16" s="3" t="s">
        <v>36</v>
      </c>
      <c r="B16" s="3">
        <v>4</v>
      </c>
      <c r="C16" s="4">
        <f t="shared" si="0"/>
        <v>2</v>
      </c>
      <c r="D16">
        <f t="shared" si="1"/>
        <v>8</v>
      </c>
      <c r="E16" s="4" t="str">
        <f t="shared" si="2"/>
        <v>Q</v>
      </c>
      <c r="F16" s="4"/>
      <c r="H16" s="4" t="s">
        <v>37</v>
      </c>
      <c r="I16" s="4">
        <v>2</v>
      </c>
      <c r="J16" s="4">
        <v>2</v>
      </c>
    </row>
    <row r="17" spans="1:10">
      <c r="A17" s="3" t="s">
        <v>38</v>
      </c>
      <c r="B17" s="3">
        <v>5</v>
      </c>
      <c r="C17" s="4">
        <f t="shared" si="0"/>
        <v>2</v>
      </c>
      <c r="D17">
        <f t="shared" si="1"/>
        <v>10</v>
      </c>
      <c r="E17" s="4" t="str">
        <f t="shared" si="2"/>
        <v>S</v>
      </c>
      <c r="F17" s="4"/>
      <c r="H17" s="4" t="s">
        <v>39</v>
      </c>
      <c r="I17" s="4">
        <v>2</v>
      </c>
      <c r="J17" s="4">
        <v>2</v>
      </c>
    </row>
    <row r="18" spans="1:10">
      <c r="A18" s="3" t="s">
        <v>40</v>
      </c>
      <c r="B18" s="3">
        <v>6</v>
      </c>
      <c r="C18" s="4">
        <f t="shared" si="0"/>
        <v>2</v>
      </c>
      <c r="D18">
        <f t="shared" si="1"/>
        <v>12</v>
      </c>
      <c r="E18" s="4" t="str">
        <f t="shared" si="2"/>
        <v>U</v>
      </c>
      <c r="F18" s="4"/>
      <c r="H18" s="4" t="s">
        <v>41</v>
      </c>
      <c r="I18" s="4">
        <v>2</v>
      </c>
      <c r="J18" s="4">
        <v>2</v>
      </c>
    </row>
    <row r="19" spans="1:10">
      <c r="A19" s="3" t="s">
        <v>42</v>
      </c>
      <c r="B19" s="3">
        <v>7</v>
      </c>
      <c r="C19" s="4">
        <f t="shared" si="0"/>
        <v>2</v>
      </c>
      <c r="D19">
        <f t="shared" si="1"/>
        <v>14</v>
      </c>
      <c r="E19" s="4" t="str">
        <f t="shared" si="2"/>
        <v>W</v>
      </c>
      <c r="F19" s="4"/>
      <c r="H19" s="4" t="s">
        <v>43</v>
      </c>
      <c r="I19" s="4">
        <v>2</v>
      </c>
      <c r="J19" s="4">
        <v>2</v>
      </c>
    </row>
    <row r="20" spans="1:10">
      <c r="A20" s="3" t="s">
        <v>44</v>
      </c>
      <c r="B20" s="3">
        <v>8</v>
      </c>
      <c r="C20" s="4">
        <f t="shared" si="0"/>
        <v>2</v>
      </c>
      <c r="D20">
        <f t="shared" si="1"/>
        <v>16</v>
      </c>
      <c r="E20" s="4" t="str">
        <f t="shared" si="2"/>
        <v>Y</v>
      </c>
      <c r="F20" s="4"/>
      <c r="H20" s="4" t="s">
        <v>45</v>
      </c>
      <c r="I20" s="4">
        <v>2</v>
      </c>
      <c r="J20" s="4">
        <v>2</v>
      </c>
    </row>
    <row r="21" spans="1:10">
      <c r="A21" s="3" t="s">
        <v>46</v>
      </c>
      <c r="B21" s="3">
        <v>9</v>
      </c>
      <c r="C21" s="4">
        <f t="shared" si="0"/>
        <v>0</v>
      </c>
      <c r="D21">
        <f t="shared" si="1"/>
        <v>36</v>
      </c>
      <c r="E21" s="4" t="str">
        <f t="shared" si="2"/>
        <v>A</v>
      </c>
      <c r="F21" s="4"/>
      <c r="H21" s="4" t="s">
        <v>47</v>
      </c>
      <c r="I21" s="4">
        <v>2</v>
      </c>
      <c r="J21" s="4">
        <v>2</v>
      </c>
    </row>
    <row r="22" spans="1:10">
      <c r="A22" s="3" t="s">
        <v>48</v>
      </c>
      <c r="B22" s="3">
        <v>10</v>
      </c>
      <c r="C22" s="4">
        <f t="shared" si="0"/>
        <v>0</v>
      </c>
      <c r="D22">
        <f t="shared" si="1"/>
        <v>40</v>
      </c>
      <c r="E22" s="4" t="str">
        <f t="shared" si="2"/>
        <v>C</v>
      </c>
      <c r="F22" s="4"/>
      <c r="H22" s="4" t="s">
        <v>49</v>
      </c>
      <c r="I22" s="4">
        <v>2</v>
      </c>
      <c r="J22" s="4">
        <v>2</v>
      </c>
    </row>
    <row r="23" spans="1:10">
      <c r="A23" s="3" t="s">
        <v>50</v>
      </c>
      <c r="B23" s="3">
        <v>0.5</v>
      </c>
      <c r="C23" s="4">
        <f t="shared" si="0"/>
        <v>0</v>
      </c>
      <c r="D23">
        <f t="shared" si="1"/>
        <v>2</v>
      </c>
      <c r="E23" s="4" t="str">
        <f t="shared" si="2"/>
        <v>E</v>
      </c>
      <c r="F23" s="4"/>
      <c r="H23" s="4" t="s">
        <v>51</v>
      </c>
      <c r="I23" s="4">
        <v>2</v>
      </c>
      <c r="J23" s="4">
        <v>2</v>
      </c>
    </row>
    <row r="24" spans="1:10">
      <c r="A24" s="3" t="s">
        <v>52</v>
      </c>
      <c r="B24" s="3">
        <v>1</v>
      </c>
      <c r="C24" s="4">
        <f t="shared" si="0"/>
        <v>1</v>
      </c>
      <c r="D24">
        <f t="shared" si="1"/>
        <v>3</v>
      </c>
      <c r="E24" s="4" t="str">
        <f t="shared" si="2"/>
        <v>G</v>
      </c>
      <c r="F24" s="4"/>
      <c r="H24" s="4" t="s">
        <v>53</v>
      </c>
      <c r="I24" s="4">
        <v>2</v>
      </c>
      <c r="J24" s="4">
        <v>2</v>
      </c>
    </row>
    <row r="25" spans="1:10">
      <c r="A25" s="3" t="s">
        <v>54</v>
      </c>
      <c r="B25" s="3">
        <v>2</v>
      </c>
      <c r="C25" s="4">
        <f t="shared" si="0"/>
        <v>1</v>
      </c>
      <c r="D25">
        <f t="shared" si="1"/>
        <v>6</v>
      </c>
      <c r="E25" s="4" t="str">
        <f t="shared" si="2"/>
        <v>I</v>
      </c>
      <c r="F25" s="4"/>
      <c r="H25" s="4" t="s">
        <v>55</v>
      </c>
      <c r="I25" s="4">
        <v>2</v>
      </c>
      <c r="J25" s="4">
        <v>2</v>
      </c>
    </row>
    <row r="26" spans="1:10">
      <c r="A26" s="3" t="s">
        <v>56</v>
      </c>
      <c r="B26" s="3">
        <v>3</v>
      </c>
      <c r="C26" s="4">
        <f t="shared" si="0"/>
        <v>1</v>
      </c>
      <c r="D26">
        <f t="shared" si="1"/>
        <v>9</v>
      </c>
      <c r="E26" s="4" t="str">
        <f t="shared" si="2"/>
        <v>K</v>
      </c>
      <c r="F26" s="4"/>
      <c r="H26" s="4" t="s">
        <v>57</v>
      </c>
      <c r="I26" s="4">
        <v>2</v>
      </c>
      <c r="J26" s="4">
        <v>2</v>
      </c>
    </row>
    <row r="27" spans="1:10">
      <c r="A27" s="3" t="s">
        <v>58</v>
      </c>
      <c r="B27" s="3">
        <v>4</v>
      </c>
      <c r="C27" s="4">
        <f t="shared" si="0"/>
        <v>1</v>
      </c>
      <c r="D27">
        <f t="shared" si="1"/>
        <v>12</v>
      </c>
      <c r="E27" s="4" t="str">
        <f t="shared" si="2"/>
        <v>M</v>
      </c>
      <c r="F27" s="4"/>
    </row>
    <row r="28" spans="1:10">
      <c r="A28" s="3" t="s">
        <v>59</v>
      </c>
      <c r="B28" s="3">
        <v>5</v>
      </c>
      <c r="C28" s="4">
        <f t="shared" si="0"/>
        <v>2</v>
      </c>
      <c r="D28">
        <f t="shared" si="1"/>
        <v>10</v>
      </c>
      <c r="E28" s="4" t="str">
        <f t="shared" si="2"/>
        <v>O</v>
      </c>
      <c r="F28" s="4"/>
    </row>
    <row r="29" spans="1:10">
      <c r="A29" s="3" t="s">
        <v>60</v>
      </c>
      <c r="B29" s="3">
        <v>6</v>
      </c>
      <c r="C29" s="4">
        <f t="shared" si="0"/>
        <v>2</v>
      </c>
      <c r="D29">
        <f t="shared" si="1"/>
        <v>12</v>
      </c>
      <c r="E29" s="4" t="str">
        <f t="shared" si="2"/>
        <v>Q</v>
      </c>
      <c r="F29" s="4"/>
    </row>
    <row r="30" spans="1:10">
      <c r="A30" s="3" t="s">
        <v>61</v>
      </c>
      <c r="B30" s="3">
        <v>7</v>
      </c>
      <c r="C30" s="4">
        <f t="shared" si="0"/>
        <v>2</v>
      </c>
      <c r="D30">
        <f t="shared" si="1"/>
        <v>14</v>
      </c>
      <c r="E30" s="4" t="str">
        <f t="shared" si="2"/>
        <v>S</v>
      </c>
      <c r="F30" s="4"/>
    </row>
    <row r="31" spans="1:10">
      <c r="A31" s="3" t="s">
        <v>62</v>
      </c>
      <c r="B31" s="3">
        <v>8</v>
      </c>
      <c r="C31" s="4">
        <f t="shared" si="0"/>
        <v>2</v>
      </c>
      <c r="D31">
        <f t="shared" si="1"/>
        <v>16</v>
      </c>
      <c r="E31" s="4" t="str">
        <f t="shared" si="2"/>
        <v>U</v>
      </c>
      <c r="F31" s="4"/>
    </row>
    <row r="32" spans="1:10">
      <c r="A32" s="3" t="s">
        <v>63</v>
      </c>
      <c r="B32" s="3">
        <v>9</v>
      </c>
      <c r="C32" s="4">
        <f t="shared" si="0"/>
        <v>2</v>
      </c>
      <c r="D32">
        <f t="shared" si="1"/>
        <v>18</v>
      </c>
      <c r="E32" s="4" t="str">
        <f t="shared" si="2"/>
        <v>W</v>
      </c>
      <c r="F32" s="4"/>
    </row>
    <row r="33" spans="1:6">
      <c r="A33" s="3" t="s">
        <v>64</v>
      </c>
      <c r="B33" s="3">
        <v>10</v>
      </c>
      <c r="C33" s="4">
        <f t="shared" si="0"/>
        <v>2</v>
      </c>
      <c r="D33">
        <f t="shared" si="1"/>
        <v>20</v>
      </c>
      <c r="E33" s="4" t="str">
        <f t="shared" si="2"/>
        <v>Y</v>
      </c>
      <c r="F33" s="4"/>
    </row>
    <row r="34" spans="1:6">
      <c r="A34" s="3" t="s">
        <v>65</v>
      </c>
      <c r="B34" s="3">
        <v>0.5</v>
      </c>
      <c r="C34" s="4">
        <f t="shared" si="0"/>
        <v>0</v>
      </c>
      <c r="D34">
        <f t="shared" si="1"/>
        <v>2</v>
      </c>
      <c r="E34" s="4" t="str">
        <f t="shared" si="2"/>
        <v>A</v>
      </c>
      <c r="F34" s="4"/>
    </row>
    <row r="35" spans="1:6">
      <c r="A35" s="3" t="s">
        <v>66</v>
      </c>
      <c r="B35" s="3">
        <v>1</v>
      </c>
      <c r="C35" s="4">
        <f t="shared" si="0"/>
        <v>0</v>
      </c>
      <c r="D35">
        <f t="shared" si="1"/>
        <v>4</v>
      </c>
      <c r="E35" s="4" t="str">
        <f t="shared" si="2"/>
        <v>C</v>
      </c>
      <c r="F35" s="4"/>
    </row>
    <row r="36" spans="1:6">
      <c r="A36" s="3" t="s">
        <v>67</v>
      </c>
      <c r="B36" s="3">
        <v>2</v>
      </c>
      <c r="C36" s="4">
        <f t="shared" si="0"/>
        <v>0</v>
      </c>
      <c r="D36">
        <f t="shared" si="1"/>
        <v>8</v>
      </c>
      <c r="E36" s="4" t="str">
        <f t="shared" si="2"/>
        <v>E</v>
      </c>
      <c r="F36" s="4"/>
    </row>
    <row r="37" spans="1:6">
      <c r="A37" s="3" t="s">
        <v>68</v>
      </c>
      <c r="B37" s="3">
        <v>3</v>
      </c>
      <c r="C37" s="4">
        <f t="shared" si="0"/>
        <v>1</v>
      </c>
      <c r="D37">
        <f t="shared" si="1"/>
        <v>9</v>
      </c>
      <c r="E37" s="4" t="str">
        <f t="shared" si="2"/>
        <v>G</v>
      </c>
      <c r="F37" s="4"/>
    </row>
    <row r="38" spans="1:6">
      <c r="A38" s="3" t="s">
        <v>69</v>
      </c>
      <c r="B38" s="3">
        <v>4</v>
      </c>
      <c r="C38" s="4">
        <f t="shared" si="0"/>
        <v>1</v>
      </c>
      <c r="D38">
        <f t="shared" si="1"/>
        <v>12</v>
      </c>
      <c r="E38" s="4" t="str">
        <f t="shared" si="2"/>
        <v>I</v>
      </c>
      <c r="F38" s="4"/>
    </row>
    <row r="39" spans="1:6">
      <c r="A39" s="3" t="s">
        <v>70</v>
      </c>
      <c r="B39" s="3">
        <v>5</v>
      </c>
      <c r="C39" s="4">
        <f t="shared" si="0"/>
        <v>1</v>
      </c>
      <c r="D39">
        <f t="shared" si="1"/>
        <v>15</v>
      </c>
      <c r="E39" s="4" t="str">
        <f t="shared" si="2"/>
        <v>K</v>
      </c>
      <c r="F39" s="4"/>
    </row>
    <row r="40" spans="1:6">
      <c r="A40" s="3" t="s">
        <v>71</v>
      </c>
      <c r="B40" s="3">
        <v>6</v>
      </c>
      <c r="C40" s="4">
        <f t="shared" si="0"/>
        <v>1</v>
      </c>
      <c r="D40">
        <f t="shared" si="1"/>
        <v>18</v>
      </c>
      <c r="E40" s="4" t="str">
        <f t="shared" si="2"/>
        <v>M</v>
      </c>
      <c r="F40" s="4"/>
    </row>
    <row r="41" spans="1:6">
      <c r="A41" s="3" t="s">
        <v>72</v>
      </c>
      <c r="B41" s="3">
        <v>7</v>
      </c>
      <c r="C41" s="4">
        <f t="shared" si="0"/>
        <v>2</v>
      </c>
      <c r="D41">
        <f t="shared" si="1"/>
        <v>14</v>
      </c>
      <c r="E41" s="4" t="str">
        <f t="shared" si="2"/>
        <v>O</v>
      </c>
      <c r="F41" s="4"/>
    </row>
    <row r="42" spans="1:6">
      <c r="A42" s="3" t="s">
        <v>73</v>
      </c>
      <c r="B42" s="3">
        <v>8</v>
      </c>
      <c r="C42" s="4">
        <f t="shared" si="0"/>
        <v>2</v>
      </c>
      <c r="D42">
        <f t="shared" si="1"/>
        <v>16</v>
      </c>
      <c r="E42" s="4" t="str">
        <f t="shared" si="2"/>
        <v>Q</v>
      </c>
      <c r="F42" s="4"/>
    </row>
    <row r="43" spans="1:6">
      <c r="A43" s="3" t="s">
        <v>74</v>
      </c>
      <c r="B43" s="3">
        <v>9</v>
      </c>
      <c r="C43" s="4">
        <f t="shared" si="0"/>
        <v>2</v>
      </c>
      <c r="D43">
        <f t="shared" si="1"/>
        <v>18</v>
      </c>
      <c r="E43" s="4" t="str">
        <f t="shared" si="2"/>
        <v>S</v>
      </c>
      <c r="F43" s="4"/>
    </row>
    <row r="44" spans="1:6">
      <c r="A44" s="3" t="s">
        <v>14</v>
      </c>
      <c r="B44" s="3">
        <v>10</v>
      </c>
      <c r="C44" s="4">
        <f t="shared" si="0"/>
        <v>2</v>
      </c>
      <c r="D44">
        <f t="shared" si="1"/>
        <v>20</v>
      </c>
      <c r="E44" s="4" t="str">
        <f t="shared" si="2"/>
        <v>U</v>
      </c>
      <c r="F44" s="4"/>
    </row>
    <row r="45" spans="1:6">
      <c r="A45" s="3" t="s">
        <v>75</v>
      </c>
      <c r="B45" s="3">
        <v>0.5</v>
      </c>
      <c r="C45" s="4">
        <f t="shared" si="0"/>
        <v>2</v>
      </c>
      <c r="D45">
        <f t="shared" si="1"/>
        <v>1</v>
      </c>
      <c r="E45" s="4" t="str">
        <f t="shared" si="2"/>
        <v>W</v>
      </c>
      <c r="F45" s="4"/>
    </row>
    <row r="46" spans="1:6">
      <c r="A46" s="3" t="s">
        <v>76</v>
      </c>
      <c r="B46" s="3">
        <v>1</v>
      </c>
      <c r="C46" s="4">
        <f t="shared" si="0"/>
        <v>2</v>
      </c>
      <c r="D46">
        <f t="shared" si="1"/>
        <v>2</v>
      </c>
      <c r="E46" s="4" t="str">
        <f t="shared" si="2"/>
        <v>Y</v>
      </c>
      <c r="F46" s="4"/>
    </row>
    <row r="47" spans="1:6">
      <c r="A47" s="3" t="s">
        <v>77</v>
      </c>
      <c r="B47" s="3">
        <v>2</v>
      </c>
      <c r="C47" s="4">
        <f t="shared" si="0"/>
        <v>0</v>
      </c>
      <c r="D47">
        <f t="shared" si="1"/>
        <v>8</v>
      </c>
      <c r="E47" s="4" t="str">
        <f t="shared" si="2"/>
        <v>A</v>
      </c>
      <c r="F47" s="4"/>
    </row>
    <row r="48" spans="1:6">
      <c r="A48" s="3" t="s">
        <v>78</v>
      </c>
      <c r="B48" s="3">
        <v>3</v>
      </c>
      <c r="C48" s="4">
        <f t="shared" si="0"/>
        <v>0</v>
      </c>
      <c r="D48">
        <f t="shared" si="1"/>
        <v>12</v>
      </c>
      <c r="E48" s="4" t="str">
        <f t="shared" si="2"/>
        <v>C</v>
      </c>
      <c r="F48" s="4"/>
    </row>
    <row r="49" spans="1:6">
      <c r="A49" s="3" t="s">
        <v>79</v>
      </c>
      <c r="B49" s="3">
        <v>4</v>
      </c>
      <c r="C49" s="4">
        <f t="shared" si="0"/>
        <v>0</v>
      </c>
      <c r="D49">
        <f t="shared" si="1"/>
        <v>16</v>
      </c>
      <c r="E49" s="4" t="str">
        <f t="shared" si="2"/>
        <v>E</v>
      </c>
      <c r="F49" s="4"/>
    </row>
    <row r="50" spans="1:6">
      <c r="A50" s="3" t="s">
        <v>80</v>
      </c>
      <c r="B50" s="3">
        <v>5</v>
      </c>
      <c r="C50" s="4">
        <f t="shared" si="0"/>
        <v>1</v>
      </c>
      <c r="D50">
        <f t="shared" si="1"/>
        <v>15</v>
      </c>
      <c r="E50" s="4" t="str">
        <f t="shared" si="2"/>
        <v>G</v>
      </c>
      <c r="F50" s="4"/>
    </row>
    <row r="51" spans="1:6">
      <c r="A51" s="3" t="s">
        <v>81</v>
      </c>
      <c r="B51" s="3">
        <v>6</v>
      </c>
      <c r="C51" s="4">
        <f t="shared" si="0"/>
        <v>1</v>
      </c>
      <c r="D51">
        <f t="shared" si="1"/>
        <v>18</v>
      </c>
      <c r="E51" s="4" t="str">
        <f t="shared" si="2"/>
        <v>I</v>
      </c>
      <c r="F51" s="4"/>
    </row>
    <row r="52" spans="1:6">
      <c r="A52" s="3" t="s">
        <v>82</v>
      </c>
      <c r="B52" s="3">
        <v>7</v>
      </c>
      <c r="C52" s="4">
        <f t="shared" si="0"/>
        <v>1</v>
      </c>
      <c r="D52">
        <f t="shared" si="1"/>
        <v>21</v>
      </c>
      <c r="E52" s="4" t="str">
        <f t="shared" si="2"/>
        <v>K</v>
      </c>
      <c r="F52" s="4"/>
    </row>
    <row r="53" spans="1:6">
      <c r="A53" s="3" t="s">
        <v>83</v>
      </c>
      <c r="B53" s="3">
        <v>8</v>
      </c>
      <c r="C53" s="4">
        <f t="shared" si="0"/>
        <v>1</v>
      </c>
      <c r="D53">
        <f t="shared" si="1"/>
        <v>24</v>
      </c>
      <c r="E53" s="4" t="str">
        <f t="shared" si="2"/>
        <v>M</v>
      </c>
      <c r="F53" s="4"/>
    </row>
    <row r="54" spans="1:6">
      <c r="A54" s="3" t="s">
        <v>84</v>
      </c>
      <c r="B54" s="3">
        <v>9</v>
      </c>
      <c r="C54" s="4">
        <f t="shared" si="0"/>
        <v>2</v>
      </c>
      <c r="D54">
        <f t="shared" si="1"/>
        <v>18</v>
      </c>
      <c r="E54" s="4" t="str">
        <f t="shared" si="2"/>
        <v>O</v>
      </c>
      <c r="F54" s="4"/>
    </row>
    <row r="55" spans="1:6">
      <c r="A55" s="3" t="s">
        <v>85</v>
      </c>
      <c r="B55" s="3">
        <v>10</v>
      </c>
      <c r="C55" s="4">
        <f t="shared" si="0"/>
        <v>2</v>
      </c>
      <c r="D55">
        <f t="shared" si="1"/>
        <v>20</v>
      </c>
      <c r="E55" s="4" t="str">
        <f t="shared" si="2"/>
        <v>Q</v>
      </c>
      <c r="F55" s="4"/>
    </row>
    <row r="56" spans="1:6">
      <c r="A56" s="3" t="s">
        <v>86</v>
      </c>
      <c r="B56" s="3">
        <v>0.5</v>
      </c>
      <c r="C56" s="4">
        <f t="shared" si="0"/>
        <v>2</v>
      </c>
      <c r="D56">
        <f t="shared" si="1"/>
        <v>1</v>
      </c>
      <c r="E56" s="4" t="str">
        <f t="shared" si="2"/>
        <v>S</v>
      </c>
      <c r="F56" s="4"/>
    </row>
    <row r="57" spans="1:6">
      <c r="A57" s="3" t="s">
        <v>87</v>
      </c>
      <c r="B57" s="3">
        <v>1</v>
      </c>
      <c r="C57" s="4">
        <f t="shared" si="0"/>
        <v>2</v>
      </c>
      <c r="D57">
        <f t="shared" si="1"/>
        <v>2</v>
      </c>
      <c r="E57" s="4" t="str">
        <f t="shared" si="2"/>
        <v>U</v>
      </c>
      <c r="F57" s="4"/>
    </row>
    <row r="58" spans="1:6">
      <c r="A58" s="3" t="s">
        <v>88</v>
      </c>
      <c r="B58" s="3">
        <v>2</v>
      </c>
      <c r="C58" s="4">
        <f t="shared" si="0"/>
        <v>2</v>
      </c>
      <c r="D58">
        <f t="shared" si="1"/>
        <v>4</v>
      </c>
      <c r="E58" s="4" t="str">
        <f t="shared" si="2"/>
        <v>W</v>
      </c>
      <c r="F58" s="4"/>
    </row>
    <row r="59" spans="1:6">
      <c r="A59" s="3" t="s">
        <v>89</v>
      </c>
      <c r="B59" s="3">
        <v>3</v>
      </c>
      <c r="C59" s="4">
        <f t="shared" si="0"/>
        <v>2</v>
      </c>
      <c r="D59">
        <f t="shared" si="1"/>
        <v>6</v>
      </c>
      <c r="E59" s="4" t="str">
        <f t="shared" si="2"/>
        <v>Y</v>
      </c>
      <c r="F59" s="4"/>
    </row>
    <row r="60" spans="1:6">
      <c r="A60" s="3" t="s">
        <v>90</v>
      </c>
      <c r="B60" s="3">
        <v>4</v>
      </c>
      <c r="C60" s="4">
        <f t="shared" si="0"/>
        <v>0</v>
      </c>
      <c r="D60">
        <f t="shared" si="1"/>
        <v>16</v>
      </c>
      <c r="E60" s="4" t="str">
        <f t="shared" si="2"/>
        <v>A</v>
      </c>
      <c r="F60" s="4"/>
    </row>
    <row r="61" spans="1:6">
      <c r="A61" s="3" t="s">
        <v>91</v>
      </c>
      <c r="B61" s="3">
        <v>5</v>
      </c>
      <c r="C61" s="4">
        <f t="shared" si="0"/>
        <v>0</v>
      </c>
      <c r="D61">
        <f t="shared" si="1"/>
        <v>20</v>
      </c>
      <c r="E61" s="4" t="str">
        <f t="shared" si="2"/>
        <v>C</v>
      </c>
      <c r="F61" s="4"/>
    </row>
    <row r="62" spans="1:6">
      <c r="A62" s="3" t="s">
        <v>92</v>
      </c>
      <c r="B62" s="3">
        <v>6</v>
      </c>
      <c r="C62" s="4">
        <f t="shared" si="0"/>
        <v>0</v>
      </c>
      <c r="D62">
        <f t="shared" si="1"/>
        <v>24</v>
      </c>
      <c r="E62" s="4" t="str">
        <f t="shared" si="2"/>
        <v>E</v>
      </c>
      <c r="F62" s="4"/>
    </row>
    <row r="63" spans="1:6">
      <c r="A63" s="3" t="s">
        <v>93</v>
      </c>
      <c r="B63" s="3">
        <v>7</v>
      </c>
      <c r="C63" s="4">
        <f t="shared" si="0"/>
        <v>1</v>
      </c>
      <c r="D63">
        <f t="shared" si="1"/>
        <v>21</v>
      </c>
      <c r="E63" s="4" t="str">
        <f t="shared" si="2"/>
        <v>G</v>
      </c>
      <c r="F63" s="4"/>
    </row>
    <row r="64" spans="1:6">
      <c r="A64" s="3" t="s">
        <v>94</v>
      </c>
      <c r="B64" s="3">
        <v>8</v>
      </c>
      <c r="C64" s="4">
        <f t="shared" si="0"/>
        <v>1</v>
      </c>
      <c r="D64">
        <f t="shared" si="1"/>
        <v>24</v>
      </c>
      <c r="E64" s="4" t="str">
        <f t="shared" si="2"/>
        <v>I</v>
      </c>
      <c r="F64" s="4"/>
    </row>
    <row r="65" spans="1:6">
      <c r="A65" s="3" t="s">
        <v>95</v>
      </c>
      <c r="B65" s="3">
        <v>9</v>
      </c>
      <c r="C65" s="4">
        <f t="shared" si="0"/>
        <v>1</v>
      </c>
      <c r="D65">
        <f t="shared" si="1"/>
        <v>27</v>
      </c>
      <c r="E65" s="4" t="str">
        <f t="shared" si="2"/>
        <v>K</v>
      </c>
      <c r="F65" s="4"/>
    </row>
    <row r="66" spans="1:6">
      <c r="A66" s="3" t="s">
        <v>96</v>
      </c>
      <c r="B66" s="3">
        <v>10</v>
      </c>
      <c r="C66" s="4">
        <f t="shared" si="0"/>
        <v>1</v>
      </c>
      <c r="D66">
        <f t="shared" si="1"/>
        <v>30</v>
      </c>
      <c r="E66" s="4" t="str">
        <f t="shared" si="2"/>
        <v>M</v>
      </c>
      <c r="F66" s="4"/>
    </row>
    <row r="67" spans="1:6">
      <c r="A67" s="3" t="s">
        <v>97</v>
      </c>
      <c r="B67" s="3">
        <v>0.5</v>
      </c>
      <c r="C67" s="4">
        <f t="shared" ref="C67:C101" si="3">_xlfn.XLOOKUP(E67,$H$2:$H$26,$I$2:$I$26)</f>
        <v>2</v>
      </c>
      <c r="D67">
        <f t="shared" ref="D67:D101" si="4">_xlfn.XLOOKUP(C67,$I$2:$I$26,$J$2:$J$26)*B67</f>
        <v>1</v>
      </c>
      <c r="E67" s="4" t="str">
        <f t="shared" ref="E67:E101" si="5">LEFT(A67)</f>
        <v>O</v>
      </c>
      <c r="F67" s="4"/>
    </row>
    <row r="68" spans="1:6">
      <c r="A68" s="3" t="s">
        <v>98</v>
      </c>
      <c r="B68" s="3">
        <v>1</v>
      </c>
      <c r="C68" s="4">
        <f t="shared" si="3"/>
        <v>2</v>
      </c>
      <c r="D68">
        <f t="shared" si="4"/>
        <v>2</v>
      </c>
      <c r="E68" s="4" t="str">
        <f t="shared" si="5"/>
        <v>Q</v>
      </c>
      <c r="F68" s="4"/>
    </row>
    <row r="69" spans="1:6">
      <c r="A69" s="3" t="s">
        <v>99</v>
      </c>
      <c r="B69" s="3">
        <v>2</v>
      </c>
      <c r="C69" s="4">
        <f t="shared" si="3"/>
        <v>2</v>
      </c>
      <c r="D69">
        <f t="shared" si="4"/>
        <v>4</v>
      </c>
      <c r="E69" s="4" t="str">
        <f t="shared" si="5"/>
        <v>S</v>
      </c>
      <c r="F69" s="4"/>
    </row>
    <row r="70" spans="1:6">
      <c r="A70" s="3" t="s">
        <v>100</v>
      </c>
      <c r="B70" s="3">
        <v>3</v>
      </c>
      <c r="C70" s="4">
        <f t="shared" si="3"/>
        <v>2</v>
      </c>
      <c r="D70">
        <f t="shared" si="4"/>
        <v>6</v>
      </c>
      <c r="E70" s="4" t="str">
        <f t="shared" si="5"/>
        <v>U</v>
      </c>
      <c r="F70" s="4"/>
    </row>
    <row r="71" spans="1:6">
      <c r="A71" s="3" t="s">
        <v>101</v>
      </c>
      <c r="B71" s="3">
        <v>4</v>
      </c>
      <c r="C71" s="4">
        <f t="shared" si="3"/>
        <v>2</v>
      </c>
      <c r="D71">
        <f t="shared" si="4"/>
        <v>8</v>
      </c>
      <c r="E71" s="4" t="str">
        <f t="shared" si="5"/>
        <v>W</v>
      </c>
      <c r="F71" s="4"/>
    </row>
    <row r="72" spans="1:6">
      <c r="A72" s="3" t="s">
        <v>102</v>
      </c>
      <c r="B72" s="3">
        <v>5</v>
      </c>
      <c r="C72" s="4">
        <f t="shared" si="3"/>
        <v>2</v>
      </c>
      <c r="D72">
        <f t="shared" si="4"/>
        <v>10</v>
      </c>
      <c r="E72" s="4" t="str">
        <f t="shared" si="5"/>
        <v>Y</v>
      </c>
      <c r="F72" s="4"/>
    </row>
    <row r="73" spans="1:6">
      <c r="A73" s="3" t="s">
        <v>103</v>
      </c>
      <c r="B73" s="3">
        <v>6</v>
      </c>
      <c r="C73" s="4">
        <f t="shared" si="3"/>
        <v>0</v>
      </c>
      <c r="D73">
        <f t="shared" si="4"/>
        <v>24</v>
      </c>
      <c r="E73" s="4" t="str">
        <f t="shared" si="5"/>
        <v>A</v>
      </c>
      <c r="F73" s="4"/>
    </row>
    <row r="74" spans="1:6">
      <c r="A74" s="3" t="s">
        <v>104</v>
      </c>
      <c r="B74" s="3">
        <v>7</v>
      </c>
      <c r="C74" s="4">
        <f t="shared" si="3"/>
        <v>0</v>
      </c>
      <c r="D74">
        <f t="shared" si="4"/>
        <v>28</v>
      </c>
      <c r="E74" s="4" t="str">
        <f t="shared" si="5"/>
        <v>C</v>
      </c>
      <c r="F74" s="4"/>
    </row>
    <row r="75" spans="1:6">
      <c r="A75" s="3" t="s">
        <v>105</v>
      </c>
      <c r="B75" s="3">
        <v>8</v>
      </c>
      <c r="C75" s="4">
        <f t="shared" si="3"/>
        <v>0</v>
      </c>
      <c r="D75">
        <f t="shared" si="4"/>
        <v>32</v>
      </c>
      <c r="E75" s="4" t="str">
        <f t="shared" si="5"/>
        <v>E</v>
      </c>
      <c r="F75" s="4"/>
    </row>
    <row r="76" spans="1:6">
      <c r="A76" s="3" t="s">
        <v>106</v>
      </c>
      <c r="B76" s="3">
        <v>9</v>
      </c>
      <c r="C76" s="4">
        <f t="shared" si="3"/>
        <v>1</v>
      </c>
      <c r="D76">
        <f t="shared" si="4"/>
        <v>27</v>
      </c>
      <c r="E76" s="4" t="str">
        <f t="shared" si="5"/>
        <v>G</v>
      </c>
      <c r="F76" s="4"/>
    </row>
    <row r="77" spans="1:6">
      <c r="A77" s="3" t="s">
        <v>107</v>
      </c>
      <c r="B77" s="3">
        <v>10</v>
      </c>
      <c r="C77" s="4">
        <f t="shared" si="3"/>
        <v>1</v>
      </c>
      <c r="D77">
        <f t="shared" si="4"/>
        <v>30</v>
      </c>
      <c r="E77" s="4" t="str">
        <f t="shared" si="5"/>
        <v>I</v>
      </c>
      <c r="F77" s="4"/>
    </row>
    <row r="78" spans="1:6">
      <c r="A78" s="3" t="s">
        <v>108</v>
      </c>
      <c r="B78" s="3">
        <v>0.5</v>
      </c>
      <c r="C78" s="4">
        <f t="shared" si="3"/>
        <v>1</v>
      </c>
      <c r="D78">
        <f t="shared" si="4"/>
        <v>1.5</v>
      </c>
      <c r="E78" s="4" t="str">
        <f t="shared" si="5"/>
        <v>K</v>
      </c>
      <c r="F78" s="4"/>
    </row>
    <row r="79" spans="1:6">
      <c r="A79" s="3" t="s">
        <v>109</v>
      </c>
      <c r="B79" s="3">
        <v>1</v>
      </c>
      <c r="C79" s="4">
        <f t="shared" si="3"/>
        <v>1</v>
      </c>
      <c r="D79">
        <f t="shared" si="4"/>
        <v>3</v>
      </c>
      <c r="E79" s="4" t="str">
        <f t="shared" si="5"/>
        <v>M</v>
      </c>
      <c r="F79" s="4"/>
    </row>
    <row r="80" spans="1:6">
      <c r="A80" s="3" t="s">
        <v>110</v>
      </c>
      <c r="B80" s="3">
        <v>2</v>
      </c>
      <c r="C80" s="4">
        <f t="shared" si="3"/>
        <v>2</v>
      </c>
      <c r="D80">
        <f t="shared" si="4"/>
        <v>4</v>
      </c>
      <c r="E80" s="4" t="str">
        <f t="shared" si="5"/>
        <v>O</v>
      </c>
      <c r="F80" s="4"/>
    </row>
    <row r="81" spans="1:6">
      <c r="A81" s="3" t="s">
        <v>111</v>
      </c>
      <c r="B81" s="3">
        <v>3</v>
      </c>
      <c r="C81" s="4">
        <f t="shared" si="3"/>
        <v>2</v>
      </c>
      <c r="D81">
        <f t="shared" si="4"/>
        <v>6</v>
      </c>
      <c r="E81" s="4" t="str">
        <f t="shared" si="5"/>
        <v>Q</v>
      </c>
      <c r="F81" s="4"/>
    </row>
    <row r="82" spans="1:6">
      <c r="A82" s="3" t="s">
        <v>112</v>
      </c>
      <c r="B82" s="3">
        <v>4</v>
      </c>
      <c r="C82" s="4">
        <f t="shared" si="3"/>
        <v>2</v>
      </c>
      <c r="D82">
        <f t="shared" si="4"/>
        <v>8</v>
      </c>
      <c r="E82" s="4" t="str">
        <f t="shared" si="5"/>
        <v>S</v>
      </c>
      <c r="F82" s="4"/>
    </row>
    <row r="83" spans="1:6">
      <c r="A83" s="3" t="s">
        <v>113</v>
      </c>
      <c r="B83" s="3">
        <v>5</v>
      </c>
      <c r="C83" s="4">
        <f t="shared" si="3"/>
        <v>2</v>
      </c>
      <c r="D83">
        <f t="shared" si="4"/>
        <v>10</v>
      </c>
      <c r="E83" s="4" t="str">
        <f t="shared" si="5"/>
        <v>U</v>
      </c>
      <c r="F83" s="4"/>
    </row>
    <row r="84" spans="1:6">
      <c r="A84" s="3" t="s">
        <v>114</v>
      </c>
      <c r="B84" s="3">
        <v>6</v>
      </c>
      <c r="C84" s="4">
        <f t="shared" si="3"/>
        <v>2</v>
      </c>
      <c r="D84">
        <f t="shared" si="4"/>
        <v>12</v>
      </c>
      <c r="E84" s="4" t="str">
        <f t="shared" si="5"/>
        <v>W</v>
      </c>
      <c r="F84" s="4"/>
    </row>
    <row r="85" spans="1:6">
      <c r="A85" s="3" t="s">
        <v>115</v>
      </c>
      <c r="B85" s="3">
        <v>7</v>
      </c>
      <c r="C85" s="4">
        <f t="shared" si="3"/>
        <v>2</v>
      </c>
      <c r="D85">
        <f t="shared" si="4"/>
        <v>14</v>
      </c>
      <c r="E85" s="4" t="str">
        <f t="shared" si="5"/>
        <v>Y</v>
      </c>
      <c r="F85" s="4"/>
    </row>
    <row r="86" spans="1:6">
      <c r="A86" s="3" t="s">
        <v>116</v>
      </c>
      <c r="B86" s="3">
        <v>8</v>
      </c>
      <c r="C86" s="4">
        <f t="shared" si="3"/>
        <v>0</v>
      </c>
      <c r="D86">
        <f t="shared" si="4"/>
        <v>32</v>
      </c>
      <c r="E86" s="4" t="str">
        <f t="shared" si="5"/>
        <v>A</v>
      </c>
      <c r="F86" s="4"/>
    </row>
    <row r="87" spans="1:6">
      <c r="A87" s="3" t="s">
        <v>117</v>
      </c>
      <c r="B87" s="3">
        <v>9</v>
      </c>
      <c r="C87" s="4">
        <f t="shared" si="3"/>
        <v>0</v>
      </c>
      <c r="D87">
        <f t="shared" si="4"/>
        <v>36</v>
      </c>
      <c r="E87" s="4" t="str">
        <f t="shared" si="5"/>
        <v>C</v>
      </c>
      <c r="F87" s="4"/>
    </row>
    <row r="88" spans="1:6">
      <c r="A88" s="3" t="s">
        <v>118</v>
      </c>
      <c r="B88" s="3">
        <v>10</v>
      </c>
      <c r="C88" s="4">
        <f t="shared" si="3"/>
        <v>0</v>
      </c>
      <c r="D88">
        <f t="shared" si="4"/>
        <v>40</v>
      </c>
      <c r="E88" s="4" t="str">
        <f t="shared" si="5"/>
        <v>E</v>
      </c>
      <c r="F88" s="4"/>
    </row>
    <row r="89" spans="1:6">
      <c r="A89" s="3" t="s">
        <v>119</v>
      </c>
      <c r="B89" s="3">
        <v>0.5</v>
      </c>
      <c r="C89" s="4">
        <f t="shared" si="3"/>
        <v>1</v>
      </c>
      <c r="D89">
        <f t="shared" si="4"/>
        <v>1.5</v>
      </c>
      <c r="E89" s="4" t="str">
        <f t="shared" si="5"/>
        <v>G</v>
      </c>
      <c r="F89" s="4"/>
    </row>
    <row r="90" spans="1:6">
      <c r="A90" s="3" t="s">
        <v>120</v>
      </c>
      <c r="B90" s="3">
        <v>1</v>
      </c>
      <c r="C90" s="4">
        <f t="shared" si="3"/>
        <v>1</v>
      </c>
      <c r="D90">
        <f t="shared" si="4"/>
        <v>3</v>
      </c>
      <c r="E90" s="4" t="str">
        <f t="shared" si="5"/>
        <v>I</v>
      </c>
      <c r="F90" s="4"/>
    </row>
    <row r="91" spans="1:6">
      <c r="A91" s="3" t="s">
        <v>121</v>
      </c>
      <c r="B91" s="3">
        <v>2</v>
      </c>
      <c r="C91" s="4">
        <f t="shared" si="3"/>
        <v>1</v>
      </c>
      <c r="D91">
        <f t="shared" si="4"/>
        <v>6</v>
      </c>
      <c r="E91" s="4" t="str">
        <f t="shared" si="5"/>
        <v>K</v>
      </c>
      <c r="F91" s="4"/>
    </row>
    <row r="92" spans="1:6">
      <c r="A92" s="3" t="s">
        <v>122</v>
      </c>
      <c r="B92" s="3">
        <v>3</v>
      </c>
      <c r="C92" s="4">
        <f t="shared" si="3"/>
        <v>1</v>
      </c>
      <c r="D92">
        <f t="shared" si="4"/>
        <v>9</v>
      </c>
      <c r="E92" s="4" t="str">
        <f t="shared" si="5"/>
        <v>M</v>
      </c>
      <c r="F92" s="4"/>
    </row>
    <row r="93" spans="1:6">
      <c r="A93" s="3" t="s">
        <v>123</v>
      </c>
      <c r="B93" s="3">
        <v>4</v>
      </c>
      <c r="C93" s="4">
        <f t="shared" si="3"/>
        <v>2</v>
      </c>
      <c r="D93">
        <f t="shared" si="4"/>
        <v>8</v>
      </c>
      <c r="E93" s="4" t="str">
        <f t="shared" si="5"/>
        <v>O</v>
      </c>
      <c r="F93" s="4"/>
    </row>
    <row r="94" spans="1:6">
      <c r="A94" s="3" t="s">
        <v>124</v>
      </c>
      <c r="B94" s="3">
        <v>5</v>
      </c>
      <c r="C94" s="4">
        <f t="shared" si="3"/>
        <v>2</v>
      </c>
      <c r="D94">
        <f t="shared" si="4"/>
        <v>10</v>
      </c>
      <c r="E94" s="4" t="str">
        <f t="shared" si="5"/>
        <v>Q</v>
      </c>
      <c r="F94" s="4"/>
    </row>
    <row r="95" spans="1:6">
      <c r="A95" s="3" t="s">
        <v>125</v>
      </c>
      <c r="B95" s="3">
        <v>6</v>
      </c>
      <c r="C95" s="4">
        <f t="shared" si="3"/>
        <v>2</v>
      </c>
      <c r="D95">
        <f t="shared" si="4"/>
        <v>12</v>
      </c>
      <c r="E95" s="4" t="str">
        <f t="shared" si="5"/>
        <v>S</v>
      </c>
      <c r="F95" s="4"/>
    </row>
    <row r="96" spans="1:6">
      <c r="A96" s="3" t="s">
        <v>126</v>
      </c>
      <c r="B96" s="3">
        <v>7</v>
      </c>
      <c r="C96" s="4">
        <f t="shared" si="3"/>
        <v>2</v>
      </c>
      <c r="D96">
        <f t="shared" si="4"/>
        <v>14</v>
      </c>
      <c r="E96" s="4" t="str">
        <f t="shared" si="5"/>
        <v>U</v>
      </c>
      <c r="F96" s="4"/>
    </row>
    <row r="97" spans="1:6">
      <c r="A97" s="3" t="s">
        <v>127</v>
      </c>
      <c r="B97" s="3">
        <v>8</v>
      </c>
      <c r="C97" s="4">
        <f t="shared" si="3"/>
        <v>2</v>
      </c>
      <c r="D97">
        <f t="shared" si="4"/>
        <v>16</v>
      </c>
      <c r="E97" s="4" t="str">
        <f t="shared" si="5"/>
        <v>W</v>
      </c>
      <c r="F97" s="4"/>
    </row>
    <row r="98" spans="1:6">
      <c r="A98" s="3" t="s">
        <v>128</v>
      </c>
      <c r="B98" s="3">
        <v>9</v>
      </c>
      <c r="C98" s="4">
        <f t="shared" si="3"/>
        <v>2</v>
      </c>
      <c r="D98">
        <f t="shared" si="4"/>
        <v>18</v>
      </c>
      <c r="E98" s="4" t="str">
        <f t="shared" si="5"/>
        <v>Y</v>
      </c>
      <c r="F98" s="4"/>
    </row>
    <row r="99" spans="1:6">
      <c r="A99" s="3" t="s">
        <v>129</v>
      </c>
      <c r="B99" s="3">
        <v>10</v>
      </c>
      <c r="C99" s="4">
        <f t="shared" si="3"/>
        <v>0</v>
      </c>
      <c r="D99">
        <f t="shared" si="4"/>
        <v>40</v>
      </c>
      <c r="E99" s="4" t="str">
        <f t="shared" si="5"/>
        <v>A</v>
      </c>
      <c r="F99" s="4"/>
    </row>
    <row r="100" spans="1:6">
      <c r="A100" s="3" t="s">
        <v>130</v>
      </c>
      <c r="B100" s="3">
        <v>0.5</v>
      </c>
      <c r="C100" s="4">
        <f t="shared" si="3"/>
        <v>0</v>
      </c>
      <c r="D100">
        <f t="shared" si="4"/>
        <v>2</v>
      </c>
      <c r="E100" s="4" t="str">
        <f t="shared" si="5"/>
        <v>C</v>
      </c>
      <c r="F100" s="4"/>
    </row>
    <row r="101" spans="1:6">
      <c r="A101" s="3" t="s">
        <v>131</v>
      </c>
      <c r="B101" s="3">
        <v>1</v>
      </c>
      <c r="C101" s="4">
        <f t="shared" si="3"/>
        <v>0</v>
      </c>
      <c r="D101">
        <f t="shared" si="4"/>
        <v>4</v>
      </c>
      <c r="E101" s="4" t="str">
        <f t="shared" si="5"/>
        <v>E</v>
      </c>
      <c r="F101" s="4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F13" sqref="F13"/>
    </sheetView>
  </sheetViews>
  <sheetFormatPr defaultColWidth="12.5703125" defaultRowHeight="15.75" customHeight="1"/>
  <cols>
    <col min="2" max="2" width="25.42578125" customWidth="1"/>
    <col min="3" max="3" width="20.140625" customWidth="1"/>
    <col min="4" max="4" width="22.7109375" customWidth="1"/>
  </cols>
  <sheetData>
    <row r="1" spans="1:26">
      <c r="A1" s="1" t="s">
        <v>132</v>
      </c>
      <c r="B1" s="1" t="s">
        <v>133</v>
      </c>
      <c r="C1" s="1" t="s">
        <v>3</v>
      </c>
      <c r="D1" s="1"/>
      <c r="E1" s="2"/>
      <c r="F1" s="2" t="s">
        <v>134</v>
      </c>
      <c r="G1" s="2" t="s">
        <v>135</v>
      </c>
      <c r="H1" s="2" t="s">
        <v>136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137</v>
      </c>
      <c r="B2" s="3">
        <v>40</v>
      </c>
      <c r="C2" s="3">
        <v>60</v>
      </c>
      <c r="F2" t="str" cm="1">
        <f t="array" ref="F2:F6">_xlfn._xlws.SORT(_xlfn.UNIQUE(frutta))</f>
        <v>Arancia</v>
      </c>
      <c r="G2">
        <f>COUNTIF(frutta,F2)</f>
        <v>11</v>
      </c>
      <c r="H2">
        <f>SUMIF(frutta,F2,peso)</f>
        <v>555</v>
      </c>
    </row>
    <row r="3" spans="1:26" ht="12.75">
      <c r="A3" s="3" t="s">
        <v>137</v>
      </c>
      <c r="B3" s="3">
        <v>60</v>
      </c>
      <c r="C3" s="3">
        <v>55</v>
      </c>
      <c r="F3" t="str">
        <v>Banana</v>
      </c>
      <c r="G3">
        <f>COUNTIF(frutta,F3)</f>
        <v>14</v>
      </c>
      <c r="H3">
        <f>SUMIF(frutta,F3,peso)</f>
        <v>755</v>
      </c>
    </row>
    <row r="4" spans="1:26" ht="12.75">
      <c r="A4" s="3" t="s">
        <v>137</v>
      </c>
      <c r="B4" s="3">
        <v>80</v>
      </c>
      <c r="F4" t="str">
        <v>Mela</v>
      </c>
      <c r="G4">
        <f>COUNTIF(frutta,F4)</f>
        <v>11</v>
      </c>
      <c r="H4">
        <f>SUMIF(frutta,F4,peso)</f>
        <v>525</v>
      </c>
    </row>
    <row r="5" spans="1:26" ht="12.75">
      <c r="A5" s="3" t="s">
        <v>137</v>
      </c>
      <c r="B5" s="3">
        <v>55</v>
      </c>
      <c r="C5" s="3">
        <v>30</v>
      </c>
      <c r="F5" t="str">
        <v>Pera</v>
      </c>
      <c r="G5">
        <f>COUNTIF(frutta,F5)</f>
        <v>7</v>
      </c>
      <c r="H5">
        <f>SUMIF(frutta,F5,peso)</f>
        <v>380</v>
      </c>
    </row>
    <row r="6" spans="1:26" ht="12.75">
      <c r="A6" s="3" t="s">
        <v>137</v>
      </c>
      <c r="B6" s="3">
        <v>60</v>
      </c>
      <c r="C6" s="3">
        <v>30</v>
      </c>
      <c r="F6" t="str">
        <v>Uva</v>
      </c>
      <c r="G6">
        <f>COUNTIF(frutta,F6)</f>
        <v>3</v>
      </c>
      <c r="H6">
        <f>SUMIF(frutta,F6,peso)</f>
        <v>160</v>
      </c>
    </row>
    <row r="7" spans="1:26" ht="12.75">
      <c r="A7" s="3" t="s">
        <v>137</v>
      </c>
      <c r="B7" s="3">
        <v>60</v>
      </c>
      <c r="C7" s="3">
        <v>50</v>
      </c>
    </row>
    <row r="8" spans="1:26" ht="12.75">
      <c r="A8" s="3" t="s">
        <v>137</v>
      </c>
      <c r="B8" s="3">
        <v>65</v>
      </c>
      <c r="C8" s="3">
        <v>45</v>
      </c>
    </row>
    <row r="9" spans="1:26" ht="12.75">
      <c r="A9" s="3" t="s">
        <v>137</v>
      </c>
      <c r="B9" s="3">
        <v>35</v>
      </c>
      <c r="C9" s="3">
        <v>60</v>
      </c>
      <c r="F9" s="6" t="s">
        <v>138</v>
      </c>
    </row>
    <row r="10" spans="1:26" ht="12.75">
      <c r="A10" s="3" t="s">
        <v>137</v>
      </c>
      <c r="B10" s="3">
        <v>55</v>
      </c>
      <c r="C10" s="3">
        <v>70</v>
      </c>
      <c r="F10" cm="1">
        <f t="array" ref="F10">IF(AND(frutta="Mela",peso&gt;80),SUM(costo),0)</f>
        <v>0</v>
      </c>
    </row>
    <row r="11" spans="1:26" ht="12.75">
      <c r="A11" s="3" t="s">
        <v>137</v>
      </c>
      <c r="B11" s="3">
        <v>20</v>
      </c>
      <c r="C11" s="3">
        <v>95</v>
      </c>
    </row>
    <row r="12" spans="1:26" ht="12.75">
      <c r="A12" s="3" t="s">
        <v>137</v>
      </c>
      <c r="B12" s="3">
        <v>25</v>
      </c>
      <c r="F12" s="6"/>
    </row>
    <row r="13" spans="1:26" ht="12.75">
      <c r="A13" s="3" t="s">
        <v>139</v>
      </c>
      <c r="B13" s="3">
        <v>70</v>
      </c>
      <c r="C13" s="3">
        <v>80</v>
      </c>
    </row>
    <row r="14" spans="1:26" ht="12.75">
      <c r="A14" s="3" t="s">
        <v>139</v>
      </c>
      <c r="B14" s="3">
        <v>50</v>
      </c>
      <c r="C14" s="3">
        <v>40</v>
      </c>
    </row>
    <row r="15" spans="1:26" ht="12.75">
      <c r="A15" s="3" t="s">
        <v>139</v>
      </c>
      <c r="B15" s="3">
        <v>25</v>
      </c>
      <c r="C15" s="3">
        <v>85</v>
      </c>
    </row>
    <row r="16" spans="1:26" ht="12.75">
      <c r="A16" s="3" t="s">
        <v>139</v>
      </c>
      <c r="B16" s="3">
        <v>40</v>
      </c>
      <c r="C16" s="3">
        <v>45</v>
      </c>
    </row>
    <row r="17" spans="1:3" ht="12.75">
      <c r="A17" s="3" t="s">
        <v>139</v>
      </c>
      <c r="B17" s="3">
        <v>45</v>
      </c>
      <c r="C17" s="3">
        <v>80</v>
      </c>
    </row>
    <row r="18" spans="1:3" ht="12.75">
      <c r="A18" s="3" t="s">
        <v>139</v>
      </c>
      <c r="B18" s="3">
        <v>35</v>
      </c>
    </row>
    <row r="19" spans="1:3" ht="12.75">
      <c r="A19" s="3" t="s">
        <v>139</v>
      </c>
      <c r="B19" s="3">
        <v>45</v>
      </c>
      <c r="C19" s="3">
        <v>55</v>
      </c>
    </row>
    <row r="20" spans="1:3" ht="12.75">
      <c r="A20" s="3" t="s">
        <v>139</v>
      </c>
      <c r="B20" s="3">
        <v>80</v>
      </c>
      <c r="C20" s="3">
        <v>95</v>
      </c>
    </row>
    <row r="21" spans="1:3" ht="12.75">
      <c r="A21" s="3" t="s">
        <v>139</v>
      </c>
      <c r="B21" s="3">
        <v>55</v>
      </c>
      <c r="C21" s="3">
        <v>65</v>
      </c>
    </row>
    <row r="22" spans="1:3" ht="12.75">
      <c r="A22" s="3" t="s">
        <v>139</v>
      </c>
      <c r="B22" s="3">
        <v>25</v>
      </c>
      <c r="C22" s="3">
        <v>80</v>
      </c>
    </row>
    <row r="23" spans="1:3" ht="12.75">
      <c r="A23" s="3" t="s">
        <v>139</v>
      </c>
      <c r="B23" s="3">
        <v>80</v>
      </c>
      <c r="C23" s="3">
        <v>30</v>
      </c>
    </row>
    <row r="24" spans="1:3" ht="12.75">
      <c r="A24" s="3" t="s">
        <v>139</v>
      </c>
      <c r="B24" s="3">
        <v>70</v>
      </c>
      <c r="C24" s="3">
        <v>85</v>
      </c>
    </row>
    <row r="25" spans="1:3" ht="12.75">
      <c r="A25" s="3" t="s">
        <v>139</v>
      </c>
      <c r="B25" s="3">
        <v>90</v>
      </c>
      <c r="C25" s="3">
        <v>75</v>
      </c>
    </row>
    <row r="26" spans="1:3" ht="12.75">
      <c r="A26" s="3" t="s">
        <v>139</v>
      </c>
      <c r="B26" s="3">
        <v>45</v>
      </c>
    </row>
    <row r="27" spans="1:3" ht="12.75">
      <c r="A27" s="3" t="s">
        <v>140</v>
      </c>
      <c r="B27" s="3">
        <v>55</v>
      </c>
    </row>
    <row r="28" spans="1:3" ht="12.75">
      <c r="A28" s="3" t="s">
        <v>140</v>
      </c>
      <c r="B28" s="3">
        <v>20</v>
      </c>
      <c r="C28" s="3">
        <v>100</v>
      </c>
    </row>
    <row r="29" spans="1:3" ht="12.75">
      <c r="A29" s="3" t="s">
        <v>140</v>
      </c>
      <c r="B29" s="3">
        <v>45</v>
      </c>
    </row>
    <row r="30" spans="1:3" ht="12.75">
      <c r="A30" s="3" t="s">
        <v>140</v>
      </c>
      <c r="B30" s="3">
        <v>65</v>
      </c>
      <c r="C30" s="3">
        <v>65</v>
      </c>
    </row>
    <row r="31" spans="1:3" ht="12.75">
      <c r="A31" s="3" t="s">
        <v>140</v>
      </c>
      <c r="B31" s="3">
        <v>25</v>
      </c>
      <c r="C31" s="3">
        <v>60</v>
      </c>
    </row>
    <row r="32" spans="1:3" ht="12.75">
      <c r="A32" s="3" t="s">
        <v>140</v>
      </c>
      <c r="B32" s="3">
        <v>70</v>
      </c>
      <c r="C32" s="3">
        <v>40</v>
      </c>
    </row>
    <row r="33" spans="1:3" ht="12.75">
      <c r="A33" s="3" t="s">
        <v>140</v>
      </c>
      <c r="B33" s="3">
        <v>40</v>
      </c>
      <c r="C33" s="3">
        <v>75</v>
      </c>
    </row>
    <row r="34" spans="1:3" ht="12.75">
      <c r="A34" s="3" t="s">
        <v>140</v>
      </c>
      <c r="B34" s="3">
        <v>45</v>
      </c>
    </row>
    <row r="35" spans="1:3">
      <c r="A35" s="3" t="s">
        <v>140</v>
      </c>
      <c r="B35" s="3">
        <v>60</v>
      </c>
      <c r="C35" s="3">
        <v>100</v>
      </c>
    </row>
    <row r="36" spans="1:3" ht="12.75">
      <c r="A36" s="3" t="s">
        <v>140</v>
      </c>
      <c r="B36" s="3">
        <v>40</v>
      </c>
      <c r="C36" s="3">
        <v>50</v>
      </c>
    </row>
    <row r="37" spans="1:3" ht="12.75">
      <c r="A37" s="3" t="s">
        <v>140</v>
      </c>
      <c r="B37" s="3">
        <v>60</v>
      </c>
      <c r="C37" s="3">
        <v>65</v>
      </c>
    </row>
    <row r="38" spans="1:3" ht="12.75">
      <c r="A38" s="3" t="s">
        <v>141</v>
      </c>
      <c r="B38" s="3">
        <v>90</v>
      </c>
      <c r="C38" s="3">
        <v>30</v>
      </c>
    </row>
    <row r="39" spans="1:3" ht="12.75">
      <c r="A39" s="3" t="s">
        <v>141</v>
      </c>
      <c r="B39" s="3">
        <v>35</v>
      </c>
      <c r="C39" s="3">
        <v>50</v>
      </c>
    </row>
    <row r="40" spans="1:3" ht="12.75">
      <c r="A40" s="3" t="s">
        <v>141</v>
      </c>
      <c r="B40" s="3">
        <v>70</v>
      </c>
    </row>
    <row r="41" spans="1:3" ht="12.75">
      <c r="A41" s="3" t="s">
        <v>141</v>
      </c>
      <c r="B41" s="3">
        <v>25</v>
      </c>
      <c r="C41" s="3">
        <v>70</v>
      </c>
    </row>
    <row r="42" spans="1:3" ht="12.75">
      <c r="A42" s="3" t="s">
        <v>141</v>
      </c>
      <c r="B42" s="3">
        <v>70</v>
      </c>
      <c r="C42" s="3">
        <v>30</v>
      </c>
    </row>
    <row r="43" spans="1:3" ht="12.75">
      <c r="A43" s="3" t="s">
        <v>141</v>
      </c>
      <c r="B43" s="3">
        <v>40</v>
      </c>
    </row>
    <row r="44" spans="1:3">
      <c r="A44" s="3" t="s">
        <v>141</v>
      </c>
      <c r="B44" s="3">
        <v>50</v>
      </c>
      <c r="C44" s="3">
        <v>45</v>
      </c>
    </row>
    <row r="45" spans="1:3" ht="12.75">
      <c r="A45" s="3" t="s">
        <v>142</v>
      </c>
      <c r="B45" s="3">
        <v>60</v>
      </c>
      <c r="C45" s="3">
        <v>95</v>
      </c>
    </row>
    <row r="46" spans="1:3" ht="12.75">
      <c r="A46" s="3" t="s">
        <v>142</v>
      </c>
      <c r="B46" s="3">
        <v>35</v>
      </c>
    </row>
    <row r="47" spans="1:3" ht="12.75">
      <c r="A47" s="3" t="s">
        <v>142</v>
      </c>
      <c r="B47" s="3">
        <v>65</v>
      </c>
      <c r="C47" s="3">
        <v>55</v>
      </c>
    </row>
  </sheetData>
  <sortState xmlns:xlrd2="http://schemas.microsoft.com/office/spreadsheetml/2017/richdata2" ref="A2:C47">
    <sortCondition ref="A2:A47"/>
  </sortState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50B0-71B7-4328-AF34-0A440CC18E34}">
  <dimension ref="A1:H47"/>
  <sheetViews>
    <sheetView workbookViewId="0">
      <selection activeCell="H3" sqref="H3"/>
    </sheetView>
  </sheetViews>
  <sheetFormatPr defaultRowHeight="12.75"/>
  <cols>
    <col min="2" max="2" width="25.42578125" customWidth="1"/>
    <col min="3" max="3" width="20.140625" customWidth="1"/>
    <col min="4" max="4" width="18.140625" customWidth="1"/>
    <col min="8" max="8" width="18" customWidth="1"/>
    <col min="9" max="9" width="21.140625" customWidth="1"/>
  </cols>
  <sheetData>
    <row r="1" spans="1:8" ht="15">
      <c r="A1" s="1" t="s">
        <v>132</v>
      </c>
      <c r="B1" s="1" t="s">
        <v>133</v>
      </c>
      <c r="C1" s="1" t="s">
        <v>3</v>
      </c>
      <c r="D1" t="s">
        <v>143</v>
      </c>
    </row>
    <row r="2" spans="1:8">
      <c r="A2" s="3" t="s">
        <v>137</v>
      </c>
      <c r="B2" s="3">
        <v>40</v>
      </c>
      <c r="C2" s="3">
        <v>60</v>
      </c>
      <c r="D2" s="5">
        <f>IF(C2 = "","",C2/B2)</f>
        <v>1.5</v>
      </c>
      <c r="H2" t="s">
        <v>144</v>
      </c>
    </row>
    <row r="3" spans="1:8">
      <c r="A3" s="3" t="s">
        <v>137</v>
      </c>
      <c r="B3" s="3">
        <v>60</v>
      </c>
      <c r="C3" s="3">
        <v>55</v>
      </c>
      <c r="D3" s="5">
        <f t="shared" ref="D3:D47" si="0">IF(C3 = "","",C3/B3)</f>
        <v>0.91666666666666663</v>
      </c>
    </row>
    <row r="4" spans="1:8">
      <c r="A4" s="3" t="s">
        <v>137</v>
      </c>
      <c r="B4" s="3">
        <v>80</v>
      </c>
      <c r="D4" s="5" t="str">
        <f t="shared" si="0"/>
        <v/>
      </c>
    </row>
    <row r="5" spans="1:8">
      <c r="A5" s="3" t="s">
        <v>137</v>
      </c>
      <c r="B5" s="3">
        <v>55</v>
      </c>
      <c r="C5" s="3">
        <v>30</v>
      </c>
      <c r="D5" s="5">
        <f t="shared" si="0"/>
        <v>0.54545454545454541</v>
      </c>
    </row>
    <row r="6" spans="1:8">
      <c r="A6" s="3" t="s">
        <v>137</v>
      </c>
      <c r="B6" s="3">
        <v>60</v>
      </c>
      <c r="C6" s="3">
        <v>30</v>
      </c>
      <c r="D6" s="5">
        <f t="shared" si="0"/>
        <v>0.5</v>
      </c>
    </row>
    <row r="7" spans="1:8">
      <c r="A7" s="3" t="s">
        <v>137</v>
      </c>
      <c r="B7" s="3">
        <v>60</v>
      </c>
      <c r="C7" s="3">
        <v>50</v>
      </c>
      <c r="D7" s="5">
        <f t="shared" si="0"/>
        <v>0.83333333333333337</v>
      </c>
    </row>
    <row r="8" spans="1:8">
      <c r="A8" s="3" t="s">
        <v>137</v>
      </c>
      <c r="B8" s="3">
        <v>65</v>
      </c>
      <c r="C8" s="3">
        <v>45</v>
      </c>
      <c r="D8" s="5">
        <f t="shared" si="0"/>
        <v>0.69230769230769229</v>
      </c>
    </row>
    <row r="9" spans="1:8">
      <c r="A9" s="3" t="s">
        <v>137</v>
      </c>
      <c r="B9" s="3">
        <v>35</v>
      </c>
      <c r="C9" s="3">
        <v>60</v>
      </c>
      <c r="D9" s="5">
        <f t="shared" si="0"/>
        <v>1.7142857142857142</v>
      </c>
    </row>
    <row r="10" spans="1:8">
      <c r="A10" s="3" t="s">
        <v>137</v>
      </c>
      <c r="B10" s="3">
        <v>55</v>
      </c>
      <c r="C10" s="3">
        <v>70</v>
      </c>
      <c r="D10" s="5">
        <f t="shared" si="0"/>
        <v>1.2727272727272727</v>
      </c>
    </row>
    <row r="11" spans="1:8">
      <c r="A11" s="3" t="s">
        <v>137</v>
      </c>
      <c r="B11" s="3">
        <v>20</v>
      </c>
      <c r="C11" s="3">
        <v>95</v>
      </c>
      <c r="D11" s="5">
        <f t="shared" si="0"/>
        <v>4.75</v>
      </c>
    </row>
    <row r="12" spans="1:8">
      <c r="A12" s="3" t="s">
        <v>137</v>
      </c>
      <c r="B12" s="3">
        <v>25</v>
      </c>
      <c r="D12" s="5" t="str">
        <f t="shared" si="0"/>
        <v/>
      </c>
    </row>
    <row r="13" spans="1:8">
      <c r="A13" s="3" t="s">
        <v>139</v>
      </c>
      <c r="B13" s="3">
        <v>70</v>
      </c>
      <c r="C13" s="3">
        <v>80</v>
      </c>
      <c r="D13" s="5">
        <f t="shared" si="0"/>
        <v>1.1428571428571428</v>
      </c>
    </row>
    <row r="14" spans="1:8">
      <c r="A14" s="3" t="s">
        <v>139</v>
      </c>
      <c r="B14" s="3">
        <v>50</v>
      </c>
      <c r="C14" s="3">
        <v>40</v>
      </c>
      <c r="D14" s="5">
        <f t="shared" si="0"/>
        <v>0.8</v>
      </c>
    </row>
    <row r="15" spans="1:8">
      <c r="A15" s="3" t="s">
        <v>139</v>
      </c>
      <c r="B15" s="3">
        <v>25</v>
      </c>
      <c r="C15" s="3">
        <v>85</v>
      </c>
      <c r="D15" s="5">
        <f t="shared" si="0"/>
        <v>3.4</v>
      </c>
    </row>
    <row r="16" spans="1:8">
      <c r="A16" s="3" t="s">
        <v>139</v>
      </c>
      <c r="B16" s="3">
        <v>40</v>
      </c>
      <c r="C16" s="3">
        <v>45</v>
      </c>
      <c r="D16" s="5">
        <f t="shared" si="0"/>
        <v>1.125</v>
      </c>
    </row>
    <row r="17" spans="1:4">
      <c r="A17" s="3" t="s">
        <v>139</v>
      </c>
      <c r="B17" s="3">
        <v>45</v>
      </c>
      <c r="C17" s="3">
        <v>80</v>
      </c>
      <c r="D17" s="5">
        <f t="shared" si="0"/>
        <v>1.7777777777777777</v>
      </c>
    </row>
    <row r="18" spans="1:4">
      <c r="A18" s="3" t="s">
        <v>139</v>
      </c>
      <c r="B18" s="3">
        <v>35</v>
      </c>
      <c r="D18" s="5" t="str">
        <f t="shared" si="0"/>
        <v/>
      </c>
    </row>
    <row r="19" spans="1:4">
      <c r="A19" s="3" t="s">
        <v>139</v>
      </c>
      <c r="B19" s="3">
        <v>45</v>
      </c>
      <c r="C19" s="3">
        <v>55</v>
      </c>
      <c r="D19" s="5">
        <f t="shared" si="0"/>
        <v>1.2222222222222223</v>
      </c>
    </row>
    <row r="20" spans="1:4">
      <c r="A20" s="3" t="s">
        <v>139</v>
      </c>
      <c r="B20" s="3">
        <v>80</v>
      </c>
      <c r="C20" s="3">
        <v>95</v>
      </c>
      <c r="D20" s="5">
        <f t="shared" si="0"/>
        <v>1.1875</v>
      </c>
    </row>
    <row r="21" spans="1:4">
      <c r="A21" s="3" t="s">
        <v>139</v>
      </c>
      <c r="B21" s="3">
        <v>55</v>
      </c>
      <c r="C21" s="3">
        <v>65</v>
      </c>
      <c r="D21" s="5">
        <f t="shared" si="0"/>
        <v>1.1818181818181819</v>
      </c>
    </row>
    <row r="22" spans="1:4">
      <c r="A22" s="3" t="s">
        <v>139</v>
      </c>
      <c r="B22" s="3">
        <v>25</v>
      </c>
      <c r="C22" s="3">
        <v>80</v>
      </c>
      <c r="D22" s="5">
        <f t="shared" si="0"/>
        <v>3.2</v>
      </c>
    </row>
    <row r="23" spans="1:4">
      <c r="A23" s="3" t="s">
        <v>139</v>
      </c>
      <c r="B23" s="3">
        <v>80</v>
      </c>
      <c r="C23" s="3">
        <v>30</v>
      </c>
      <c r="D23" s="5">
        <f t="shared" si="0"/>
        <v>0.375</v>
      </c>
    </row>
    <row r="24" spans="1:4">
      <c r="A24" s="3" t="s">
        <v>139</v>
      </c>
      <c r="B24" s="3">
        <v>70</v>
      </c>
      <c r="C24" s="3">
        <v>85</v>
      </c>
      <c r="D24" s="5">
        <f t="shared" si="0"/>
        <v>1.2142857142857142</v>
      </c>
    </row>
    <row r="25" spans="1:4">
      <c r="A25" s="3" t="s">
        <v>139</v>
      </c>
      <c r="B25" s="3">
        <v>90</v>
      </c>
      <c r="C25" s="3">
        <v>75</v>
      </c>
      <c r="D25" s="5">
        <f t="shared" si="0"/>
        <v>0.83333333333333337</v>
      </c>
    </row>
    <row r="26" spans="1:4">
      <c r="A26" s="3" t="s">
        <v>139</v>
      </c>
      <c r="B26" s="3">
        <v>45</v>
      </c>
      <c r="D26" s="5" t="str">
        <f t="shared" si="0"/>
        <v/>
      </c>
    </row>
    <row r="27" spans="1:4">
      <c r="A27" s="3" t="s">
        <v>140</v>
      </c>
      <c r="B27" s="3">
        <v>55</v>
      </c>
      <c r="D27" s="5" t="str">
        <f t="shared" si="0"/>
        <v/>
      </c>
    </row>
    <row r="28" spans="1:4">
      <c r="A28" s="3" t="s">
        <v>140</v>
      </c>
      <c r="B28" s="3">
        <v>20</v>
      </c>
      <c r="C28" s="3">
        <v>100</v>
      </c>
      <c r="D28" s="5">
        <f t="shared" si="0"/>
        <v>5</v>
      </c>
    </row>
    <row r="29" spans="1:4">
      <c r="A29" s="3" t="s">
        <v>140</v>
      </c>
      <c r="B29" s="3">
        <v>45</v>
      </c>
      <c r="D29" s="5" t="str">
        <f t="shared" si="0"/>
        <v/>
      </c>
    </row>
    <row r="30" spans="1:4">
      <c r="A30" s="3" t="s">
        <v>140</v>
      </c>
      <c r="B30" s="3">
        <v>65</v>
      </c>
      <c r="C30" s="3">
        <v>65</v>
      </c>
      <c r="D30" s="5">
        <f t="shared" si="0"/>
        <v>1</v>
      </c>
    </row>
    <row r="31" spans="1:4">
      <c r="A31" s="3" t="s">
        <v>140</v>
      </c>
      <c r="B31" s="3">
        <v>25</v>
      </c>
      <c r="C31" s="3">
        <v>60</v>
      </c>
      <c r="D31" s="5">
        <f t="shared" si="0"/>
        <v>2.4</v>
      </c>
    </row>
    <row r="32" spans="1:4">
      <c r="A32" s="3" t="s">
        <v>140</v>
      </c>
      <c r="B32" s="3">
        <v>70</v>
      </c>
      <c r="C32" s="3">
        <v>40</v>
      </c>
      <c r="D32" s="5">
        <f t="shared" si="0"/>
        <v>0.5714285714285714</v>
      </c>
    </row>
    <row r="33" spans="1:4">
      <c r="A33" s="3" t="s">
        <v>140</v>
      </c>
      <c r="B33" s="3">
        <v>40</v>
      </c>
      <c r="C33" s="3">
        <v>75</v>
      </c>
      <c r="D33" s="5">
        <f t="shared" si="0"/>
        <v>1.875</v>
      </c>
    </row>
    <row r="34" spans="1:4">
      <c r="A34" s="3" t="s">
        <v>140</v>
      </c>
      <c r="B34" s="3">
        <v>45</v>
      </c>
      <c r="D34" s="5" t="str">
        <f t="shared" si="0"/>
        <v/>
      </c>
    </row>
    <row r="35" spans="1:4">
      <c r="A35" s="3" t="s">
        <v>140</v>
      </c>
      <c r="B35" s="3">
        <v>60</v>
      </c>
      <c r="C35" s="3">
        <v>100</v>
      </c>
      <c r="D35" s="5">
        <f t="shared" si="0"/>
        <v>1.6666666666666667</v>
      </c>
    </row>
    <row r="36" spans="1:4">
      <c r="A36" s="3" t="s">
        <v>140</v>
      </c>
      <c r="B36" s="3">
        <v>40</v>
      </c>
      <c r="C36" s="3">
        <v>50</v>
      </c>
      <c r="D36" s="5">
        <f t="shared" si="0"/>
        <v>1.25</v>
      </c>
    </row>
    <row r="37" spans="1:4">
      <c r="A37" s="3" t="s">
        <v>140</v>
      </c>
      <c r="B37" s="3">
        <v>60</v>
      </c>
      <c r="C37" s="3">
        <v>65</v>
      </c>
      <c r="D37" s="5">
        <f t="shared" si="0"/>
        <v>1.0833333333333333</v>
      </c>
    </row>
    <row r="38" spans="1:4">
      <c r="A38" s="3" t="s">
        <v>141</v>
      </c>
      <c r="B38" s="3">
        <v>90</v>
      </c>
      <c r="C38" s="3">
        <v>30</v>
      </c>
      <c r="D38" s="5">
        <f t="shared" si="0"/>
        <v>0.33333333333333331</v>
      </c>
    </row>
    <row r="39" spans="1:4">
      <c r="A39" s="3" t="s">
        <v>141</v>
      </c>
      <c r="B39" s="3">
        <v>35</v>
      </c>
      <c r="C39" s="3">
        <v>50</v>
      </c>
      <c r="D39" s="5">
        <f t="shared" si="0"/>
        <v>1.4285714285714286</v>
      </c>
    </row>
    <row r="40" spans="1:4">
      <c r="A40" s="3" t="s">
        <v>141</v>
      </c>
      <c r="B40" s="3">
        <v>70</v>
      </c>
      <c r="D40" s="5" t="str">
        <f t="shared" si="0"/>
        <v/>
      </c>
    </row>
    <row r="41" spans="1:4">
      <c r="A41" s="3" t="s">
        <v>141</v>
      </c>
      <c r="B41" s="3">
        <v>25</v>
      </c>
      <c r="C41" s="3">
        <v>70</v>
      </c>
      <c r="D41" s="5">
        <f t="shared" si="0"/>
        <v>2.8</v>
      </c>
    </row>
    <row r="42" spans="1:4">
      <c r="A42" s="3" t="s">
        <v>141</v>
      </c>
      <c r="B42" s="3">
        <v>70</v>
      </c>
      <c r="C42" s="3">
        <v>30</v>
      </c>
      <c r="D42" s="5">
        <f t="shared" si="0"/>
        <v>0.42857142857142855</v>
      </c>
    </row>
    <row r="43" spans="1:4">
      <c r="A43" s="3" t="s">
        <v>141</v>
      </c>
      <c r="B43" s="3">
        <v>40</v>
      </c>
      <c r="D43" s="5" t="str">
        <f t="shared" si="0"/>
        <v/>
      </c>
    </row>
    <row r="44" spans="1:4">
      <c r="A44" s="3" t="s">
        <v>141</v>
      </c>
      <c r="B44" s="3">
        <v>50</v>
      </c>
      <c r="C44" s="3">
        <v>45</v>
      </c>
      <c r="D44" s="5">
        <f t="shared" si="0"/>
        <v>0.9</v>
      </c>
    </row>
    <row r="45" spans="1:4">
      <c r="A45" s="3" t="s">
        <v>142</v>
      </c>
      <c r="B45" s="3">
        <v>60</v>
      </c>
      <c r="C45" s="3">
        <v>95</v>
      </c>
      <c r="D45" s="5">
        <f t="shared" si="0"/>
        <v>1.5833333333333333</v>
      </c>
    </row>
    <row r="46" spans="1:4">
      <c r="A46" s="3" t="s">
        <v>142</v>
      </c>
      <c r="B46" s="3">
        <v>35</v>
      </c>
      <c r="D46" s="5" t="str">
        <f t="shared" si="0"/>
        <v/>
      </c>
    </row>
    <row r="47" spans="1:4">
      <c r="A47" s="3" t="s">
        <v>142</v>
      </c>
      <c r="B47" s="3">
        <v>65</v>
      </c>
      <c r="C47" s="3">
        <v>55</v>
      </c>
      <c r="D47" s="5">
        <f t="shared" si="0"/>
        <v>0.84615384615384615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a444b01ba9915b07</cp:lastModifiedBy>
  <cp:revision/>
  <dcterms:created xsi:type="dcterms:W3CDTF">2024-11-09T10:09:16Z</dcterms:created>
  <dcterms:modified xsi:type="dcterms:W3CDTF">2024-11-09T10:09:16Z</dcterms:modified>
  <cp:category/>
  <cp:contentStatus/>
</cp:coreProperties>
</file>