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10095" tabRatio="772" activeTab="9"/>
  </bookViews>
  <sheets>
    <sheet name="Форматы" sheetId="13" r:id="rId1"/>
    <sheet name="Структура" sheetId="8" r:id="rId2"/>
    <sheet name="Данные на диаграмму" sheetId="9" r:id="rId3"/>
    <sheet name="Ctrl+C" sheetId="2" r:id="rId4"/>
    <sheet name="Подписи" sheetId="14" r:id="rId5"/>
    <sheet name="Подписи (готово)" sheetId="15" r:id="rId6"/>
    <sheet name="Подписи (чисто)" sheetId="16" r:id="rId7"/>
    <sheet name="Проценты" sheetId="10" r:id="rId8"/>
    <sheet name="Выходные" sheetId="11" r:id="rId9"/>
    <sheet name="ЗАДАНИЕ" sheetId="12" r:id="rId10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2" l="1"/>
  <c r="F12" i="12"/>
  <c r="F16" i="12"/>
  <c r="F5" i="12"/>
  <c r="F9" i="12"/>
  <c r="F13" i="12"/>
  <c r="F17" i="12"/>
  <c r="F6" i="12"/>
  <c r="F10" i="12"/>
  <c r="F14" i="12"/>
  <c r="F18" i="12"/>
  <c r="F7" i="12"/>
  <c r="F11" i="12"/>
  <c r="F15" i="12"/>
  <c r="F19" i="12"/>
  <c r="F4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4" i="1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4" i="10"/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5" i="10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</calcChain>
</file>

<file path=xl/sharedStrings.xml><?xml version="1.0" encoding="utf-8"?>
<sst xmlns="http://schemas.openxmlformats.org/spreadsheetml/2006/main" count="205" uniqueCount="54">
  <si>
    <t>Продажи по конрагентам</t>
  </si>
  <si>
    <t>Месяц</t>
  </si>
  <si>
    <t>Альянс</t>
  </si>
  <si>
    <t>Огонек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</si>
  <si>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</si>
  <si>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</si>
  <si>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</si>
  <si>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</si>
  <si>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</si>
  <si>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</si>
  <si>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</si>
  <si>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</si>
  <si>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</si>
  <si>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</si>
  <si>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</si>
  <si>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</si>
  <si>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</t>
  </si>
  <si>
    <t>Продажи за год</t>
  </si>
  <si>
    <t>1 кв.</t>
  </si>
  <si>
    <t>2 кв.</t>
  </si>
  <si>
    <t>3 кв.</t>
  </si>
  <si>
    <t>4 кв.</t>
  </si>
  <si>
    <t>Мес.</t>
  </si>
  <si>
    <t>План</t>
  </si>
  <si>
    <t>Факт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</si>
  <si>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</si>
  <si>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</si>
  <si>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</si>
  <si>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</si>
  <si>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</si>
  <si>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</si>
  <si>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</si>
  <si>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</si>
  <si>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</si>
  <si>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</si>
  <si>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</si>
  <si>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</si>
  <si>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Продажи по контрагентам за N год</t>
  </si>
  <si>
    <t>(за вычетом всех налогов и сборов)</t>
  </si>
  <si>
    <t>Садовод</t>
  </si>
  <si>
    <t>Дровосек</t>
  </si>
  <si>
    <t>Продажи за период</t>
  </si>
  <si>
    <t>Дата</t>
  </si>
  <si>
    <t>%</t>
  </si>
  <si>
    <t>(данные с учётом сезонности)</t>
  </si>
  <si>
    <t>Статистика продаж</t>
  </si>
  <si>
    <t>Кв.</t>
  </si>
  <si>
    <t>% плана</t>
  </si>
  <si>
    <t>Продажи за 2017 год</t>
  </si>
  <si>
    <t>Максимум</t>
  </si>
  <si>
    <t>(Московский и Приволжский филиалы)</t>
  </si>
  <si>
    <t>Минимум</t>
  </si>
  <si>
    <t>кв.</t>
  </si>
  <si>
    <t>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</si>
</sst>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#,##0_ ;\-#,##0\ "/>
    <numFmt numFmtId="166" formatCode="[$-419]d\ mmm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rgb="FFFFC000"/>
      <name val="Arial"/>
      <family val="2"/>
      <charset val="204"/>
    </font>
    <font>
      <sz val="11"/>
      <color rgb="FFFFC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color theme="0" tint="-0.499984740745262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0" fontId="2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2" xfId="0" applyFont="1" applyBorder="1"/>
    <xf numFmtId="164" fontId="2" fillId="3" borderId="2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0" fontId="2" fillId="0" borderId="3" xfId="0" applyFont="1" applyBorder="1"/>
    <xf numFmtId="164" fontId="2" fillId="3" borderId="3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64" fontId="3" fillId="5" borderId="5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64" fontId="3" fillId="7" borderId="5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2" fillId="8" borderId="1" xfId="1" applyNumberFormat="1" applyFont="1" applyFill="1" applyBorder="1"/>
    <xf numFmtId="164" fontId="2" fillId="9" borderId="1" xfId="1" applyNumberFormat="1" applyFont="1" applyFill="1" applyBorder="1"/>
    <xf numFmtId="9" fontId="2" fillId="6" borderId="1" xfId="2" applyFont="1" applyFill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164" fontId="2" fillId="5" borderId="1" xfId="1" applyNumberFormat="1" applyFont="1" applyFill="1" applyBorder="1"/>
    <xf numFmtId="164" fontId="2" fillId="0" borderId="0" xfId="0" applyNumberFormat="1" applyFon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164" fontId="2" fillId="10" borderId="1" xfId="1" applyNumberFormat="1" applyFont="1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2" fillId="0" borderId="1" xfId="0" applyFont="1" applyFill="1" applyBorder="1"/>
    <xf numFmtId="164" fontId="2" fillId="0" borderId="1" xfId="1" applyNumberFormat="1" applyFont="1" applyFill="1" applyBorder="1"/>
    <xf numFmtId="0" fontId="2" fillId="11" borderId="0" xfId="0" applyFont="1" applyFill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0" fontId="12" fillId="0" borderId="0" xfId="0" applyFont="1"/>
    <xf numFmtId="0" fontId="7" fillId="12" borderId="1" xfId="0" applyFont="1" applyFill="1" applyBorder="1" applyAlignment="1">
      <alignment horizontal="center"/>
    </xf>
    <xf numFmtId="165" fontId="8" fillId="12" borderId="1" xfId="1" applyNumberFormat="1" applyFont="1" applyFill="1" applyBorder="1"/>
    <xf numFmtId="165" fontId="2" fillId="3" borderId="1" xfId="1" applyNumberFormat="1" applyFont="1" applyFill="1" applyBorder="1"/>
    <xf numFmtId="0" fontId="11" fillId="6" borderId="16" xfId="0" applyFont="1" applyFill="1" applyBorder="1" applyAlignment="1">
      <alignment horizontal="center"/>
    </xf>
    <xf numFmtId="165" fontId="10" fillId="6" borderId="17" xfId="1" applyNumberFormat="1" applyFont="1" applyFill="1" applyBorder="1"/>
    <xf numFmtId="165" fontId="10" fillId="6" borderId="18" xfId="1" applyNumberFormat="1" applyFont="1" applyFill="1" applyBorder="1"/>
    <xf numFmtId="165" fontId="10" fillId="6" borderId="19" xfId="1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4"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за год</a:t>
            </a:r>
          </a:p>
        </c:rich>
      </c:tx>
      <c:layout>
        <c:manualLayout>
          <c:xMode val="edge"/>
          <c:yMode val="edge"/>
          <c:x val="8.6606471433579631E-3"/>
          <c:y val="4.59961885006237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Форматы!$C$3</c:f>
              <c:strCache>
                <c:ptCount val="1"/>
                <c:pt idx="0">
                  <c:v>Сумма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Форматы!$B$4:$B$15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Форматы!$C$4:$C$15</c:f>
              <c:numCache>
                <c:formatCode>_-* #\ ##0\ _₽_-;\-* #\ ##0\ _₽_-;_-* "-"??\ _₽_-;_-@_-</c:formatCode>
                <c:ptCount val="12"/>
                <c:pt idx="0">
                  <c:v>15620</c:v>
                </c:pt>
                <c:pt idx="1">
                  <c:v>26000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25000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3-4CD6-BEAC-1CAA577E1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222640"/>
        <c:axId val="510226248"/>
      </c:barChart>
      <c:catAx>
        <c:axId val="5102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26248"/>
        <c:crosses val="autoZero"/>
        <c:auto val="1"/>
        <c:lblAlgn val="ctr"/>
        <c:lblOffset val="100"/>
        <c:noMultiLvlLbl val="0"/>
      </c:catAx>
      <c:valAx>
        <c:axId val="5102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за год</a:t>
            </a:r>
          </a:p>
        </c:rich>
      </c:tx>
      <c:layout>
        <c:manualLayout>
          <c:xMode val="edge"/>
          <c:yMode val="edge"/>
          <c:x val="8.6606471433579631E-3"/>
          <c:y val="4.599618850062372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Форматы!$C$1:$C$3</c:f>
              <c:strCache>
                <c:ptCount val="3"/>
                <c:pt idx="0">
                  <c:v>Продажи за год</c:v>
                </c:pt>
                <c:pt idx="2">
                  <c:v>Сумма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Форматы!$B$4:$B$15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Форматы!$C$4:$C$15</c:f>
              <c:numCache>
                <c:formatCode>_-* #\ ##0\ _₽_-;\-* #\ ##0\ _₽_-;_-* "-"??\ _₽_-;_-@_-</c:formatCode>
                <c:ptCount val="12"/>
                <c:pt idx="0">
                  <c:v>15620</c:v>
                </c:pt>
                <c:pt idx="1">
                  <c:v>26000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25000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3-475E-83CB-71597B4A5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222640"/>
        <c:axId val="510226248"/>
      </c:barChart>
      <c:catAx>
        <c:axId val="5102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26248"/>
        <c:crosses val="autoZero"/>
        <c:auto val="1"/>
        <c:lblAlgn val="ctr"/>
        <c:lblOffset val="100"/>
        <c:noMultiLvlLbl val="0"/>
      </c:catAx>
      <c:valAx>
        <c:axId val="5102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Структура!$D$1:$D$3</c:f>
              <c:strCache>
                <c:ptCount val="3"/>
                <c:pt idx="0">
                  <c:v>Продажи за год</c:v>
                </c:pt>
                <c:pt idx="2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Структура!$B$4:$C$15</c:f>
              <c:multiLvlStrCache>
                <c:ptCount val="12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</c:lvl>
                <c:lvl>
                  <c:pt idx="0">
                    <c:v>1 кв.</c:v>
                  </c:pt>
                  <c:pt idx="3">
                    <c:v>2 кв.</c:v>
                  </c:pt>
                  <c:pt idx="6">
                    <c:v>3 кв.</c:v>
                  </c:pt>
                  <c:pt idx="9">
                    <c:v>4 кв.</c:v>
                  </c:pt>
                </c:lvl>
              </c:multiLvlStrCache>
            </c:multiLvlStrRef>
          </c:cat>
          <c:val>
            <c:numRef>
              <c:f>Структура!$D$4:$D$15</c:f>
              <c:numCache>
                <c:formatCode>_-* #\ ##0\ _₽_-;\-* #\ ##0\ _₽_-;_-* "-"??\ _₽_-;_-@_-</c:formatCode>
                <c:ptCount val="12"/>
                <c:pt idx="0">
                  <c:v>15620</c:v>
                </c:pt>
                <c:pt idx="1">
                  <c:v>6900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5500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C-434E-8707-11C3E9BD477E}"/>
            </c:ext>
          </c:extLst>
        </c:ser>
        <c:ser>
          <c:idx val="1"/>
          <c:order val="1"/>
          <c:tx>
            <c:strRef>
              <c:f>Структура!$E$1:$E$3</c:f>
              <c:strCache>
                <c:ptCount val="3"/>
                <c:pt idx="0">
                  <c:v>Продажи за год</c:v>
                </c:pt>
                <c:pt idx="2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Структура!$B$4:$C$15</c:f>
              <c:multiLvlStrCache>
                <c:ptCount val="12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</c:lvl>
                <c:lvl>
                  <c:pt idx="0">
                    <c:v>1 кв.</c:v>
                  </c:pt>
                  <c:pt idx="3">
                    <c:v>2 кв.</c:v>
                  </c:pt>
                  <c:pt idx="6">
                    <c:v>3 кв.</c:v>
                  </c:pt>
                  <c:pt idx="9">
                    <c:v>4 кв.</c:v>
                  </c:pt>
                </c:lvl>
              </c:multiLvlStrCache>
            </c:multiLvlStrRef>
          </c:cat>
          <c:val>
            <c:numRef>
              <c:f>Структура!$E$4:$E$15</c:f>
              <c:numCache>
                <c:formatCode>_-* #\ ##0\ _₽_-;\-* #\ ##0\ _₽_-;_-* "-"??\ _₽_-;_-@_-</c:formatCode>
                <c:ptCount val="12"/>
                <c:pt idx="0">
                  <c:v>16440</c:v>
                </c:pt>
                <c:pt idx="1">
                  <c:v>11700</c:v>
                </c:pt>
                <c:pt idx="2">
                  <c:v>13900</c:v>
                </c:pt>
                <c:pt idx="3">
                  <c:v>3360</c:v>
                </c:pt>
                <c:pt idx="4">
                  <c:v>9820</c:v>
                </c:pt>
                <c:pt idx="5">
                  <c:v>6400</c:v>
                </c:pt>
                <c:pt idx="6">
                  <c:v>10300</c:v>
                </c:pt>
                <c:pt idx="7">
                  <c:v>12880</c:v>
                </c:pt>
                <c:pt idx="8">
                  <c:v>14340</c:v>
                </c:pt>
                <c:pt idx="9">
                  <c:v>4640</c:v>
                </c:pt>
                <c:pt idx="10">
                  <c:v>17680</c:v>
                </c:pt>
                <c:pt idx="11">
                  <c:v>19920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C-434E-8707-11C3E9BD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72872"/>
        <c:axId val="548565984"/>
      </c:barChart>
      <c:catAx>
        <c:axId val="54857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65984"/>
        <c:crosses val="autoZero"/>
        <c:auto val="1"/>
        <c:lblAlgn val="ctr"/>
        <c:lblOffset val="100"/>
        <c:noMultiLvlLbl val="0"/>
      </c:catAx>
      <c:valAx>
        <c:axId val="5485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'Данные на диаграмму'!$B$4</c:f>
              <c:strCache>
                <c:ptCount val="1"/>
                <c:pt idx="0">
                  <c:v>Альянс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на диаграмму'!$A$5:$A$16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'Данные на диаграмму'!$B$5:$B$16</c:f>
              <c:numCache>
                <c:formatCode>_-* #\ ##0\ _₽_-;\-* #\ ##0\ _₽_-;_-* "-"??\ _₽_-;_-@_-</c:formatCode>
                <c:ptCount val="12"/>
                <c:pt idx="0">
                  <c:v>15620</c:v>
                </c:pt>
                <c:pt idx="1">
                  <c:v>6900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11860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5500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3-4F99-AAFD-11ADA1B87ABF}"/>
            </c:ext>
          </c:extLst>
        </c:ser>
        <c:ser>
          <c:idx val="1"/>
          <c:order val="1"/>
          <c:tx>
            <c:strRef>
              <c:f>'Данные на диаграмму'!$E$4</c:f>
              <c:strCache>
                <c:ptCount val="1"/>
                <c:pt idx="0">
                  <c:v>Садовод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'Данные на диаграмму'!$A$5:$A$16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'Данные на диаграмму'!$E$5:$E$16</c:f>
              <c:numCache>
                <c:formatCode>_-* #\ ##0\ _₽_-;\-* #\ ##0\ _₽_-;_-* "-"??\ _₽_-;_-@_-</c:formatCode>
                <c:ptCount val="12"/>
                <c:pt idx="0">
                  <c:v>8960</c:v>
                </c:pt>
                <c:pt idx="1">
                  <c:v>5150</c:v>
                </c:pt>
                <c:pt idx="2">
                  <c:v>9660</c:v>
                </c:pt>
                <c:pt idx="3">
                  <c:v>5530</c:v>
                </c:pt>
                <c:pt idx="4">
                  <c:v>7810</c:v>
                </c:pt>
                <c:pt idx="5">
                  <c:v>12500</c:v>
                </c:pt>
                <c:pt idx="6">
                  <c:v>4890</c:v>
                </c:pt>
                <c:pt idx="7">
                  <c:v>9470</c:v>
                </c:pt>
                <c:pt idx="8">
                  <c:v>6410</c:v>
                </c:pt>
                <c:pt idx="9">
                  <c:v>7950</c:v>
                </c:pt>
                <c:pt idx="10">
                  <c:v>8140</c:v>
                </c:pt>
                <c:pt idx="11">
                  <c:v>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3-4F99-AAFD-11ADA1B87ABF}"/>
            </c:ext>
          </c:extLst>
        </c:ser>
        <c:ser>
          <c:idx val="2"/>
          <c:order val="2"/>
          <c:tx>
            <c:strRef>
              <c:f>'Данные на диаграмму'!$B$18</c:f>
              <c:strCache>
                <c:ptCount val="1"/>
                <c:pt idx="0">
                  <c:v>Огонек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'Данные на диаграмму'!$A$5:$A$16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'Данные на диаграмму'!$B$19:$B$30</c:f>
              <c:numCache>
                <c:formatCode>_-* #\ ##0\ _₽_-;\-* #\ ##0\ _₽_-;_-* "-"??\ _₽_-;_-@_-</c:formatCode>
                <c:ptCount val="12"/>
                <c:pt idx="0">
                  <c:v>16440</c:v>
                </c:pt>
                <c:pt idx="1">
                  <c:v>11700</c:v>
                </c:pt>
                <c:pt idx="2">
                  <c:v>13900</c:v>
                </c:pt>
                <c:pt idx="3">
                  <c:v>3360</c:v>
                </c:pt>
                <c:pt idx="4">
                  <c:v>9820</c:v>
                </c:pt>
                <c:pt idx="5">
                  <c:v>6400</c:v>
                </c:pt>
                <c:pt idx="6">
                  <c:v>10300</c:v>
                </c:pt>
                <c:pt idx="7">
                  <c:v>12880</c:v>
                </c:pt>
                <c:pt idx="8">
                  <c:v>14340</c:v>
                </c:pt>
                <c:pt idx="9">
                  <c:v>4640</c:v>
                </c:pt>
                <c:pt idx="10">
                  <c:v>17680</c:v>
                </c:pt>
                <c:pt idx="11">
                  <c:v>19920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3-4F99-AAFD-11ADA1B87ABF}"/>
            </c:ext>
          </c:extLst>
        </c:ser>
        <c:ser>
          <c:idx val="3"/>
          <c:order val="3"/>
          <c:tx>
            <c:strRef>
              <c:f>'Данные на диаграмму'!$E$18</c:f>
              <c:strCache>
                <c:ptCount val="1"/>
                <c:pt idx="0">
                  <c:v>Дровосек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'Данные на диаграмму'!$A$5:$A$16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'Данные на диаграмму'!$E$19:$E$30</c:f>
              <c:numCache>
                <c:formatCode>_-* #\ ##0\ _₽_-;\-* #\ ##0\ _₽_-;_-* "-"??\ _₽_-;_-@_-</c:formatCode>
                <c:ptCount val="12"/>
                <c:pt idx="0">
                  <c:v>9000</c:v>
                </c:pt>
                <c:pt idx="1">
                  <c:v>8492</c:v>
                </c:pt>
                <c:pt idx="2">
                  <c:v>6941.0000000000009</c:v>
                </c:pt>
                <c:pt idx="3">
                  <c:v>6520</c:v>
                </c:pt>
                <c:pt idx="4">
                  <c:v>10890</c:v>
                </c:pt>
                <c:pt idx="5">
                  <c:v>8723</c:v>
                </c:pt>
                <c:pt idx="6">
                  <c:v>6358.0000000000009</c:v>
                </c:pt>
                <c:pt idx="7">
                  <c:v>2431</c:v>
                </c:pt>
                <c:pt idx="8">
                  <c:v>3201.0000000000005</c:v>
                </c:pt>
                <c:pt idx="9">
                  <c:v>7000</c:v>
                </c:pt>
                <c:pt idx="10">
                  <c:v>5016</c:v>
                </c:pt>
                <c:pt idx="11">
                  <c:v>7590.0000000000009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3-4F99-AAFD-11ADA1B8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619704"/>
        <c:axId val="278623968"/>
      </c:barChart>
      <c:catAx>
        <c:axId val="2786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23968"/>
        <c:crosses val="autoZero"/>
        <c:auto val="1"/>
        <c:lblAlgn val="ctr"/>
        <c:lblOffset val="100"/>
        <c:noMultiLvlLbl val="0"/>
      </c:catAx>
      <c:valAx>
        <c:axId val="2786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'Ctrl+C'!$B$4</c:f>
              <c:strCache>
                <c:ptCount val="1"/>
                <c:pt idx="0">
                  <c:v>Альянс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'Ctrl+C'!$C$3:$N$3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'Ctrl+C'!$C$4:$N$4</c:f>
              <c:numCache>
                <c:formatCode>#\ ##0_ ;\-#\ ##0\ </c:formatCode>
                <c:ptCount val="12"/>
                <c:pt idx="0">
                  <c:v>15620</c:v>
                </c:pt>
                <c:pt idx="1">
                  <c:v>6900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5500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E-40E9-B504-B87B4A68CB5E}"/>
            </c:ext>
          </c:extLst>
        </c:ser>
        <c:ser>
          <c:idx val="1"/>
          <c:order val="1"/>
          <c:tx>
            <c:strRef>
              <c:f>'Ctrl+C'!$B$6</c:f>
              <c:strCache>
                <c:ptCount val="1"/>
                <c:pt idx="0">
                  <c:v>Огонек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'Ctrl+C'!$C$3:$N$3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'Ctrl+C'!$C$6:$N$6</c:f>
              <c:numCache>
                <c:formatCode>#\ ##0_ ;\-#\ ##0\ </c:formatCode>
                <c:ptCount val="12"/>
                <c:pt idx="0">
                  <c:v>9000</c:v>
                </c:pt>
                <c:pt idx="1">
                  <c:v>8492</c:v>
                </c:pt>
                <c:pt idx="2">
                  <c:v>6941.0000000000009</c:v>
                </c:pt>
                <c:pt idx="3">
                  <c:v>6520</c:v>
                </c:pt>
                <c:pt idx="4">
                  <c:v>10890</c:v>
                </c:pt>
                <c:pt idx="5">
                  <c:v>8723</c:v>
                </c:pt>
                <c:pt idx="6">
                  <c:v>6358.0000000000009</c:v>
                </c:pt>
                <c:pt idx="7">
                  <c:v>2431</c:v>
                </c:pt>
                <c:pt idx="8">
                  <c:v>3201.0000000000005</c:v>
                </c:pt>
                <c:pt idx="9">
                  <c:v>7000</c:v>
                </c:pt>
                <c:pt idx="10">
                  <c:v>5016</c:v>
                </c:pt>
                <c:pt idx="11">
                  <c:v>7590.0000000000009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5-46D9-B52E-1242BDB2CF5D}"/>
            </c:ext>
          </c:extLst>
        </c:ser>
        <c:ser>
          <c:idx val="2"/>
          <c:order val="2"/>
          <c:tx>
            <c:strRef>
              <c:f>'Ctrl+C'!$P$8</c:f>
              <c:strCache>
                <c:ptCount val="1"/>
                <c:pt idx="0">
                  <c:v>Садовод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'Ctrl+C'!$C$3:$N$3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'Ctrl+C'!$P$9:$P$20</c:f>
              <c:numCache>
                <c:formatCode>#\ ##0_ ;\-#\ ##0\ </c:formatCode>
                <c:ptCount val="12"/>
                <c:pt idx="0">
                  <c:v>8160</c:v>
                </c:pt>
                <c:pt idx="1">
                  <c:v>1150</c:v>
                </c:pt>
                <c:pt idx="2">
                  <c:v>9660</c:v>
                </c:pt>
                <c:pt idx="3">
                  <c:v>5530</c:v>
                </c:pt>
                <c:pt idx="4">
                  <c:v>7810</c:v>
                </c:pt>
                <c:pt idx="5">
                  <c:v>3780</c:v>
                </c:pt>
                <c:pt idx="6">
                  <c:v>890</c:v>
                </c:pt>
                <c:pt idx="7">
                  <c:v>9470</c:v>
                </c:pt>
                <c:pt idx="8">
                  <c:v>1410</c:v>
                </c:pt>
                <c:pt idx="9">
                  <c:v>7950</c:v>
                </c:pt>
                <c:pt idx="10">
                  <c:v>8140</c:v>
                </c:pt>
                <c:pt idx="11">
                  <c:v>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5-46D9-B52E-1242BDB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88120"/>
        <c:axId val="502667120"/>
      </c:barChart>
      <c:catAx>
        <c:axId val="44068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67120"/>
        <c:crosses val="autoZero"/>
        <c:auto val="1"/>
        <c:lblAlgn val="ctr"/>
        <c:lblOffset val="100"/>
        <c:noMultiLvlLbl val="0"/>
      </c:catAx>
      <c:valAx>
        <c:axId val="5026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68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'Подписи (готово)'!$B$1</c:f>
          <c:strCache>
            <c:ptCount val="1"/>
            <c:pt idx="0">
              <c:v>Продажи за 2017 год</c:v>
            </c:pt>
          </c:strCache>
        </c:strRef>
      </c:tx>
      <c:layout>
        <c:manualLayout>
          <c:xMode val="edge"/>
          <c:yMode val="edge"/>
          <c:x val="1.3975179333099859E-2"/>
          <c:y val="5.34092344158304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'Подписи (готово)'!$C$3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multiLvlStrRef>
              <c:f>'Подписи (готово)'!$A$4:$B$15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1 кв.</c:v>
                  </c:pt>
                  <c:pt idx="3">
                    <c:v>2 кв.</c:v>
                  </c:pt>
                  <c:pt idx="6">
                    <c:v>3 кв.</c:v>
                  </c:pt>
                  <c:pt idx="9">
                    <c:v>4 кв.</c:v>
                  </c:pt>
                </c:lvl>
              </c:multiLvlStrCache>
            </c:multiLvlStrRef>
          </c:cat>
          <c:val>
            <c:numRef>
              <c:f>'Подписи (готово)'!$C$4:$C$15</c:f>
              <c:numCache>
                <c:formatCode>_-* #\ ##0\ _₽_-;\-* #\ ##0\ _₽_-;_-* "-"??\ _₽_-;_-@_-</c:formatCode>
                <c:ptCount val="12"/>
                <c:pt idx="0">
                  <c:v>15620</c:v>
                </c:pt>
                <c:pt idx="1">
                  <c:v>26000</c:v>
                </c:pt>
                <c:pt idx="2">
                  <c:v>12160</c:v>
                </c:pt>
                <c:pt idx="3">
                  <c:v>12340</c:v>
                </c:pt>
                <c:pt idx="4">
                  <c:v>4920</c:v>
                </c:pt>
                <c:pt idx="5">
                  <c:v>17860</c:v>
                </c:pt>
                <c:pt idx="6">
                  <c:v>10280</c:v>
                </c:pt>
                <c:pt idx="7">
                  <c:v>10360</c:v>
                </c:pt>
                <c:pt idx="8">
                  <c:v>2060</c:v>
                </c:pt>
                <c:pt idx="9">
                  <c:v>14340</c:v>
                </c:pt>
                <c:pt idx="10">
                  <c:v>25000</c:v>
                </c:pt>
                <c:pt idx="11">
                  <c:v>11380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F67-9D45-CF1908EBD0DC}"/>
            </c:ext>
          </c:extLst>
        </c:ser>
        <c:ser>
          <c:idx val="1"/>
          <c:order val="1"/>
          <c:tx>
            <c:strRef>
              <c:f>'Подписи (готово)'!$D$3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#\ ##0;0;&quot;&quot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'Подписи (готово)'!$A$4:$B$15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1 кв.</c:v>
                  </c:pt>
                  <c:pt idx="3">
                    <c:v>2 кв.</c:v>
                  </c:pt>
                  <c:pt idx="6">
                    <c:v>3 кв.</c:v>
                  </c:pt>
                  <c:pt idx="9">
                    <c:v>4 кв.</c:v>
                  </c:pt>
                </c:lvl>
              </c:multiLvlStrCache>
            </c:multiLvlStrRef>
          </c:cat>
          <c:val>
            <c:numRef>
              <c:f>'Подписи (готово)'!$D$4:$D$15</c:f>
              <c:numCache>
                <c:formatCode>General</c:formatCode>
                <c:ptCount val="12"/>
                <c:pt idx="0">
                  <c:v>0</c:v>
                </c:pt>
                <c:pt idx="1">
                  <c:v>26000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4-4F67-9D45-CF1908EBD0DC}"/>
            </c:ext>
          </c:extLst>
        </c:ser>
        <c:ser>
          <c:idx val="2"/>
          <c:order val="2"/>
          <c:tx>
            <c:strRef>
              <c:f>'Подписи (готово)'!$E$3</c:f>
              <c:strCache>
                <c:ptCount val="1"/>
                <c:pt idx="0">
                  <c:v>Минимум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\ ##0;0;&quot;&quot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'Подписи (готово)'!$A$4:$B$15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1 кв.</c:v>
                  </c:pt>
                  <c:pt idx="3">
                    <c:v>2 кв.</c:v>
                  </c:pt>
                  <c:pt idx="6">
                    <c:v>3 кв.</c:v>
                  </c:pt>
                  <c:pt idx="9">
                    <c:v>4 кв.</c:v>
                  </c:pt>
                </c:lvl>
              </c:multiLvlStrCache>
            </c:multiLvlStrRef>
          </c:cat>
          <c:val>
            <c:numRef>
              <c:f>'Подписи (готово)'!$E$4:$E$15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4-4F67-9D45-CF1908EBD0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18542544"/>
        <c:axId val="418546808"/>
      </c:barChart>
      <c:catAx>
        <c:axId val="4185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546808"/>
        <c:crosses val="autoZero"/>
        <c:auto val="1"/>
        <c:lblAlgn val="ctr"/>
        <c:lblOffset val="100"/>
        <c:noMultiLvlLbl val="0"/>
      </c:catAx>
      <c:valAx>
        <c:axId val="418546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crossAx val="4185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за период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Проценты!$B$3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Проценты!$A$4:$A$19</c:f>
              <c:numCache>
                <c:formatCode>[$-419]d\ mmm;@</c:formatCode>
                <c:ptCount val="16"/>
                <c:pt idx="0">
                  <c:v>43924</c:v>
                </c:pt>
                <c:pt idx="1">
                  <c:v>43925</c:v>
                </c:pt>
                <c:pt idx="2">
                  <c:v>43926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43933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43939</c:v>
                </c:pt>
              </c:numCache>
            </c:numRef>
          </c:cat>
          <c:val>
            <c:numRef>
              <c:f>Проценты!$B$4:$B$19</c:f>
              <c:numCache>
                <c:formatCode>_-* #\ ##0\ _₽_-;\-* #\ ##0\ _₽_-;_-* "-"??\ _₽_-;_-@_-</c:formatCode>
                <c:ptCount val="16"/>
                <c:pt idx="0">
                  <c:v>1600</c:v>
                </c:pt>
                <c:pt idx="1">
                  <c:v>1650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2000</c:v>
                </c:pt>
                <c:pt idx="6">
                  <c:v>2100</c:v>
                </c:pt>
                <c:pt idx="7">
                  <c:v>1700</c:v>
                </c:pt>
                <c:pt idx="8">
                  <c:v>1600</c:v>
                </c:pt>
                <c:pt idx="9">
                  <c:v>1650</c:v>
                </c:pt>
                <c:pt idx="10">
                  <c:v>1700</c:v>
                </c:pt>
                <c:pt idx="11">
                  <c:v>1800</c:v>
                </c:pt>
                <c:pt idx="12">
                  <c:v>2200</c:v>
                </c:pt>
                <c:pt idx="13">
                  <c:v>2300</c:v>
                </c:pt>
                <c:pt idx="14">
                  <c:v>1700</c:v>
                </c:pt>
                <c:pt idx="1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9-4B9C-9EA2-C86A57246926}"/>
            </c:ext>
          </c:extLst>
        </c:ser>
        <c:ser>
          <c:idx val="1"/>
          <c:order val="1"/>
          <c:tx>
            <c:strRef>
              <c:f>Проценты!$C$3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Проценты!$A$4:$A$19</c:f>
              <c:numCache>
                <c:formatCode>[$-419]d\ mmm;@</c:formatCode>
                <c:ptCount val="16"/>
                <c:pt idx="0">
                  <c:v>43924</c:v>
                </c:pt>
                <c:pt idx="1">
                  <c:v>43925</c:v>
                </c:pt>
                <c:pt idx="2">
                  <c:v>43926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43933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43939</c:v>
                </c:pt>
              </c:numCache>
            </c:numRef>
          </c:cat>
          <c:val>
            <c:numRef>
              <c:f>Проценты!$C$4:$C$19</c:f>
              <c:numCache>
                <c:formatCode>_-* #\ ##0\ _₽_-;\-* #\ ##0\ _₽_-;_-* "-"??\ _₽_-;_-@_-</c:formatCode>
                <c:ptCount val="16"/>
                <c:pt idx="0">
                  <c:v>1520</c:v>
                </c:pt>
                <c:pt idx="1">
                  <c:v>1518</c:v>
                </c:pt>
                <c:pt idx="2">
                  <c:v>1488</c:v>
                </c:pt>
                <c:pt idx="3">
                  <c:v>1649</c:v>
                </c:pt>
                <c:pt idx="4">
                  <c:v>1620</c:v>
                </c:pt>
                <c:pt idx="5">
                  <c:v>2260.0000000000005</c:v>
                </c:pt>
                <c:pt idx="6">
                  <c:v>2142</c:v>
                </c:pt>
                <c:pt idx="7">
                  <c:v>1513</c:v>
                </c:pt>
                <c:pt idx="8">
                  <c:v>1472</c:v>
                </c:pt>
                <c:pt idx="9">
                  <c:v>1435</c:v>
                </c:pt>
                <c:pt idx="10">
                  <c:v>1581</c:v>
                </c:pt>
                <c:pt idx="11">
                  <c:v>1728</c:v>
                </c:pt>
                <c:pt idx="12">
                  <c:v>2288</c:v>
                </c:pt>
                <c:pt idx="13">
                  <c:v>2116</c:v>
                </c:pt>
                <c:pt idx="14">
                  <c:v>1581</c:v>
                </c:pt>
                <c:pt idx="15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9-4B9C-9EA2-C86A5724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54383848"/>
        <c:axId val="454378928"/>
      </c:barChart>
      <c:lineChart>
        <c:grouping val="standard"/>
        <c:varyColors val="0"/>
        <c:ser>
          <c:idx val="2"/>
          <c:order val="2"/>
          <c:tx>
            <c:strRef>
              <c:f>Проценты!$D$3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Проценты!$A$4:$A$19</c:f>
              <c:numCache>
                <c:formatCode>[$-419]d\ mmm;@</c:formatCode>
                <c:ptCount val="16"/>
                <c:pt idx="0">
                  <c:v>43924</c:v>
                </c:pt>
                <c:pt idx="1">
                  <c:v>43925</c:v>
                </c:pt>
                <c:pt idx="2">
                  <c:v>43926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43933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43939</c:v>
                </c:pt>
              </c:numCache>
            </c:numRef>
          </c:cat>
          <c:val>
            <c:numRef>
              <c:f>Проценты!$D$4:$D$19</c:f>
              <c:numCache>
                <c:formatCode>0%</c:formatCode>
                <c:ptCount val="16"/>
                <c:pt idx="0">
                  <c:v>0.95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  <c:pt idx="4">
                  <c:v>0.9</c:v>
                </c:pt>
                <c:pt idx="5">
                  <c:v>1.1300000000000003</c:v>
                </c:pt>
                <c:pt idx="6">
                  <c:v>1.02</c:v>
                </c:pt>
                <c:pt idx="7">
                  <c:v>0.89</c:v>
                </c:pt>
                <c:pt idx="8">
                  <c:v>0.92</c:v>
                </c:pt>
                <c:pt idx="9">
                  <c:v>0.86969696969696975</c:v>
                </c:pt>
                <c:pt idx="10">
                  <c:v>0.93</c:v>
                </c:pt>
                <c:pt idx="11">
                  <c:v>0.96</c:v>
                </c:pt>
                <c:pt idx="12">
                  <c:v>1.04</c:v>
                </c:pt>
                <c:pt idx="13">
                  <c:v>0.92</c:v>
                </c:pt>
                <c:pt idx="14">
                  <c:v>0.93</c:v>
                </c:pt>
                <c:pt idx="1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9-4B9C-9EA2-C86A5724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64616"/>
        <c:axId val="632963304"/>
      </c:lineChart>
      <c:dateAx>
        <c:axId val="454383848"/>
        <c:scaling>
          <c:orientation val="minMax"/>
        </c:scaling>
        <c:delete val="0"/>
        <c:axPos val="b"/>
        <c:numFmt formatCode="[$-419]d\ 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378928"/>
        <c:crosses val="autoZero"/>
        <c:auto val="1"/>
        <c:lblOffset val="100"/>
        <c:baseTimeUnit val="days"/>
      </c:dateAx>
      <c:valAx>
        <c:axId val="454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383848"/>
        <c:crosses val="autoZero"/>
        <c:crossBetween val="between"/>
      </c:valAx>
      <c:valAx>
        <c:axId val="6329633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964616"/>
        <c:crosses val="max"/>
        <c:crossBetween val="between"/>
      </c:valAx>
      <c:dateAx>
        <c:axId val="632964616"/>
        <c:scaling>
          <c:orientation val="minMax"/>
        </c:scaling>
        <c:delete val="1"/>
        <c:axPos val="b"/>
        <c:numFmt formatCode="[$-419]d\ mmm;@" sourceLinked="1"/>
        <c:majorTickMark val="out"/>
        <c:minorTickMark val="none"/>
        <c:tickLblPos val="nextTo"/>
        <c:crossAx val="63296330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Выходные!$E$3</c:f>
              <c:strCache>
                <c:ptCount val="1"/>
                <c:pt idx="0">
                  <c:v>вых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Выходные!$E$4:$E$19</c:f>
              <c:numCache>
                <c:formatCode>General</c:formatCode>
                <c:ptCount val="16"/>
                <c:pt idx="0">
                  <c:v>0</c:v>
                </c:pt>
                <c:pt idx="1">
                  <c:v>2300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2300</c:v>
                </c:pt>
                <c:pt idx="9">
                  <c:v>2300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A-4510-AF6B-7F58E614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5676952"/>
        <c:axId val="637393040"/>
      </c:barChart>
      <c:lineChart>
        <c:grouping val="standard"/>
        <c:varyColors val="0"/>
        <c:ser>
          <c:idx val="0"/>
          <c:order val="0"/>
          <c:tx>
            <c:strRef>
              <c:f>Выходные!$C$3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Выходные!$B$4:$B$19</c:f>
              <c:numCache>
                <c:formatCode>[$-419]d\ mmm;@</c:formatCode>
                <c:ptCount val="16"/>
                <c:pt idx="0">
                  <c:v>43924</c:v>
                </c:pt>
                <c:pt idx="1">
                  <c:v>43925</c:v>
                </c:pt>
                <c:pt idx="2">
                  <c:v>43926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43933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43939</c:v>
                </c:pt>
              </c:numCache>
            </c:numRef>
          </c:cat>
          <c:val>
            <c:numRef>
              <c:f>Выходные!$C$4:$C$19</c:f>
              <c:numCache>
                <c:formatCode>_-* #\ ##0\ _₽_-;\-* #\ ##0\ _₽_-;_-* "-"??\ _₽_-;_-@_-</c:formatCode>
                <c:ptCount val="16"/>
                <c:pt idx="0">
                  <c:v>1600</c:v>
                </c:pt>
                <c:pt idx="1">
                  <c:v>1650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2000</c:v>
                </c:pt>
                <c:pt idx="6">
                  <c:v>2100</c:v>
                </c:pt>
                <c:pt idx="7">
                  <c:v>1700</c:v>
                </c:pt>
                <c:pt idx="8">
                  <c:v>1600</c:v>
                </c:pt>
                <c:pt idx="9">
                  <c:v>1650</c:v>
                </c:pt>
                <c:pt idx="10">
                  <c:v>1700</c:v>
                </c:pt>
                <c:pt idx="11">
                  <c:v>1800</c:v>
                </c:pt>
                <c:pt idx="12">
                  <c:v>2200</c:v>
                </c:pt>
                <c:pt idx="13">
                  <c:v>2300</c:v>
                </c:pt>
                <c:pt idx="14">
                  <c:v>1700</c:v>
                </c:pt>
                <c:pt idx="15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4510-AF6B-7F58E6149BA3}"/>
            </c:ext>
          </c:extLst>
        </c:ser>
        <c:ser>
          <c:idx val="1"/>
          <c:order val="1"/>
          <c:tx>
            <c:strRef>
              <c:f>Выходные!$D$3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Выходные!$B$4:$B$19</c:f>
              <c:numCache>
                <c:formatCode>[$-419]d\ mmm;@</c:formatCode>
                <c:ptCount val="16"/>
                <c:pt idx="0">
                  <c:v>43924</c:v>
                </c:pt>
                <c:pt idx="1">
                  <c:v>43925</c:v>
                </c:pt>
                <c:pt idx="2">
                  <c:v>43926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43933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43939</c:v>
                </c:pt>
              </c:numCache>
            </c:numRef>
          </c:cat>
          <c:val>
            <c:numRef>
              <c:f>Выходные!$D$4:$D$19</c:f>
              <c:numCache>
                <c:formatCode>_-* #\ ##0\ _₽_-;\-* #\ ##0\ _₽_-;_-* "-"??\ _₽_-;_-@_-</c:formatCode>
                <c:ptCount val="16"/>
                <c:pt idx="0">
                  <c:v>1520</c:v>
                </c:pt>
                <c:pt idx="1">
                  <c:v>1518</c:v>
                </c:pt>
                <c:pt idx="2">
                  <c:v>1488</c:v>
                </c:pt>
                <c:pt idx="3">
                  <c:v>1649</c:v>
                </c:pt>
                <c:pt idx="4">
                  <c:v>1620</c:v>
                </c:pt>
                <c:pt idx="5">
                  <c:v>2260.0000000000005</c:v>
                </c:pt>
                <c:pt idx="6">
                  <c:v>2142</c:v>
                </c:pt>
                <c:pt idx="7">
                  <c:v>1513</c:v>
                </c:pt>
                <c:pt idx="8">
                  <c:v>1472</c:v>
                </c:pt>
                <c:pt idx="9">
                  <c:v>1435</c:v>
                </c:pt>
                <c:pt idx="10">
                  <c:v>1581</c:v>
                </c:pt>
                <c:pt idx="11">
                  <c:v>1728</c:v>
                </c:pt>
                <c:pt idx="12">
                  <c:v>2288</c:v>
                </c:pt>
                <c:pt idx="13">
                  <c:v>2116</c:v>
                </c:pt>
                <c:pt idx="14">
                  <c:v>1581</c:v>
                </c:pt>
                <c:pt idx="15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A-4510-AF6B-7F58E614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678592"/>
        <c:axId val="635679904"/>
      </c:lineChart>
      <c:dateAx>
        <c:axId val="635678592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679904"/>
        <c:crosses val="autoZero"/>
        <c:auto val="1"/>
        <c:lblOffset val="100"/>
        <c:baseTimeUnit val="days"/>
      </c:dateAx>
      <c:valAx>
        <c:axId val="6356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678592"/>
        <c:crosses val="autoZero"/>
        <c:crossBetween val="between"/>
      </c:valAx>
      <c:valAx>
        <c:axId val="63739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676952"/>
        <c:crosses val="max"/>
        <c:crossBetween val="between"/>
      </c:valAx>
      <c:catAx>
        <c:axId val="635676952"/>
        <c:scaling>
          <c:orientation val="minMax"/>
        </c:scaling>
        <c:delete val="1"/>
        <c:axPos val="b"/>
        <c:majorTickMark val="out"/>
        <c:minorTickMark val="none"/>
        <c:tickLblPos val="nextTo"/>
        <c:crossAx val="637393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</a:t>
            </a:r>
            <a:r>
              <a:rPr lang="ru-RU" baseline="0"/>
              <a:t> продаж</a:t>
            </a:r>
            <a:endParaRPr lang="ru-RU"/>
          </a:p>
        </c:rich>
      </c:tx>
      <c:layout>
        <c:manualLayout>
          <c:xMode val="edge"/>
          <c:yMode val="edge"/>
          <c:x val="1.034552375538652E-2"/>
          <c:y val="1.3477877973556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ЗАДАНИЕ!$D$3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ЗАДАНИЕ!$A$4:$B$19</c:f>
              <c:multiLvlStrCache>
                <c:ptCount val="16"/>
                <c:lvl>
                  <c:pt idx="0">
                    <c:v>1 кв.</c:v>
                  </c:pt>
                  <c:pt idx="1">
                    <c:v>2 кв.</c:v>
                  </c:pt>
                  <c:pt idx="2">
                    <c:v>3 кв.</c:v>
                  </c:pt>
                  <c:pt idx="3">
                    <c:v>4 кв.</c:v>
                  </c:pt>
                  <c:pt idx="4">
                    <c:v>1 кв.</c:v>
                  </c:pt>
                  <c:pt idx="5">
                    <c:v>2 кв.</c:v>
                  </c:pt>
                  <c:pt idx="6">
                    <c:v>3 кв.</c:v>
                  </c:pt>
                  <c:pt idx="7">
                    <c:v>4 кв.</c:v>
                  </c:pt>
                  <c:pt idx="8">
                    <c:v>1 кв.</c:v>
                  </c:pt>
                  <c:pt idx="9">
                    <c:v>2 кв.</c:v>
                  </c:pt>
                  <c:pt idx="10">
                    <c:v>3 кв.</c:v>
                  </c:pt>
                  <c:pt idx="11">
                    <c:v>4 кв.</c:v>
                  </c:pt>
                  <c:pt idx="12">
                    <c:v>1 кв.</c:v>
                  </c:pt>
                  <c:pt idx="13">
                    <c:v>2 кв.</c:v>
                  </c:pt>
                  <c:pt idx="14">
                    <c:v>3 кв.</c:v>
                  </c:pt>
                  <c:pt idx="15">
                    <c:v>4 кв.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ЗАДАНИЕ!$D$4:$D$19</c:f>
              <c:numCache>
                <c:formatCode>_-* #\ ##0\ _₽_-;\-* #\ ##0\ _₽_-;_-* "-"??\ _₽_-;_-@_-</c:formatCode>
                <c:ptCount val="16"/>
                <c:pt idx="0">
                  <c:v>15620</c:v>
                </c:pt>
                <c:pt idx="1">
                  <c:v>6900</c:v>
                </c:pt>
                <c:pt idx="2">
                  <c:v>12160</c:v>
                </c:pt>
                <c:pt idx="3">
                  <c:v>13450</c:v>
                </c:pt>
                <c:pt idx="4">
                  <c:v>12340</c:v>
                </c:pt>
                <c:pt idx="5">
                  <c:v>14920</c:v>
                </c:pt>
                <c:pt idx="6">
                  <c:v>17860</c:v>
                </c:pt>
                <c:pt idx="7">
                  <c:v>23560</c:v>
                </c:pt>
                <c:pt idx="8">
                  <c:v>10280</c:v>
                </c:pt>
                <c:pt idx="9">
                  <c:v>10360</c:v>
                </c:pt>
                <c:pt idx="10">
                  <c:v>12060</c:v>
                </c:pt>
                <c:pt idx="11">
                  <c:v>12340</c:v>
                </c:pt>
                <c:pt idx="12">
                  <c:v>14340</c:v>
                </c:pt>
                <c:pt idx="13">
                  <c:v>15500</c:v>
                </c:pt>
                <c:pt idx="14">
                  <c:v>11380</c:v>
                </c:pt>
                <c:pt idx="15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4A9B-8904-43484A0C2A03}"/>
            </c:ext>
          </c:extLst>
        </c:ser>
        <c:ser>
          <c:idx val="2"/>
          <c:order val="2"/>
          <c:tx>
            <c:strRef>
              <c:f>ЗАДАНИЕ!$E$3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ЗАДАНИЕ!$A$4:$B$19</c:f>
              <c:multiLvlStrCache>
                <c:ptCount val="16"/>
                <c:lvl>
                  <c:pt idx="0">
                    <c:v>1 кв.</c:v>
                  </c:pt>
                  <c:pt idx="1">
                    <c:v>2 кв.</c:v>
                  </c:pt>
                  <c:pt idx="2">
                    <c:v>3 кв.</c:v>
                  </c:pt>
                  <c:pt idx="3">
                    <c:v>4 кв.</c:v>
                  </c:pt>
                  <c:pt idx="4">
                    <c:v>1 кв.</c:v>
                  </c:pt>
                  <c:pt idx="5">
                    <c:v>2 кв.</c:v>
                  </c:pt>
                  <c:pt idx="6">
                    <c:v>3 кв.</c:v>
                  </c:pt>
                  <c:pt idx="7">
                    <c:v>4 кв.</c:v>
                  </c:pt>
                  <c:pt idx="8">
                    <c:v>1 кв.</c:v>
                  </c:pt>
                  <c:pt idx="9">
                    <c:v>2 кв.</c:v>
                  </c:pt>
                  <c:pt idx="10">
                    <c:v>3 кв.</c:v>
                  </c:pt>
                  <c:pt idx="11">
                    <c:v>4 кв.</c:v>
                  </c:pt>
                  <c:pt idx="12">
                    <c:v>1 кв.</c:v>
                  </c:pt>
                  <c:pt idx="13">
                    <c:v>2 кв.</c:v>
                  </c:pt>
                  <c:pt idx="14">
                    <c:v>3 кв.</c:v>
                  </c:pt>
                  <c:pt idx="15">
                    <c:v>4 кв.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ЗАДАНИЕ!$E$4:$E$19</c:f>
              <c:numCache>
                <c:formatCode>_-* #\ ##0\ _₽_-;\-* #\ ##0\ _₽_-;_-* "-"??\ _₽_-;_-@_-</c:formatCode>
                <c:ptCount val="16"/>
                <c:pt idx="0">
                  <c:v>16440</c:v>
                </c:pt>
                <c:pt idx="1">
                  <c:v>11700</c:v>
                </c:pt>
                <c:pt idx="2">
                  <c:v>13900</c:v>
                </c:pt>
                <c:pt idx="3">
                  <c:v>14200</c:v>
                </c:pt>
                <c:pt idx="4">
                  <c:v>9360</c:v>
                </c:pt>
                <c:pt idx="5">
                  <c:v>9820</c:v>
                </c:pt>
                <c:pt idx="6">
                  <c:v>22400</c:v>
                </c:pt>
                <c:pt idx="7">
                  <c:v>18200</c:v>
                </c:pt>
                <c:pt idx="8">
                  <c:v>10300</c:v>
                </c:pt>
                <c:pt idx="9">
                  <c:v>12880</c:v>
                </c:pt>
                <c:pt idx="10">
                  <c:v>14340</c:v>
                </c:pt>
                <c:pt idx="11">
                  <c:v>3360</c:v>
                </c:pt>
                <c:pt idx="12">
                  <c:v>4640</c:v>
                </c:pt>
                <c:pt idx="13">
                  <c:v>17680</c:v>
                </c:pt>
                <c:pt idx="14">
                  <c:v>19920</c:v>
                </c:pt>
                <c:pt idx="15">
                  <c:v>16230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5-4A9B-8904-43484A0C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9552264"/>
        <c:axId val="63955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ЗАДАНИЕ!$C$3</c15:sqref>
                        </c15:formulaRef>
                      </c:ext>
                    </c:extLst>
                    <c:strCache>
                      <c:ptCount val="1"/>
                      <c:pt idx="0">
                        <c:v>Кв.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ЗАДАНИЕ!$A$4:$B$19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1 кв.</c:v>
                        </c:pt>
                        <c:pt idx="1">
                          <c:v>2 кв.</c:v>
                        </c:pt>
                        <c:pt idx="2">
                          <c:v>3 кв.</c:v>
                        </c:pt>
                        <c:pt idx="3">
                          <c:v>4 кв.</c:v>
                        </c:pt>
                        <c:pt idx="4">
                          <c:v>1 кв.</c:v>
                        </c:pt>
                        <c:pt idx="5">
                          <c:v>2 кв.</c:v>
                        </c:pt>
                        <c:pt idx="6">
                          <c:v>3 кв.</c:v>
                        </c:pt>
                        <c:pt idx="7">
                          <c:v>4 кв.</c:v>
                        </c:pt>
                        <c:pt idx="8">
                          <c:v>1 кв.</c:v>
                        </c:pt>
                        <c:pt idx="9">
                          <c:v>2 кв.</c:v>
                        </c:pt>
                        <c:pt idx="10">
                          <c:v>3 кв.</c:v>
                        </c:pt>
                        <c:pt idx="11">
                          <c:v>4 кв.</c:v>
                        </c:pt>
                        <c:pt idx="12">
                          <c:v>1 кв.</c:v>
                        </c:pt>
                        <c:pt idx="13">
                          <c:v>2 кв.</c:v>
                        </c:pt>
                        <c:pt idx="14">
                          <c:v>3 кв.</c:v>
                        </c:pt>
                        <c:pt idx="15">
                          <c:v>4 кв.</c:v>
                        </c:pt>
                      </c:lvl>
                      <c:lvl>
                        <c:pt idx="0">
                          <c:v>2015</c:v>
                        </c:pt>
                        <c:pt idx="4">
                          <c:v>2016</c:v>
                        </c:pt>
                        <c:pt idx="8">
                          <c:v>2017</c:v>
                        </c:pt>
                        <c:pt idx="1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ЗАДАНИЕ!$C$4:$C$19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2015</c:v>
                      </c:pt>
                      <c:pt idx="2">
                        <c:v>2015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F5-4A9B-8904-43484A0C2A0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ЗАДАНИЕ!$F$3</c:f>
              <c:strCache>
                <c:ptCount val="1"/>
                <c:pt idx="0">
                  <c:v>% плана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ЗАДАНИЕ!$B$4:$B$19</c:f>
              <c:strCache>
                <c:ptCount val="16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  <c:pt idx="12">
                  <c:v>1 кв.</c:v>
                </c:pt>
                <c:pt idx="13">
                  <c:v>2 кв.</c:v>
                </c:pt>
                <c:pt idx="14">
                  <c:v>3 кв.</c:v>
                </c:pt>
                <c:pt idx="15">
                  <c:v>4 кв.</c:v>
                </c:pt>
              </c:strCache>
            </c:strRef>
          </c:cat>
          <c:val>
            <c:numRef>
              <c:f>ЗАДАНИЕ!$F$4:$F$19</c:f>
              <c:numCache>
                <c:formatCode>0%</c:formatCode>
                <c:ptCount val="16"/>
                <c:pt idx="0">
                  <c:v>1.0524967989756722</c:v>
                </c:pt>
                <c:pt idx="1">
                  <c:v>1.6956521739130435</c:v>
                </c:pt>
                <c:pt idx="2">
                  <c:v>1.143092105263158</c:v>
                </c:pt>
                <c:pt idx="3">
                  <c:v>1.0557620817843867</c:v>
                </c:pt>
                <c:pt idx="4">
                  <c:v>0.75850891410048626</c:v>
                </c:pt>
                <c:pt idx="5">
                  <c:v>0.6581769436997319</c:v>
                </c:pt>
                <c:pt idx="6">
                  <c:v>1.2541993281075028</c:v>
                </c:pt>
                <c:pt idx="7">
                  <c:v>0.77249575551782679</c:v>
                </c:pt>
                <c:pt idx="8">
                  <c:v>1.0019455252918288</c:v>
                </c:pt>
                <c:pt idx="9">
                  <c:v>1.2432432432432432</c:v>
                </c:pt>
                <c:pt idx="10">
                  <c:v>1.1890547263681592</c:v>
                </c:pt>
                <c:pt idx="11">
                  <c:v>0.27228525121555913</c:v>
                </c:pt>
                <c:pt idx="12">
                  <c:v>0.32357043235704325</c:v>
                </c:pt>
                <c:pt idx="13">
                  <c:v>1.1406451612903226</c:v>
                </c:pt>
                <c:pt idx="14">
                  <c:v>1.7504393673110721</c:v>
                </c:pt>
                <c:pt idx="15">
                  <c:v>1.2984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5-4A9B-8904-43484A0C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54424"/>
        <c:axId val="647650488"/>
      </c:lineChart>
      <c:catAx>
        <c:axId val="6395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552592"/>
        <c:crosses val="autoZero"/>
        <c:auto val="1"/>
        <c:lblAlgn val="ctr"/>
        <c:lblOffset val="100"/>
        <c:noMultiLvlLbl val="0"/>
      </c:catAx>
      <c:valAx>
        <c:axId val="6395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552264"/>
        <c:crosses val="autoZero"/>
        <c:crossBetween val="between"/>
      </c:valAx>
      <c:valAx>
        <c:axId val="6476504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654424"/>
        <c:crosses val="max"/>
        <c:crossBetween val="between"/>
      </c:valAx>
      <c:catAx>
        <c:axId val="64765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650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282287554331843"/>
          <c:y val="2.7157924116717014E-2"/>
          <c:w val="0.19424915972395634"/>
          <c:h val="3.7906797113187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58615</xdr:colOff>
      <xdr:row>2</xdr:row>
      <xdr:rowOff>14654</xdr:rowOff>
    </xdr:from>
    <xdr:to>
      <xdr:col>19</xdr:col>
      <xdr:colOff>285749</xdr:colOff>
      <xdr:row>16</xdr:row>
      <xdr:rowOff>177261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C8ED10-FFEA-4D1C-82F4-23E0AFE8A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139211</xdr:colOff>
      <xdr:row>2</xdr:row>
      <xdr:rowOff>13188</xdr:rowOff>
    </xdr:from>
    <xdr:to>
      <xdr:col>10</xdr:col>
      <xdr:colOff>520211</xdr:colOff>
      <xdr:row>17</xdr:row>
      <xdr:rowOff>1465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262303</xdr:rowOff>
    </xdr:from>
    <xdr:to>
      <xdr:col>20</xdr:col>
      <xdr:colOff>600808</xdr:colOff>
      <xdr:row>27</xdr:row>
      <xdr:rowOff>175846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76199</xdr:rowOff>
    </xdr:from>
    <xdr:to>
      <xdr:col>26</xdr:col>
      <xdr:colOff>9525</xdr:colOff>
      <xdr:row>38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18317</xdr:colOff>
      <xdr:row>6</xdr:row>
      <xdr:rowOff>82793</xdr:rowOff>
    </xdr:from>
    <xdr:to>
      <xdr:col>13</xdr:col>
      <xdr:colOff>622789</xdr:colOff>
      <xdr:row>23</xdr:row>
      <xdr:rowOff>7326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6C2282-E6DC-4296-BFC2-6467DEEE9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115957</xdr:colOff>
      <xdr:row>0</xdr:row>
      <xdr:rowOff>248478</xdr:rowOff>
    </xdr:from>
    <xdr:to>
      <xdr:col>19</xdr:col>
      <xdr:colOff>24848</xdr:colOff>
      <xdr:row>24</xdr:row>
      <xdr:rowOff>8282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8B00D5-3AA0-4F97-A8B7-200969C1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0.00377</cdr:x>
      <cdr:y>0.07126</cdr:y>
    </cdr:from>
    <cdr:to>
      <cdr:x>0.39119</cdr:x>
      <cdr:y>0.14483</cdr:y>
    </cdr:to>
    <cdr:sp macro="" textlink="#REF!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3F66FE-D1F9-4531-93C2-755245CB2D1B}"/>
            </a:ext>
          </a:extLst>
        </cdr:cNvPr>
        <cdr:cNvSpPr txBox="1"/>
      </cdr:nvSpPr>
      <cdr:spPr>
        <a:xfrm xmlns:a="http://schemas.openxmlformats.org/drawingml/2006/main">
          <a:off x="24848" y="256761"/>
          <a:ext cx="2551043" cy="265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EF0E65D-5CE3-4F54-B4D8-21CC34C48D79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pPr/>
            <a:t>(Московский и Приволжский филиалы)</a:t>
          </a:fld>
          <a:endParaRPr lang="ru-RU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24849</xdr:colOff>
      <xdr:row>25</xdr:row>
      <xdr:rowOff>1</xdr:rowOff>
    </xdr:from>
    <xdr:to>
      <xdr:col>4</xdr:col>
      <xdr:colOff>8284</xdr:colOff>
      <xdr:row>32</xdr:row>
      <xdr:rowOff>50117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D3437A-0362-4405-B3DD-680EC17C2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9" y="4646544"/>
          <a:ext cx="2774674" cy="13256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115957</xdr:rowOff>
    </xdr:from>
    <xdr:to>
      <xdr:col>4</xdr:col>
      <xdr:colOff>149671</xdr:colOff>
      <xdr:row>23</xdr:row>
      <xdr:rowOff>59463</xdr:rowOff>
    </xdr:to>
    <xdr:sp macro="" textlink="">
      <xdr:nvSpPr>
        <xdr:cNvPr id="3" name="Прямоугольная выноска 2">
          <a:extLst>
            <a:ext uri="{FF2B5EF4-FFF2-40B4-BE49-F238E27FC236}">
              <a16:creationId xmlns:a16="http://schemas.microsoft.com/office/drawing/2014/main" id="{04471A00-F02F-452E-BB7A-FD80945B138F}"/>
            </a:ext>
          </a:extLst>
        </xdr:cNvPr>
        <xdr:cNvSpPr/>
      </xdr:nvSpPr>
      <xdr:spPr>
        <a:xfrm>
          <a:off x="0" y="4033631"/>
          <a:ext cx="2940910" cy="307941"/>
        </a:xfrm>
        <a:prstGeom prst="wedgeRectCallout">
          <a:avLst>
            <a:gd name="adj1" fmla="val -21625"/>
            <a:gd name="adj2" fmla="val 87510"/>
          </a:avLst>
        </a:prstGeom>
        <a:solidFill>
          <a:schemeClr val="bg1"/>
        </a:solidFill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400" b="1">
              <a:solidFill>
                <a:srgbClr val="FF0000"/>
              </a:solidFill>
            </a:rPr>
            <a:t>Постройте</a:t>
          </a:r>
          <a:r>
            <a:rPr lang="ru-RU" sz="1400" b="1" baseline="0">
              <a:solidFill>
                <a:srgbClr val="FF0000"/>
              </a:solidFill>
            </a:rPr>
            <a:t> график как на рисунке</a:t>
          </a:r>
          <a:endParaRPr lang="ru-RU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</xdr:colOff>
      <xdr:row>2</xdr:row>
      <xdr:rowOff>3313</xdr:rowOff>
    </xdr:from>
    <xdr:to>
      <xdr:col>23</xdr:col>
      <xdr:colOff>0</xdr:colOff>
      <xdr:row>31</xdr:row>
      <xdr:rowOff>8282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82827</xdr:colOff>
      <xdr:row>21</xdr:row>
      <xdr:rowOff>24848</xdr:rowOff>
    </xdr:from>
    <xdr:to>
      <xdr:col>5</xdr:col>
      <xdr:colOff>527940</xdr:colOff>
      <xdr:row>33</xdr:row>
      <xdr:rowOff>66810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6F6D71-F7A1-40F0-8007-5CC54458A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7" y="3942522"/>
          <a:ext cx="3923809" cy="2228571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6</xdr:col>
      <xdr:colOff>0</xdr:colOff>
      <xdr:row>1</xdr:row>
      <xdr:rowOff>185530</xdr:rowOff>
    </xdr:from>
    <xdr:to>
      <xdr:col>23</xdr:col>
      <xdr:colOff>612913</xdr:colOff>
      <xdr:row>31</xdr:row>
      <xdr:rowOff>16564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179778</xdr:rowOff>
    </xdr:from>
    <xdr:to>
      <xdr:col>6</xdr:col>
      <xdr:colOff>8401</xdr:colOff>
      <xdr:row>33</xdr:row>
      <xdr:rowOff>115957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0E20C36-53D4-418F-869B-A23C0BF3D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83" y="4453604"/>
          <a:ext cx="3412553" cy="1758353"/>
        </a:xfrm>
        <a:prstGeom prst="rect">
          <a:avLst/>
        </a:prstGeom>
      </xdr:spPr>
    </xdr:pic>
    <xdr:clientData/>
  </xdr:twoCellAnchor>
  <xdr:twoCellAnchor>
    <xdr:from>
      <xdr:col>1</xdr:col>
      <xdr:colOff>140805</xdr:colOff>
      <xdr:row>20</xdr:row>
      <xdr:rowOff>163213</xdr:rowOff>
    </xdr:from>
    <xdr:to>
      <xdr:col>5</xdr:col>
      <xdr:colOff>381585</xdr:colOff>
      <xdr:row>22</xdr:row>
      <xdr:rowOff>106719</xdr:rowOff>
    </xdr:to>
    <xdr:sp macro="" textlink="">
      <xdr:nvSpPr>
        <xdr:cNvPr id="3" name="Прямоугольная выноска 2">
          <a:extLst>
            <a:ext uri="{FF2B5EF4-FFF2-40B4-BE49-F238E27FC236}">
              <a16:creationId xmlns:a16="http://schemas.microsoft.com/office/drawing/2014/main" id="{DE60BBBB-9239-4B25-9109-3AB1AB0E4A04}"/>
            </a:ext>
          </a:extLst>
        </xdr:cNvPr>
        <xdr:cNvSpPr/>
      </xdr:nvSpPr>
      <xdr:spPr>
        <a:xfrm>
          <a:off x="530088" y="3890387"/>
          <a:ext cx="2940910" cy="307941"/>
        </a:xfrm>
        <a:prstGeom prst="wedgeRectCallout">
          <a:avLst>
            <a:gd name="adj1" fmla="val -21625"/>
            <a:gd name="adj2" fmla="val 87510"/>
          </a:avLst>
        </a:prstGeom>
        <a:solidFill>
          <a:schemeClr val="bg1"/>
        </a:solidFill>
        <a:ln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400" b="1">
              <a:solidFill>
                <a:srgbClr val="FF0000"/>
              </a:solidFill>
            </a:rPr>
            <a:t>Постройте</a:t>
          </a:r>
          <a:r>
            <a:rPr lang="ru-RU" sz="1400" b="1" baseline="0">
              <a:solidFill>
                <a:srgbClr val="FF0000"/>
              </a:solidFill>
            </a:rPr>
            <a:t> график как на рисунке</a:t>
          </a:r>
          <a:endParaRPr lang="ru-RU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380999</xdr:colOff>
      <xdr:row>2</xdr:row>
      <xdr:rowOff>3312</xdr:rowOff>
    </xdr:from>
    <xdr:to>
      <xdr:col>25</xdr:col>
      <xdr:colOff>8281</xdr:colOff>
      <xdr:row>32</xdr:row>
      <xdr:rowOff>182216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="130" zoomScaleNormal="130" workbookViewId="0">
      <selection activeCell="H1" sqref="H1"/>
    </sheetView>
  </sheetViews>
  <sheetFormatPr defaultRowHeight="14.25" x14ac:dyDescent="0.2"/>
  <cols>
    <col min="1" max="1" width="1.7109375" style="1" customWidth="1"/>
    <col min="2" max="2" width="10.5703125" style="1" customWidth="1"/>
    <col min="3" max="3" width="10.7109375" style="1" bestFit="1" customWidth="1"/>
    <col min="4" max="4" width="8.5703125" style="1" customWidth="1"/>
    <col min="5" max="5" width="8.7109375" style="1" customWidth="1"/>
    <col min="6" max="11" width="9.140625" style="1"/>
    <col min="12" max="12" width="0.42578125" style="63" customWidth="1"/>
    <col min="13" max="16384" width="9.140625" style="1"/>
  </cols>
  <sheetData>
    <row r="1" spans="2:3" ht="20.25" x14ac:dyDescent="0.3">
      <c r="B1" s="2" t="s">
        <v>17</v>
      </c>
    </row>
    <row r="2" spans="2:3" x14ac:dyDescent="0.2">
      <c r="B2" s="59"/>
    </row>
    <row r="3" spans="2:3" ht="15" x14ac:dyDescent="0.25">
      <c r="B3" s="4" t="s">
        <v>1</v>
      </c>
      <c r="C3" s="4" t="s">
        <v>16</v>
      </c>
    </row>
    <row r="4" spans="2:3" x14ac:dyDescent="0.2">
      <c r="B4" s="61" t="s">
        <v>4</v>
      </c>
      <c r="C4" s="62">
        <v>15620</v>
      </c>
    </row>
    <row r="5" spans="2:3" x14ac:dyDescent="0.2">
      <c r="B5" s="61" t="s">
        <v>5</v>
      </c>
      <c r="C5" s="62">
        <v>26000</v>
      </c>
    </row>
    <row r="6" spans="2:3" x14ac:dyDescent="0.2">
      <c r="B6" s="61" t="s">
        <v>6</v>
      </c>
      <c r="C6" s="62">
        <v>12160</v>
      </c>
    </row>
    <row r="7" spans="2:3" x14ac:dyDescent="0.2">
      <c r="B7" s="61" t="s">
        <v>7</v>
      </c>
      <c r="C7" s="62">
        <v>12340</v>
      </c>
    </row>
    <row r="8" spans="2:3" x14ac:dyDescent="0.2">
      <c r="B8" s="61" t="s">
        <v>8</v>
      </c>
      <c r="C8" s="62">
        <v>4920</v>
      </c>
    </row>
    <row r="9" spans="2:3" x14ac:dyDescent="0.2">
      <c r="B9" s="61" t="s">
        <v>9</v>
      </c>
      <c r="C9" s="62">
        <v>17860</v>
      </c>
    </row>
    <row r="10" spans="2:3" x14ac:dyDescent="0.2">
      <c r="B10" s="61" t="s">
        <v>10</v>
      </c>
      <c r="C10" s="62">
        <v>10280</v>
      </c>
    </row>
    <row r="11" spans="2:3" x14ac:dyDescent="0.2">
      <c r="B11" s="61" t="s">
        <v>11</v>
      </c>
      <c r="C11" s="62">
        <v>10360</v>
      </c>
    </row>
    <row r="12" spans="2:3" x14ac:dyDescent="0.2">
      <c r="B12" s="61" t="s">
        <v>12</v>
      </c>
      <c r="C12" s="62">
        <v>2060</v>
      </c>
    </row>
    <row r="13" spans="2:3" x14ac:dyDescent="0.2">
      <c r="B13" s="61" t="s">
        <v>13</v>
      </c>
      <c r="C13" s="62">
        <v>14340</v>
      </c>
    </row>
    <row r="14" spans="2:3" x14ac:dyDescent="0.2">
      <c r="B14" s="61" t="s">
        <v>14</v>
      </c>
      <c r="C14" s="62">
        <v>25000</v>
      </c>
    </row>
    <row r="15" spans="2:3" x14ac:dyDescent="0.2">
      <c r="B15" s="61" t="s">
        <v>15</v>
      </c>
      <c r="C15" s="62">
        <v>11380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N1" sqref="N1"/>
    </sheetView>
  </sheetViews>
  <sheetFormatPr defaultRowHeight="14.25" x14ac:dyDescent="0.2"/>
  <cols>
    <col min="1" max="1" width="5.85546875" style="1" customWidth="1"/>
    <col min="2" max="2" width="9.140625" style="1"/>
    <col min="3" max="3" width="9.140625" style="11"/>
    <col min="4" max="5" width="11" style="11" customWidth="1"/>
    <col min="6" max="6" width="10.5703125" style="1" bestFit="1" customWidth="1"/>
    <col min="7" max="7" width="5.7109375" style="1" customWidth="1"/>
    <col min="8" max="16384" width="9.140625" style="1"/>
  </cols>
  <sheetData>
    <row r="1" spans="1:6" ht="20.25" x14ac:dyDescent="0.3">
      <c r="B1" s="10" t="s">
        <v>45</v>
      </c>
    </row>
    <row r="2" spans="1:6" x14ac:dyDescent="0.2">
      <c r="B2" s="59" t="s">
        <v>50</v>
      </c>
    </row>
    <row r="3" spans="1:6" ht="15" x14ac:dyDescent="0.25">
      <c r="A3" s="8" t="s">
        <v>46</v>
      </c>
      <c r="B3" s="8" t="s">
        <v>22</v>
      </c>
      <c r="C3" s="8" t="s">
        <v>46</v>
      </c>
      <c r="D3" s="53" t="s">
        <v>23</v>
      </c>
      <c r="E3" s="13" t="s">
        <v>24</v>
      </c>
      <c r="F3" s="43" t="s">
        <v>47</v>
      </c>
    </row>
    <row r="4" spans="1:6" x14ac:dyDescent="0.2">
      <c r="A4" s="55">
        <v>2015</v>
      </c>
      <c r="B4" s="54" t="s">
        <v>18</v>
      </c>
      <c r="C4" s="55">
        <v>2015</v>
      </c>
      <c r="D4" s="56">
        <v>15620</v>
      </c>
      <c r="E4" s="15">
        <v>16440</v>
      </c>
      <c r="F4" s="57">
        <f>E4/D4</f>
        <v>1.0524967989756722</v>
      </c>
    </row>
    <row r="5" spans="1:6" x14ac:dyDescent="0.2">
      <c r="A5" s="55"/>
      <c r="B5" s="54" t="s">
        <v>19</v>
      </c>
      <c r="C5" s="55">
        <v>2015</v>
      </c>
      <c r="D5" s="56">
        <v>6900</v>
      </c>
      <c r="E5" s="15">
        <v>11700</v>
      </c>
      <c r="F5" s="57">
        <f>E5/D5</f>
        <v>1.6956521739130435</v>
      </c>
    </row>
    <row r="6" spans="1:6" x14ac:dyDescent="0.2">
      <c r="A6" s="55"/>
      <c r="B6" s="54" t="s">
        <v>20</v>
      </c>
      <c r="C6" s="55">
        <v>2015</v>
      </c>
      <c r="D6" s="56">
        <v>12160</v>
      </c>
      <c r="E6" s="15">
        <v>13900</v>
      </c>
      <c r="F6" s="57">
        <f>E6/D6</f>
        <v>1.143092105263158</v>
      </c>
    </row>
    <row r="7" spans="1:6" x14ac:dyDescent="0.2">
      <c r="A7" s="55"/>
      <c r="B7" s="54" t="s">
        <v>21</v>
      </c>
      <c r="C7" s="55">
        <v>2015</v>
      </c>
      <c r="D7" s="56">
        <v>13450</v>
      </c>
      <c r="E7" s="15">
        <v>14200</v>
      </c>
      <c r="F7" s="57">
        <f>E7/D7</f>
        <v>1.0557620817843867</v>
      </c>
    </row>
    <row r="8" spans="1:6" x14ac:dyDescent="0.2">
      <c r="A8" s="55">
        <v>2016</v>
      </c>
      <c r="B8" s="54" t="s">
        <v>18</v>
      </c>
      <c r="C8" s="55">
        <v>2016</v>
      </c>
      <c r="D8" s="56">
        <v>12340</v>
      </c>
      <c r="E8" s="15">
        <v>9360</v>
      </c>
      <c r="F8" s="57">
        <f>E8/D8</f>
        <v>0.75850891410048626</v>
      </c>
    </row>
    <row r="9" spans="1:6" x14ac:dyDescent="0.2">
      <c r="A9" s="55"/>
      <c r="B9" s="54" t="s">
        <v>19</v>
      </c>
      <c r="C9" s="55">
        <v>2016</v>
      </c>
      <c r="D9" s="56">
        <v>14920</v>
      </c>
      <c r="E9" s="15">
        <v>9820</v>
      </c>
      <c r="F9" s="57">
        <f>E9/D9</f>
        <v>0.6581769436997319</v>
      </c>
    </row>
    <row r="10" spans="1:6" x14ac:dyDescent="0.2">
      <c r="A10" s="55"/>
      <c r="B10" s="54" t="s">
        <v>20</v>
      </c>
      <c r="C10" s="55">
        <v>2016</v>
      </c>
      <c r="D10" s="56">
        <v>17860</v>
      </c>
      <c r="E10" s="15">
        <v>22400</v>
      </c>
      <c r="F10" s="57">
        <f>E10/D10</f>
        <v>1.2541993281075028</v>
      </c>
    </row>
    <row r="11" spans="1:6" x14ac:dyDescent="0.2">
      <c r="A11" s="55"/>
      <c r="B11" s="54" t="s">
        <v>21</v>
      </c>
      <c r="C11" s="55">
        <v>2016</v>
      </c>
      <c r="D11" s="56">
        <v>23560</v>
      </c>
      <c r="E11" s="15">
        <v>18200</v>
      </c>
      <c r="F11" s="57">
        <f>E11/D11</f>
        <v>0.77249575551782679</v>
      </c>
    </row>
    <row r="12" spans="1:6" x14ac:dyDescent="0.2">
      <c r="A12" s="55">
        <v>2017</v>
      </c>
      <c r="B12" s="54" t="s">
        <v>18</v>
      </c>
      <c r="C12" s="55">
        <v>2017</v>
      </c>
      <c r="D12" s="56">
        <v>10280</v>
      </c>
      <c r="E12" s="15">
        <v>10300</v>
      </c>
      <c r="F12" s="57">
        <f>E12/D12</f>
        <v>1.0019455252918288</v>
      </c>
    </row>
    <row r="13" spans="1:6" x14ac:dyDescent="0.2">
      <c r="A13" s="55"/>
      <c r="B13" s="54" t="s">
        <v>19</v>
      </c>
      <c r="C13" s="55">
        <v>2017</v>
      </c>
      <c r="D13" s="56">
        <v>10360</v>
      </c>
      <c r="E13" s="15">
        <v>12880</v>
      </c>
      <c r="F13" s="57">
        <f>E13/D13</f>
        <v>1.2432432432432432</v>
      </c>
    </row>
    <row r="14" spans="1:6" x14ac:dyDescent="0.2">
      <c r="A14" s="55"/>
      <c r="B14" s="54" t="s">
        <v>20</v>
      </c>
      <c r="C14" s="55">
        <v>2017</v>
      </c>
      <c r="D14" s="56">
        <v>12060</v>
      </c>
      <c r="E14" s="15">
        <v>14340</v>
      </c>
      <c r="F14" s="57">
        <f>E14/D14</f>
        <v>1.1890547263681592</v>
      </c>
    </row>
    <row r="15" spans="1:6" x14ac:dyDescent="0.2">
      <c r="A15" s="55"/>
      <c r="B15" s="54" t="s">
        <v>21</v>
      </c>
      <c r="C15" s="55">
        <v>2017</v>
      </c>
      <c r="D15" s="56">
        <v>12340</v>
      </c>
      <c r="E15" s="15">
        <v>3360</v>
      </c>
      <c r="F15" s="57">
        <f>E15/D15</f>
        <v>0.27228525121555913</v>
      </c>
    </row>
    <row r="16" spans="1:6" x14ac:dyDescent="0.2">
      <c r="A16" s="55">
        <v>2018</v>
      </c>
      <c r="B16" s="54" t="s">
        <v>18</v>
      </c>
      <c r="C16" s="55">
        <v>2018</v>
      </c>
      <c r="D16" s="56">
        <v>14340</v>
      </c>
      <c r="E16" s="15">
        <v>4640</v>
      </c>
      <c r="F16" s="57">
        <f>E16/D16</f>
        <v>0.32357043235704325</v>
      </c>
    </row>
    <row r="17" spans="1:6" x14ac:dyDescent="0.2">
      <c r="A17" s="55"/>
      <c r="B17" s="54" t="s">
        <v>19</v>
      </c>
      <c r="C17" s="55">
        <v>2018</v>
      </c>
      <c r="D17" s="56">
        <v>15500</v>
      </c>
      <c r="E17" s="15">
        <v>17680</v>
      </c>
      <c r="F17" s="57">
        <f>E17/D17</f>
        <v>1.1406451612903226</v>
      </c>
    </row>
    <row r="18" spans="1:6" x14ac:dyDescent="0.2">
      <c r="A18" s="55"/>
      <c r="B18" s="54" t="s">
        <v>20</v>
      </c>
      <c r="C18" s="55">
        <v>2018</v>
      </c>
      <c r="D18" s="56">
        <v>11380</v>
      </c>
      <c r="E18" s="15">
        <v>19920</v>
      </c>
      <c r="F18" s="57">
        <f>E18/D18</f>
        <v>1.7504393673110721</v>
      </c>
    </row>
    <row r="19" spans="1:6" x14ac:dyDescent="0.2">
      <c r="A19" s="55"/>
      <c r="B19" s="54" t="s">
        <v>21</v>
      </c>
      <c r="C19" s="55">
        <v>2018</v>
      </c>
      <c r="D19" s="56">
        <v>12500</v>
      </c>
      <c r="E19" s="15">
        <v>16230</v>
      </c>
      <c r="F19" s="57">
        <f>E19/D19</f>
        <v>1.2984</v>
      </c>
    </row>
  </sheetData>
  <sortState ref="B4:F19">
    <sortCondition ref="C4:C19"/>
    <sortCondition ref="B4:B1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zoomScale="130" zoomScaleNormal="130" workbookViewId="0">
      <selection activeCell="E18" sqref="E18"/>
    </sheetView>
  </sheetViews>
  <sheetFormatPr defaultRowHeight="14.25" customHeight="1" x14ac:dyDescent="0.2"/>
  <cols>
    <col min="1" max="1" width="2.7109375" style="1" customWidth="1"/>
    <col min="2" max="2" width="6.5703125" style="1" customWidth="1"/>
    <col min="3" max="3" width="9.28515625" style="1" customWidth="1"/>
    <col min="4" max="4" width="11.28515625" style="11" customWidth="1"/>
    <col min="5" max="5" width="13" style="11" customWidth="1"/>
    <col min="6" max="16384" width="9.140625" style="1"/>
  </cols>
  <sheetData>
    <row r="1" spans="2:11" ht="21" customHeight="1" x14ac:dyDescent="0.3">
      <c r="B1" s="10" t="s">
        <v>17</v>
      </c>
    </row>
    <row r="2" spans="2:11" ht="14.25" customHeight="1" x14ac:dyDescent="0.3">
      <c r="B2" s="10"/>
    </row>
    <row r="3" spans="2:11" ht="14.25" customHeight="1" x14ac:dyDescent="0.25">
      <c r="B3" s="8" t="s">
        <v>52</v>
      </c>
      <c r="C3" s="8" t="s">
        <v>22</v>
      </c>
      <c r="D3" s="12" t="s">
        <v>23</v>
      </c>
      <c r="E3" s="13" t="s">
        <v>24</v>
      </c>
    </row>
    <row r="4" spans="2:11" ht="14.25" customHeight="1" x14ac:dyDescent="0.2">
      <c r="B4" s="3" t="s">
        <v>18</v>
      </c>
      <c r="C4" s="3" t="s">
        <v>25</v>
      </c>
      <c r="D4" s="14">
        <v>15620</v>
      </c>
      <c r="E4" s="15">
        <v>16440</v>
      </c>
      <c r="J4" s="58"/>
      <c r="K4" s="58"/>
    </row>
    <row r="5" spans="2:11" ht="14.25" customHeight="1" x14ac:dyDescent="0.2">
      <c r="B5" s="3"/>
      <c r="C5" s="3" t="s">
        <v>26</v>
      </c>
      <c r="D5" s="14">
        <v>6900</v>
      </c>
      <c r="E5" s="15">
        <v>11700</v>
      </c>
      <c r="J5" s="58"/>
      <c r="K5" s="58"/>
    </row>
    <row r="6" spans="2:11" ht="14.25" customHeight="1" thickBot="1" x14ac:dyDescent="0.25">
      <c r="B6" s="16"/>
      <c r="C6" s="16" t="s">
        <v>27</v>
      </c>
      <c r="D6" s="17">
        <v>12160</v>
      </c>
      <c r="E6" s="18">
        <v>13900</v>
      </c>
      <c r="J6" s="58"/>
      <c r="K6" s="58"/>
    </row>
    <row r="7" spans="2:11" ht="14.25" customHeight="1" thickTop="1" x14ac:dyDescent="0.2">
      <c r="B7" s="19" t="s">
        <v>19</v>
      </c>
      <c r="C7" s="19" t="s">
        <v>28</v>
      </c>
      <c r="D7" s="20">
        <v>12340</v>
      </c>
      <c r="E7" s="21">
        <v>3360</v>
      </c>
      <c r="J7" s="58"/>
      <c r="K7" s="58"/>
    </row>
    <row r="8" spans="2:11" ht="14.25" customHeight="1" x14ac:dyDescent="0.2">
      <c r="B8" s="3"/>
      <c r="C8" s="3" t="s">
        <v>29</v>
      </c>
      <c r="D8" s="14">
        <v>4920</v>
      </c>
      <c r="E8" s="15">
        <v>9820</v>
      </c>
      <c r="J8" s="58"/>
      <c r="K8" s="58"/>
    </row>
    <row r="9" spans="2:11" ht="14.25" customHeight="1" thickBot="1" x14ac:dyDescent="0.25">
      <c r="B9" s="16"/>
      <c r="C9" s="16" t="s">
        <v>30</v>
      </c>
      <c r="D9" s="17">
        <v>17860</v>
      </c>
      <c r="E9" s="18">
        <v>6400</v>
      </c>
      <c r="K9" s="58"/>
    </row>
    <row r="10" spans="2:11" ht="14.25" customHeight="1" thickTop="1" x14ac:dyDescent="0.2">
      <c r="B10" s="19" t="s">
        <v>20</v>
      </c>
      <c r="C10" s="19" t="s">
        <v>31</v>
      </c>
      <c r="D10" s="20">
        <v>10280</v>
      </c>
      <c r="E10" s="21">
        <v>10300</v>
      </c>
    </row>
    <row r="11" spans="2:11" ht="14.25" customHeight="1" x14ac:dyDescent="0.2">
      <c r="B11" s="3"/>
      <c r="C11" s="3" t="s">
        <v>32</v>
      </c>
      <c r="D11" s="14">
        <v>10360</v>
      </c>
      <c r="E11" s="15">
        <v>12880</v>
      </c>
    </row>
    <row r="12" spans="2:11" ht="14.25" customHeight="1" thickBot="1" x14ac:dyDescent="0.25">
      <c r="B12" s="16"/>
      <c r="C12" s="16" t="s">
        <v>33</v>
      </c>
      <c r="D12" s="17">
        <v>2060</v>
      </c>
      <c r="E12" s="18">
        <v>14340</v>
      </c>
    </row>
    <row r="13" spans="2:11" ht="14.25" customHeight="1" thickTop="1" x14ac:dyDescent="0.2">
      <c r="B13" s="19" t="s">
        <v>21</v>
      </c>
      <c r="C13" s="19" t="s">
        <v>34</v>
      </c>
      <c r="D13" s="20">
        <v>14340</v>
      </c>
      <c r="E13" s="21">
        <v>4640</v>
      </c>
    </row>
    <row r="14" spans="2:11" ht="14.25" customHeight="1" x14ac:dyDescent="0.2">
      <c r="B14" s="3"/>
      <c r="C14" s="3" t="s">
        <v>35</v>
      </c>
      <c r="D14" s="14">
        <v>5500</v>
      </c>
      <c r="E14" s="15">
        <v>17680</v>
      </c>
    </row>
    <row r="15" spans="2:11" ht="14.25" customHeight="1" thickBot="1" x14ac:dyDescent="0.25">
      <c r="B15" s="16"/>
      <c r="C15" s="16" t="s">
        <v>36</v>
      </c>
      <c r="D15" s="17">
        <v>11380</v>
      </c>
      <c r="E15" s="18">
        <v>19920</v>
      </c>
    </row>
    <row r="16" spans="2:11" ht="14.25" customHeight="1" thickTop="1" x14ac:dyDescent="0.2"/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Normal="100" workbookViewId="0">
      <selection activeCell="E18" activeCellId="3" sqref="A4:B16 E4:E16 B18:B30 E18:E30"/>
    </sheetView>
  </sheetViews>
  <sheetFormatPr defaultRowHeight="14.25" x14ac:dyDescent="0.25"/>
  <cols>
    <col min="1" max="1" width="12.5703125" style="6" customWidth="1"/>
    <col min="2" max="2" width="12.5703125" style="22" customWidth="1"/>
    <col min="3" max="3" width="3.42578125" style="6" customWidth="1"/>
    <col min="4" max="4" width="12.5703125" style="6" customWidth="1"/>
    <col min="5" max="5" width="12.5703125" style="22" customWidth="1"/>
    <col min="6" max="6" width="15.140625" style="6" customWidth="1"/>
    <col min="7" max="16384" width="9.140625" style="6"/>
  </cols>
  <sheetData>
    <row r="1" spans="1:5" ht="20.25" x14ac:dyDescent="0.3">
      <c r="A1" s="10" t="s">
        <v>37</v>
      </c>
    </row>
    <row r="2" spans="1:5" ht="15" x14ac:dyDescent="0.25">
      <c r="A2" s="23" t="s">
        <v>38</v>
      </c>
      <c r="D2" s="24"/>
      <c r="E2" s="25"/>
    </row>
    <row r="3" spans="1:5" ht="6" customHeight="1" thickBot="1" x14ac:dyDescent="0.3">
      <c r="A3" s="23"/>
      <c r="D3" s="24"/>
      <c r="E3" s="25"/>
    </row>
    <row r="4" spans="1:5" ht="15.75" thickBot="1" x14ac:dyDescent="0.3">
      <c r="A4" s="26" t="s">
        <v>1</v>
      </c>
      <c r="B4" s="27" t="s">
        <v>2</v>
      </c>
      <c r="D4" s="28" t="s">
        <v>1</v>
      </c>
      <c r="E4" s="29" t="s">
        <v>39</v>
      </c>
    </row>
    <row r="5" spans="1:5" x14ac:dyDescent="0.25">
      <c r="A5" s="30" t="s">
        <v>4</v>
      </c>
      <c r="B5" s="31">
        <v>15620</v>
      </c>
      <c r="D5" s="30" t="s">
        <v>4</v>
      </c>
      <c r="E5" s="31">
        <v>8960</v>
      </c>
    </row>
    <row r="6" spans="1:5" x14ac:dyDescent="0.25">
      <c r="A6" s="32" t="s">
        <v>5</v>
      </c>
      <c r="B6" s="33">
        <v>6900</v>
      </c>
      <c r="D6" s="32" t="s">
        <v>5</v>
      </c>
      <c r="E6" s="33">
        <v>5150</v>
      </c>
    </row>
    <row r="7" spans="1:5" x14ac:dyDescent="0.25">
      <c r="A7" s="32" t="s">
        <v>6</v>
      </c>
      <c r="B7" s="33">
        <v>12160</v>
      </c>
      <c r="D7" s="32" t="s">
        <v>6</v>
      </c>
      <c r="E7" s="33">
        <v>9660</v>
      </c>
    </row>
    <row r="8" spans="1:5" x14ac:dyDescent="0.25">
      <c r="A8" s="32" t="s">
        <v>7</v>
      </c>
      <c r="B8" s="33">
        <v>12340</v>
      </c>
      <c r="D8" s="32" t="s">
        <v>7</v>
      </c>
      <c r="E8" s="33">
        <v>5530</v>
      </c>
    </row>
    <row r="9" spans="1:5" x14ac:dyDescent="0.25">
      <c r="A9" s="32" t="s">
        <v>8</v>
      </c>
      <c r="B9" s="33">
        <v>4920</v>
      </c>
      <c r="D9" s="32" t="s">
        <v>8</v>
      </c>
      <c r="E9" s="33">
        <v>7810</v>
      </c>
    </row>
    <row r="10" spans="1:5" x14ac:dyDescent="0.25">
      <c r="A10" s="32" t="s">
        <v>9</v>
      </c>
      <c r="B10" s="33">
        <v>11860</v>
      </c>
      <c r="D10" s="32" t="s">
        <v>9</v>
      </c>
      <c r="E10" s="33">
        <v>12500</v>
      </c>
    </row>
    <row r="11" spans="1:5" x14ac:dyDescent="0.25">
      <c r="A11" s="32" t="s">
        <v>10</v>
      </c>
      <c r="B11" s="33">
        <v>10280</v>
      </c>
      <c r="D11" s="32" t="s">
        <v>10</v>
      </c>
      <c r="E11" s="33">
        <v>4890</v>
      </c>
    </row>
    <row r="12" spans="1:5" x14ac:dyDescent="0.25">
      <c r="A12" s="32" t="s">
        <v>11</v>
      </c>
      <c r="B12" s="33">
        <v>10360</v>
      </c>
      <c r="D12" s="32" t="s">
        <v>11</v>
      </c>
      <c r="E12" s="33">
        <v>9470</v>
      </c>
    </row>
    <row r="13" spans="1:5" x14ac:dyDescent="0.25">
      <c r="A13" s="32" t="s">
        <v>12</v>
      </c>
      <c r="B13" s="33">
        <v>2060</v>
      </c>
      <c r="D13" s="32" t="s">
        <v>12</v>
      </c>
      <c r="E13" s="33">
        <v>6410</v>
      </c>
    </row>
    <row r="14" spans="1:5" x14ac:dyDescent="0.25">
      <c r="A14" s="32" t="s">
        <v>13</v>
      </c>
      <c r="B14" s="33">
        <v>14340</v>
      </c>
      <c r="D14" s="32" t="s">
        <v>13</v>
      </c>
      <c r="E14" s="33">
        <v>7950</v>
      </c>
    </row>
    <row r="15" spans="1:5" x14ac:dyDescent="0.25">
      <c r="A15" s="32" t="s">
        <v>14</v>
      </c>
      <c r="B15" s="33">
        <v>5500</v>
      </c>
      <c r="D15" s="32" t="s">
        <v>14</v>
      </c>
      <c r="E15" s="33">
        <v>8140</v>
      </c>
    </row>
    <row r="16" spans="1:5" ht="15" thickBot="1" x14ac:dyDescent="0.3">
      <c r="A16" s="34" t="s">
        <v>15</v>
      </c>
      <c r="B16" s="35">
        <v>11380</v>
      </c>
      <c r="D16" s="34" t="s">
        <v>15</v>
      </c>
      <c r="E16" s="35">
        <v>9570</v>
      </c>
    </row>
    <row r="17" spans="1:5" ht="7.5" customHeight="1" thickBot="1" x14ac:dyDescent="0.3"/>
    <row r="18" spans="1:5" ht="15.75" thickBot="1" x14ac:dyDescent="0.3">
      <c r="A18" s="36" t="s">
        <v>1</v>
      </c>
      <c r="B18" s="37" t="s">
        <v>3</v>
      </c>
      <c r="D18" s="38" t="s">
        <v>1</v>
      </c>
      <c r="E18" s="39" t="s">
        <v>40</v>
      </c>
    </row>
    <row r="19" spans="1:5" x14ac:dyDescent="0.25">
      <c r="A19" s="30" t="s">
        <v>4</v>
      </c>
      <c r="B19" s="31">
        <v>16440</v>
      </c>
      <c r="D19" s="30" t="s">
        <v>4</v>
      </c>
      <c r="E19" s="31">
        <v>9000</v>
      </c>
    </row>
    <row r="20" spans="1:5" x14ac:dyDescent="0.25">
      <c r="A20" s="32" t="s">
        <v>5</v>
      </c>
      <c r="B20" s="33">
        <v>11700</v>
      </c>
      <c r="D20" s="32" t="s">
        <v>5</v>
      </c>
      <c r="E20" s="33">
        <v>8492</v>
      </c>
    </row>
    <row r="21" spans="1:5" x14ac:dyDescent="0.25">
      <c r="A21" s="32" t="s">
        <v>6</v>
      </c>
      <c r="B21" s="33">
        <v>13900</v>
      </c>
      <c r="D21" s="32" t="s">
        <v>6</v>
      </c>
      <c r="E21" s="33">
        <v>6941.0000000000009</v>
      </c>
    </row>
    <row r="22" spans="1:5" x14ac:dyDescent="0.25">
      <c r="A22" s="32" t="s">
        <v>7</v>
      </c>
      <c r="B22" s="33">
        <v>3360</v>
      </c>
      <c r="D22" s="32" t="s">
        <v>7</v>
      </c>
      <c r="E22" s="33">
        <v>6520</v>
      </c>
    </row>
    <row r="23" spans="1:5" x14ac:dyDescent="0.25">
      <c r="A23" s="32" t="s">
        <v>8</v>
      </c>
      <c r="B23" s="33">
        <v>9820</v>
      </c>
      <c r="D23" s="32" t="s">
        <v>8</v>
      </c>
      <c r="E23" s="33">
        <v>10890</v>
      </c>
    </row>
    <row r="24" spans="1:5" x14ac:dyDescent="0.25">
      <c r="A24" s="32" t="s">
        <v>9</v>
      </c>
      <c r="B24" s="33">
        <v>6400</v>
      </c>
      <c r="D24" s="32" t="s">
        <v>9</v>
      </c>
      <c r="E24" s="33">
        <v>8723</v>
      </c>
    </row>
    <row r="25" spans="1:5" x14ac:dyDescent="0.25">
      <c r="A25" s="32" t="s">
        <v>10</v>
      </c>
      <c r="B25" s="33">
        <v>10300</v>
      </c>
      <c r="D25" s="32" t="s">
        <v>10</v>
      </c>
      <c r="E25" s="33">
        <v>6358.0000000000009</v>
      </c>
    </row>
    <row r="26" spans="1:5" x14ac:dyDescent="0.25">
      <c r="A26" s="32" t="s">
        <v>11</v>
      </c>
      <c r="B26" s="33">
        <v>12880</v>
      </c>
      <c r="D26" s="32" t="s">
        <v>11</v>
      </c>
      <c r="E26" s="33">
        <v>2431</v>
      </c>
    </row>
    <row r="27" spans="1:5" x14ac:dyDescent="0.25">
      <c r="A27" s="32" t="s">
        <v>12</v>
      </c>
      <c r="B27" s="33">
        <v>14340</v>
      </c>
      <c r="D27" s="32" t="s">
        <v>12</v>
      </c>
      <c r="E27" s="33">
        <v>3201.0000000000005</v>
      </c>
    </row>
    <row r="28" spans="1:5" x14ac:dyDescent="0.25">
      <c r="A28" s="32" t="s">
        <v>13</v>
      </c>
      <c r="B28" s="33">
        <v>4640</v>
      </c>
      <c r="D28" s="32" t="s">
        <v>13</v>
      </c>
      <c r="E28" s="33">
        <v>7000</v>
      </c>
    </row>
    <row r="29" spans="1:5" x14ac:dyDescent="0.25">
      <c r="A29" s="32" t="s">
        <v>14</v>
      </c>
      <c r="B29" s="33">
        <v>17680</v>
      </c>
      <c r="D29" s="32" t="s">
        <v>14</v>
      </c>
      <c r="E29" s="33">
        <v>5016</v>
      </c>
    </row>
    <row r="30" spans="1:5" ht="15" thickBot="1" x14ac:dyDescent="0.3">
      <c r="A30" s="34" t="s">
        <v>15</v>
      </c>
      <c r="B30" s="35">
        <v>19920</v>
      </c>
      <c r="D30" s="34" t="s">
        <v>15</v>
      </c>
      <c r="E30" s="35">
        <v>7590.0000000000009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P20"/>
  <sheetViews>
    <sheetView zoomScale="130" zoomScaleNormal="130" workbookViewId="0">
      <selection activeCell="P24" sqref="P24"/>
    </sheetView>
  </sheetViews>
  <sheetFormatPr defaultRowHeight="14.25" x14ac:dyDescent="0.2"/>
  <cols>
    <col min="1" max="1" width="10.85546875" style="1" customWidth="1"/>
    <col min="2" max="2" width="15.140625" style="1" customWidth="1"/>
    <col min="3" max="6" width="9.42578125" style="1" customWidth="1"/>
    <col min="7" max="7" width="9.28515625" style="1" customWidth="1"/>
    <col min="8" max="14" width="9.42578125" style="1" customWidth="1"/>
    <col min="15" max="15" width="9.140625" style="1"/>
    <col min="16" max="16" width="12.5703125" style="1" customWidth="1"/>
    <col min="17" max="16384" width="9.140625" style="1"/>
  </cols>
  <sheetData>
    <row r="1" spans="2:16" ht="20.25" x14ac:dyDescent="0.3">
      <c r="B1" s="2" t="s">
        <v>0</v>
      </c>
    </row>
    <row r="3" spans="2:16" s="6" customFormat="1" ht="15" x14ac:dyDescent="0.25">
      <c r="B3" s="5" t="s">
        <v>1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2:16" ht="15" x14ac:dyDescent="0.25">
      <c r="B4" s="12" t="s">
        <v>2</v>
      </c>
      <c r="C4" s="71">
        <v>15620</v>
      </c>
      <c r="D4" s="71">
        <v>6900</v>
      </c>
      <c r="E4" s="71">
        <v>12160</v>
      </c>
      <c r="F4" s="71">
        <v>12340</v>
      </c>
      <c r="G4" s="71">
        <v>4920</v>
      </c>
      <c r="H4" s="71">
        <v>17860</v>
      </c>
      <c r="I4" s="71">
        <v>10280</v>
      </c>
      <c r="J4" s="71">
        <v>10360</v>
      </c>
      <c r="K4" s="71">
        <v>2060</v>
      </c>
      <c r="L4" s="71">
        <v>14340</v>
      </c>
      <c r="M4" s="71">
        <v>5500</v>
      </c>
      <c r="N4" s="71">
        <v>11380</v>
      </c>
    </row>
    <row r="6" spans="2:16" ht="15" x14ac:dyDescent="0.25">
      <c r="B6" s="69" t="s">
        <v>3</v>
      </c>
      <c r="C6" s="70">
        <v>9000</v>
      </c>
      <c r="D6" s="70">
        <v>8492</v>
      </c>
      <c r="E6" s="70">
        <v>6941.0000000000009</v>
      </c>
      <c r="F6" s="70">
        <v>6520</v>
      </c>
      <c r="G6" s="70">
        <v>10890</v>
      </c>
      <c r="H6" s="70">
        <v>8723</v>
      </c>
      <c r="I6" s="70">
        <v>6358.0000000000009</v>
      </c>
      <c r="J6" s="70">
        <v>2431</v>
      </c>
      <c r="K6" s="70">
        <v>3201.0000000000005</v>
      </c>
      <c r="L6" s="70">
        <v>7000</v>
      </c>
      <c r="M6" s="70">
        <v>5016</v>
      </c>
      <c r="N6" s="70">
        <v>7590.0000000000009</v>
      </c>
    </row>
    <row r="8" spans="2:16" ht="15.75" thickBot="1" x14ac:dyDescent="0.3">
      <c r="P8" s="72" t="s">
        <v>39</v>
      </c>
    </row>
    <row r="9" spans="2:16" x14ac:dyDescent="0.2">
      <c r="P9" s="73">
        <v>8160</v>
      </c>
    </row>
    <row r="10" spans="2:16" x14ac:dyDescent="0.2">
      <c r="P10" s="74">
        <v>1150</v>
      </c>
    </row>
    <row r="11" spans="2:16" x14ac:dyDescent="0.2">
      <c r="P11" s="74">
        <v>9660</v>
      </c>
    </row>
    <row r="12" spans="2:16" x14ac:dyDescent="0.2">
      <c r="F12" s="9"/>
      <c r="P12" s="74">
        <v>5530</v>
      </c>
    </row>
    <row r="13" spans="2:16" x14ac:dyDescent="0.2">
      <c r="P13" s="74">
        <v>7810</v>
      </c>
    </row>
    <row r="14" spans="2:16" x14ac:dyDescent="0.2">
      <c r="P14" s="74">
        <v>3780</v>
      </c>
    </row>
    <row r="15" spans="2:16" x14ac:dyDescent="0.2">
      <c r="P15" s="74">
        <v>890</v>
      </c>
    </row>
    <row r="16" spans="2:16" x14ac:dyDescent="0.2">
      <c r="P16" s="74">
        <v>9470</v>
      </c>
    </row>
    <row r="17" spans="16:16" x14ac:dyDescent="0.2">
      <c r="P17" s="74">
        <v>1410</v>
      </c>
    </row>
    <row r="18" spans="16:16" x14ac:dyDescent="0.2">
      <c r="P18" s="74">
        <v>7950</v>
      </c>
    </row>
    <row r="19" spans="16:16" x14ac:dyDescent="0.2">
      <c r="P19" s="74">
        <v>8140</v>
      </c>
    </row>
    <row r="20" spans="16:16" ht="15" thickBot="1" x14ac:dyDescent="0.25">
      <c r="P20" s="75">
        <v>9570</v>
      </c>
    </row>
  </sheetData>
  <conditionalFormatting sqref="C4:N4 C6:N6">
    <cfRule type="expression" dxfId="3" priority="2">
      <formula>COLUMN(C4)=$H$2+1</formula>
    </cfRule>
  </conditionalFormatting>
  <conditionalFormatting sqref="P9:P20">
    <cfRule type="expression" dxfId="2" priority="1">
      <formula>COLUMN(P9)=$H$2+1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30" zoomScaleNormal="130" workbookViewId="0">
      <selection activeCell="B1" sqref="B1"/>
    </sheetView>
  </sheetViews>
  <sheetFormatPr defaultRowHeight="14.25" x14ac:dyDescent="0.2"/>
  <cols>
    <col min="1" max="1" width="6.140625" style="1" customWidth="1"/>
    <col min="2" max="3" width="15.140625" style="1" customWidth="1"/>
    <col min="4" max="4" width="5.28515625" style="1" customWidth="1"/>
    <col min="5" max="10" width="9.140625" style="1"/>
    <col min="11" max="11" width="11.42578125" style="1" customWidth="1"/>
    <col min="12" max="12" width="14.28515625" style="1" customWidth="1"/>
    <col min="13" max="14" width="9.140625" style="1"/>
    <col min="15" max="15" width="9" style="1" customWidth="1"/>
    <col min="16" max="16384" width="9.140625" style="1"/>
  </cols>
  <sheetData>
    <row r="1" spans="1:6" ht="20.25" x14ac:dyDescent="0.3">
      <c r="B1" s="2" t="s">
        <v>17</v>
      </c>
    </row>
    <row r="2" spans="1:6" x14ac:dyDescent="0.2">
      <c r="B2" s="59"/>
      <c r="F2" s="64"/>
    </row>
    <row r="3" spans="1:6" ht="15" x14ac:dyDescent="0.25">
      <c r="A3" s="60" t="s">
        <v>46</v>
      </c>
      <c r="B3" s="4" t="s">
        <v>1</v>
      </c>
      <c r="C3" s="4" t="s">
        <v>16</v>
      </c>
      <c r="E3" s="65"/>
    </row>
    <row r="4" spans="1:6" x14ac:dyDescent="0.2">
      <c r="A4" s="60" t="s">
        <v>18</v>
      </c>
      <c r="B4" s="61" t="s">
        <v>4</v>
      </c>
      <c r="C4" s="62">
        <v>15620</v>
      </c>
    </row>
    <row r="5" spans="1:6" x14ac:dyDescent="0.2">
      <c r="A5" s="60"/>
      <c r="B5" s="61" t="s">
        <v>5</v>
      </c>
      <c r="C5" s="62">
        <v>6900</v>
      </c>
    </row>
    <row r="6" spans="1:6" x14ac:dyDescent="0.2">
      <c r="A6" s="60"/>
      <c r="B6" s="61" t="s">
        <v>6</v>
      </c>
      <c r="C6" s="62">
        <v>12160</v>
      </c>
    </row>
    <row r="7" spans="1:6" x14ac:dyDescent="0.2">
      <c r="A7" s="60" t="s">
        <v>19</v>
      </c>
      <c r="B7" s="61" t="s">
        <v>7</v>
      </c>
      <c r="C7" s="62">
        <v>12340</v>
      </c>
    </row>
    <row r="8" spans="1:6" x14ac:dyDescent="0.2">
      <c r="A8" s="60"/>
      <c r="B8" s="61" t="s">
        <v>8</v>
      </c>
      <c r="C8" s="62">
        <v>4920</v>
      </c>
    </row>
    <row r="9" spans="1:6" x14ac:dyDescent="0.2">
      <c r="A9" s="60"/>
      <c r="B9" s="61" t="s">
        <v>9</v>
      </c>
      <c r="C9" s="62">
        <v>17860</v>
      </c>
    </row>
    <row r="10" spans="1:6" x14ac:dyDescent="0.2">
      <c r="A10" s="60" t="s">
        <v>20</v>
      </c>
      <c r="B10" s="61" t="s">
        <v>10</v>
      </c>
      <c r="C10" s="62">
        <v>10280</v>
      </c>
    </row>
    <row r="11" spans="1:6" x14ac:dyDescent="0.2">
      <c r="A11" s="60"/>
      <c r="B11" s="61" t="s">
        <v>11</v>
      </c>
      <c r="C11" s="62">
        <v>10360</v>
      </c>
    </row>
    <row r="12" spans="1:6" x14ac:dyDescent="0.2">
      <c r="A12" s="60"/>
      <c r="B12" s="61" t="s">
        <v>12</v>
      </c>
      <c r="C12" s="62">
        <v>2060</v>
      </c>
    </row>
    <row r="13" spans="1:6" x14ac:dyDescent="0.2">
      <c r="A13" s="60" t="s">
        <v>21</v>
      </c>
      <c r="B13" s="61" t="s">
        <v>13</v>
      </c>
      <c r="C13" s="62">
        <v>14340</v>
      </c>
    </row>
    <row r="14" spans="1:6" x14ac:dyDescent="0.2">
      <c r="A14" s="60"/>
      <c r="B14" s="61" t="s">
        <v>14</v>
      </c>
      <c r="C14" s="62">
        <v>5500</v>
      </c>
    </row>
    <row r="15" spans="1:6" x14ac:dyDescent="0.2">
      <c r="A15" s="60"/>
      <c r="B15" s="61" t="s">
        <v>15</v>
      </c>
      <c r="C15" s="62">
        <v>11380</v>
      </c>
    </row>
    <row r="17" spans="13:16" x14ac:dyDescent="0.2">
      <c r="M17" s="66"/>
    </row>
    <row r="21" spans="13:16" x14ac:dyDescent="0.2">
      <c r="O21" s="64"/>
      <c r="P21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15" zoomScaleNormal="115" workbookViewId="0">
      <selection activeCell="B1" sqref="B1"/>
    </sheetView>
  </sheetViews>
  <sheetFormatPr defaultRowHeight="14.25" x14ac:dyDescent="0.2"/>
  <cols>
    <col min="1" max="1" width="6.140625" style="60" customWidth="1"/>
    <col min="2" max="3" width="15.140625" style="1" customWidth="1"/>
    <col min="4" max="16384" width="9.140625" style="1"/>
  </cols>
  <sheetData>
    <row r="1" spans="1:5" ht="20.25" x14ac:dyDescent="0.3">
      <c r="B1" s="2" t="s">
        <v>48</v>
      </c>
    </row>
    <row r="2" spans="1:5" x14ac:dyDescent="0.2">
      <c r="B2" s="59" t="s">
        <v>50</v>
      </c>
    </row>
    <row r="3" spans="1:5" ht="15" x14ac:dyDescent="0.25">
      <c r="A3" s="60" t="s">
        <v>46</v>
      </c>
      <c r="B3" s="4" t="s">
        <v>1</v>
      </c>
      <c r="C3" s="4" t="s">
        <v>16</v>
      </c>
      <c r="D3" s="60" t="s">
        <v>49</v>
      </c>
      <c r="E3" s="60" t="s">
        <v>51</v>
      </c>
    </row>
    <row r="4" spans="1:5" x14ac:dyDescent="0.2">
      <c r="A4" s="60" t="s">
        <v>18</v>
      </c>
      <c r="B4" s="61" t="s">
        <v>4</v>
      </c>
      <c r="C4" s="62">
        <v>15620</v>
      </c>
      <c r="D4" s="60" t="str">
        <f>IF(C4=MAX($C$4:$C$16),C4,"")</f>
        <v/>
      </c>
      <c r="E4" s="60" t="str">
        <f>IF(C4=MIN($C$4:$C$15),C4,"")</f>
        <v/>
      </c>
    </row>
    <row r="5" spans="1:5" x14ac:dyDescent="0.2">
      <c r="B5" s="61" t="s">
        <v>5</v>
      </c>
      <c r="C5" s="62">
        <v>26000</v>
      </c>
      <c r="D5" s="60">
        <f t="shared" ref="D5:D15" si="0">IF(C5=MAX($C$4:$C$16),C5,"")</f>
        <v>26000</v>
      </c>
      <c r="E5" s="60" t="str">
        <f t="shared" ref="E5:E15" si="1">IF(C5=MIN($C$4:$C$15),C5,"")</f>
        <v/>
      </c>
    </row>
    <row r="6" spans="1:5" x14ac:dyDescent="0.2">
      <c r="B6" s="61" t="s">
        <v>6</v>
      </c>
      <c r="C6" s="62">
        <v>12160</v>
      </c>
      <c r="D6" s="60" t="str">
        <f t="shared" si="0"/>
        <v/>
      </c>
      <c r="E6" s="60" t="str">
        <f t="shared" si="1"/>
        <v/>
      </c>
    </row>
    <row r="7" spans="1:5" x14ac:dyDescent="0.2">
      <c r="A7" s="60" t="s">
        <v>19</v>
      </c>
      <c r="B7" s="61" t="s">
        <v>7</v>
      </c>
      <c r="C7" s="62">
        <v>12340</v>
      </c>
      <c r="D7" s="60" t="str">
        <f t="shared" si="0"/>
        <v/>
      </c>
      <c r="E7" s="60" t="str">
        <f t="shared" si="1"/>
        <v/>
      </c>
    </row>
    <row r="8" spans="1:5" x14ac:dyDescent="0.2">
      <c r="B8" s="61" t="s">
        <v>8</v>
      </c>
      <c r="C8" s="62">
        <v>4920</v>
      </c>
      <c r="D8" s="60" t="str">
        <f t="shared" si="0"/>
        <v/>
      </c>
      <c r="E8" s="60" t="str">
        <f t="shared" si="1"/>
        <v/>
      </c>
    </row>
    <row r="9" spans="1:5" x14ac:dyDescent="0.2">
      <c r="B9" s="61" t="s">
        <v>9</v>
      </c>
      <c r="C9" s="62">
        <v>17860</v>
      </c>
      <c r="D9" s="60" t="str">
        <f t="shared" si="0"/>
        <v/>
      </c>
      <c r="E9" s="60" t="str">
        <f t="shared" si="1"/>
        <v/>
      </c>
    </row>
    <row r="10" spans="1:5" x14ac:dyDescent="0.2">
      <c r="A10" s="60" t="s">
        <v>20</v>
      </c>
      <c r="B10" s="61" t="s">
        <v>10</v>
      </c>
      <c r="C10" s="62">
        <v>10280</v>
      </c>
      <c r="D10" s="60" t="str">
        <f t="shared" si="0"/>
        <v/>
      </c>
      <c r="E10" s="60" t="str">
        <f t="shared" si="1"/>
        <v/>
      </c>
    </row>
    <row r="11" spans="1:5" x14ac:dyDescent="0.2">
      <c r="B11" s="61" t="s">
        <v>11</v>
      </c>
      <c r="C11" s="62">
        <v>10360</v>
      </c>
      <c r="D11" s="60" t="str">
        <f t="shared" si="0"/>
        <v/>
      </c>
      <c r="E11" s="60" t="str">
        <f t="shared" si="1"/>
        <v/>
      </c>
    </row>
    <row r="12" spans="1:5" x14ac:dyDescent="0.2">
      <c r="B12" s="61" t="s">
        <v>12</v>
      </c>
      <c r="C12" s="62">
        <v>2060</v>
      </c>
      <c r="D12" s="60" t="str">
        <f t="shared" si="0"/>
        <v/>
      </c>
      <c r="E12" s="60">
        <f t="shared" si="1"/>
        <v>2060</v>
      </c>
    </row>
    <row r="13" spans="1:5" x14ac:dyDescent="0.2">
      <c r="A13" s="60" t="s">
        <v>21</v>
      </c>
      <c r="B13" s="61" t="s">
        <v>13</v>
      </c>
      <c r="C13" s="62">
        <v>14340</v>
      </c>
      <c r="D13" s="60" t="str">
        <f t="shared" si="0"/>
        <v/>
      </c>
      <c r="E13" s="60" t="str">
        <f t="shared" si="1"/>
        <v/>
      </c>
    </row>
    <row r="14" spans="1:5" x14ac:dyDescent="0.2">
      <c r="B14" s="61" t="s">
        <v>14</v>
      </c>
      <c r="C14" s="62">
        <v>25000</v>
      </c>
      <c r="D14" s="60" t="str">
        <f t="shared" si="0"/>
        <v/>
      </c>
      <c r="E14" s="60" t="str">
        <f t="shared" si="1"/>
        <v/>
      </c>
    </row>
    <row r="15" spans="1:5" x14ac:dyDescent="0.2">
      <c r="B15" s="61" t="s">
        <v>15</v>
      </c>
      <c r="C15" s="62">
        <v>11380</v>
      </c>
      <c r="D15" s="60" t="str">
        <f t="shared" si="0"/>
        <v/>
      </c>
      <c r="E15" s="60" t="str">
        <f t="shared" si="1"/>
        <v/>
      </c>
    </row>
  </sheetData>
  <conditionalFormatting sqref="B4:C15">
    <cfRule type="expression" dxfId="1" priority="1">
      <formula>$C4=MIN($C$4:$C$15)</formula>
    </cfRule>
    <cfRule type="expression" dxfId="0" priority="2">
      <formula>$C4=MAX($C$4:$C$15)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45" zoomScaleNormal="145" workbookViewId="0">
      <selection activeCell="B1" sqref="B1"/>
    </sheetView>
  </sheetViews>
  <sheetFormatPr defaultRowHeight="14.25" x14ac:dyDescent="0.2"/>
  <cols>
    <col min="1" max="1" width="6.140625" style="68" customWidth="1"/>
    <col min="2" max="3" width="15.140625" style="1" customWidth="1"/>
    <col min="4" max="5" width="13.28515625" style="1" customWidth="1"/>
    <col min="6" max="16384" width="9.140625" style="1"/>
  </cols>
  <sheetData>
    <row r="1" spans="2:5" ht="20.25" x14ac:dyDescent="0.3">
      <c r="B1" s="2" t="s">
        <v>48</v>
      </c>
    </row>
    <row r="2" spans="2:5" x14ac:dyDescent="0.2">
      <c r="B2" s="59" t="s">
        <v>50</v>
      </c>
    </row>
    <row r="3" spans="2:5" ht="15" x14ac:dyDescent="0.25">
      <c r="B3" s="4" t="s">
        <v>1</v>
      </c>
      <c r="C3" s="4" t="s">
        <v>16</v>
      </c>
      <c r="D3" s="11"/>
      <c r="E3" s="11"/>
    </row>
    <row r="4" spans="2:5" x14ac:dyDescent="0.2">
      <c r="B4" s="61" t="s">
        <v>4</v>
      </c>
      <c r="C4" s="62">
        <v>15620</v>
      </c>
    </row>
    <row r="5" spans="2:5" x14ac:dyDescent="0.2">
      <c r="B5" s="61" t="s">
        <v>5</v>
      </c>
      <c r="C5" s="62">
        <v>26000</v>
      </c>
    </row>
    <row r="6" spans="2:5" x14ac:dyDescent="0.2">
      <c r="B6" s="61" t="s">
        <v>6</v>
      </c>
      <c r="C6" s="62">
        <v>12160</v>
      </c>
    </row>
    <row r="7" spans="2:5" x14ac:dyDescent="0.2">
      <c r="B7" s="61" t="s">
        <v>7</v>
      </c>
      <c r="C7" s="62">
        <v>12340</v>
      </c>
    </row>
    <row r="8" spans="2:5" x14ac:dyDescent="0.2">
      <c r="B8" s="61" t="s">
        <v>8</v>
      </c>
      <c r="C8" s="62">
        <v>4920</v>
      </c>
    </row>
    <row r="9" spans="2:5" x14ac:dyDescent="0.2">
      <c r="B9" s="61" t="s">
        <v>9</v>
      </c>
      <c r="C9" s="62">
        <v>17860</v>
      </c>
    </row>
    <row r="10" spans="2:5" x14ac:dyDescent="0.2">
      <c r="B10" s="61" t="s">
        <v>10</v>
      </c>
      <c r="C10" s="62">
        <v>10280</v>
      </c>
    </row>
    <row r="11" spans="2:5" x14ac:dyDescent="0.2">
      <c r="B11" s="61" t="s">
        <v>11</v>
      </c>
      <c r="C11" s="62">
        <v>10360</v>
      </c>
    </row>
    <row r="12" spans="2:5" x14ac:dyDescent="0.2">
      <c r="B12" s="61" t="s">
        <v>12</v>
      </c>
      <c r="C12" s="62">
        <v>2060</v>
      </c>
    </row>
    <row r="13" spans="2:5" x14ac:dyDescent="0.2">
      <c r="B13" s="61" t="s">
        <v>13</v>
      </c>
      <c r="C13" s="62">
        <v>14340</v>
      </c>
    </row>
    <row r="14" spans="2:5" x14ac:dyDescent="0.2">
      <c r="B14" s="61" t="s">
        <v>14</v>
      </c>
      <c r="C14" s="62">
        <v>25000</v>
      </c>
    </row>
    <row r="15" spans="2:5" x14ac:dyDescent="0.2">
      <c r="B15" s="61" t="s">
        <v>15</v>
      </c>
      <c r="C15" s="62">
        <v>11380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/>
  </sheetViews>
  <sheetFormatPr defaultRowHeight="14.25" x14ac:dyDescent="0.2"/>
  <cols>
    <col min="1" max="1" width="13.28515625" style="1" customWidth="1"/>
    <col min="2" max="3" width="9.7109375" style="1" customWidth="1"/>
    <col min="4" max="16384" width="9.140625" style="1"/>
  </cols>
  <sheetData>
    <row r="1" spans="1:4" ht="20.25" x14ac:dyDescent="0.3">
      <c r="A1" s="10" t="s">
        <v>41</v>
      </c>
    </row>
    <row r="2" spans="1:4" ht="15" x14ac:dyDescent="0.25">
      <c r="A2" s="40"/>
      <c r="B2" s="41"/>
      <c r="C2" s="41"/>
    </row>
    <row r="3" spans="1:4" ht="15" x14ac:dyDescent="0.25">
      <c r="A3" s="8" t="s">
        <v>42</v>
      </c>
      <c r="B3" s="42" t="s">
        <v>23</v>
      </c>
      <c r="C3" s="43" t="s">
        <v>24</v>
      </c>
      <c r="D3" s="44" t="s">
        <v>43</v>
      </c>
    </row>
    <row r="4" spans="1:4" x14ac:dyDescent="0.2">
      <c r="A4" s="45">
        <v>43924</v>
      </c>
      <c r="B4" s="46">
        <v>1600</v>
      </c>
      <c r="C4" s="47">
        <v>1520</v>
      </c>
      <c r="D4" s="48">
        <f>C4/B4</f>
        <v>0.95</v>
      </c>
    </row>
    <row r="5" spans="1:4" x14ac:dyDescent="0.2">
      <c r="A5" s="45">
        <f>A4+1</f>
        <v>43925</v>
      </c>
      <c r="B5" s="46">
        <v>1650</v>
      </c>
      <c r="C5" s="47">
        <v>1518</v>
      </c>
      <c r="D5" s="48">
        <f t="shared" ref="D5:D19" si="0">C5/B5</f>
        <v>0.92</v>
      </c>
    </row>
    <row r="6" spans="1:4" x14ac:dyDescent="0.2">
      <c r="A6" s="45">
        <f t="shared" ref="A6:A19" si="1">A5+1</f>
        <v>43926</v>
      </c>
      <c r="B6" s="46">
        <v>1600</v>
      </c>
      <c r="C6" s="47">
        <v>1488</v>
      </c>
      <c r="D6" s="48">
        <f t="shared" si="0"/>
        <v>0.93</v>
      </c>
    </row>
    <row r="7" spans="1:4" x14ac:dyDescent="0.2">
      <c r="A7" s="45">
        <f t="shared" si="1"/>
        <v>43927</v>
      </c>
      <c r="B7" s="46">
        <v>1700</v>
      </c>
      <c r="C7" s="47">
        <v>1649</v>
      </c>
      <c r="D7" s="48">
        <f t="shared" si="0"/>
        <v>0.97</v>
      </c>
    </row>
    <row r="8" spans="1:4" x14ac:dyDescent="0.2">
      <c r="A8" s="45">
        <f t="shared" si="1"/>
        <v>43928</v>
      </c>
      <c r="B8" s="46">
        <v>1800</v>
      </c>
      <c r="C8" s="47">
        <v>1620</v>
      </c>
      <c r="D8" s="48">
        <f t="shared" si="0"/>
        <v>0.9</v>
      </c>
    </row>
    <row r="9" spans="1:4" x14ac:dyDescent="0.2">
      <c r="A9" s="45">
        <f t="shared" si="1"/>
        <v>43929</v>
      </c>
      <c r="B9" s="46">
        <v>2000</v>
      </c>
      <c r="C9" s="47">
        <v>2260.0000000000005</v>
      </c>
      <c r="D9" s="48">
        <f t="shared" si="0"/>
        <v>1.1300000000000003</v>
      </c>
    </row>
    <row r="10" spans="1:4" x14ac:dyDescent="0.2">
      <c r="A10" s="45">
        <f t="shared" si="1"/>
        <v>43930</v>
      </c>
      <c r="B10" s="46">
        <v>2100</v>
      </c>
      <c r="C10" s="47">
        <v>2142</v>
      </c>
      <c r="D10" s="48">
        <f t="shared" si="0"/>
        <v>1.02</v>
      </c>
    </row>
    <row r="11" spans="1:4" x14ac:dyDescent="0.2">
      <c r="A11" s="45">
        <f t="shared" si="1"/>
        <v>43931</v>
      </c>
      <c r="B11" s="46">
        <v>1700</v>
      </c>
      <c r="C11" s="47">
        <v>1513</v>
      </c>
      <c r="D11" s="48">
        <f t="shared" si="0"/>
        <v>0.89</v>
      </c>
    </row>
    <row r="12" spans="1:4" x14ac:dyDescent="0.2">
      <c r="A12" s="45">
        <f t="shared" si="1"/>
        <v>43932</v>
      </c>
      <c r="B12" s="46">
        <v>1600</v>
      </c>
      <c r="C12" s="47">
        <v>1472</v>
      </c>
      <c r="D12" s="48">
        <f t="shared" si="0"/>
        <v>0.92</v>
      </c>
    </row>
    <row r="13" spans="1:4" x14ac:dyDescent="0.2">
      <c r="A13" s="45">
        <f t="shared" si="1"/>
        <v>43933</v>
      </c>
      <c r="B13" s="46">
        <v>1650</v>
      </c>
      <c r="C13" s="47">
        <v>1435</v>
      </c>
      <c r="D13" s="48">
        <f t="shared" si="0"/>
        <v>0.86969696969696975</v>
      </c>
    </row>
    <row r="14" spans="1:4" x14ac:dyDescent="0.2">
      <c r="A14" s="45">
        <f t="shared" si="1"/>
        <v>43934</v>
      </c>
      <c r="B14" s="46">
        <v>1700</v>
      </c>
      <c r="C14" s="47">
        <v>1581</v>
      </c>
      <c r="D14" s="48">
        <f t="shared" si="0"/>
        <v>0.93</v>
      </c>
    </row>
    <row r="15" spans="1:4" x14ac:dyDescent="0.2">
      <c r="A15" s="45">
        <f t="shared" si="1"/>
        <v>43935</v>
      </c>
      <c r="B15" s="46">
        <v>1800</v>
      </c>
      <c r="C15" s="47">
        <v>1728</v>
      </c>
      <c r="D15" s="48">
        <f t="shared" si="0"/>
        <v>0.96</v>
      </c>
    </row>
    <row r="16" spans="1:4" x14ac:dyDescent="0.2">
      <c r="A16" s="45">
        <f t="shared" si="1"/>
        <v>43936</v>
      </c>
      <c r="B16" s="46">
        <v>2200</v>
      </c>
      <c r="C16" s="47">
        <v>2288</v>
      </c>
      <c r="D16" s="48">
        <f t="shared" si="0"/>
        <v>1.04</v>
      </c>
    </row>
    <row r="17" spans="1:4" x14ac:dyDescent="0.2">
      <c r="A17" s="45">
        <f t="shared" si="1"/>
        <v>43937</v>
      </c>
      <c r="B17" s="46">
        <v>2300</v>
      </c>
      <c r="C17" s="47">
        <v>2116</v>
      </c>
      <c r="D17" s="48">
        <f t="shared" si="0"/>
        <v>0.92</v>
      </c>
    </row>
    <row r="18" spans="1:4" x14ac:dyDescent="0.2">
      <c r="A18" s="45">
        <f t="shared" si="1"/>
        <v>43938</v>
      </c>
      <c r="B18" s="46">
        <v>1700</v>
      </c>
      <c r="C18" s="47">
        <v>1581</v>
      </c>
      <c r="D18" s="48">
        <f t="shared" si="0"/>
        <v>0.93</v>
      </c>
    </row>
    <row r="19" spans="1:4" x14ac:dyDescent="0.2">
      <c r="A19" s="45">
        <f t="shared" si="1"/>
        <v>43939</v>
      </c>
      <c r="B19" s="46">
        <v>1800</v>
      </c>
      <c r="C19" s="47">
        <v>1728</v>
      </c>
      <c r="D19" s="48">
        <f t="shared" si="0"/>
        <v>0.96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115" zoomScaleNormal="115" workbookViewId="0">
      <selection activeCell="E3" sqref="E3:E19"/>
    </sheetView>
  </sheetViews>
  <sheetFormatPr defaultRowHeight="14.25" x14ac:dyDescent="0.2"/>
  <cols>
    <col min="1" max="1" width="9.140625" style="1"/>
    <col min="2" max="2" width="13.28515625" style="1" customWidth="1"/>
    <col min="3" max="4" width="9.7109375" style="1" customWidth="1"/>
    <col min="5" max="5" width="10.28515625" style="1" customWidth="1"/>
    <col min="6" max="16384" width="9.140625" style="1"/>
  </cols>
  <sheetData>
    <row r="1" spans="2:6" ht="20.25" x14ac:dyDescent="0.3">
      <c r="B1" s="10" t="s">
        <v>41</v>
      </c>
    </row>
    <row r="2" spans="2:6" ht="15" x14ac:dyDescent="0.25">
      <c r="B2" s="49" t="s">
        <v>44</v>
      </c>
      <c r="C2" s="41"/>
      <c r="D2" s="41"/>
    </row>
    <row r="3" spans="2:6" ht="15" x14ac:dyDescent="0.25">
      <c r="B3" s="8" t="s">
        <v>42</v>
      </c>
      <c r="C3" s="42" t="s">
        <v>23</v>
      </c>
      <c r="D3" s="50" t="s">
        <v>24</v>
      </c>
      <c r="E3" s="1" t="s">
        <v>53</v>
      </c>
    </row>
    <row r="4" spans="2:6" x14ac:dyDescent="0.2">
      <c r="B4" s="45">
        <v>43924</v>
      </c>
      <c r="C4" s="46">
        <v>1600</v>
      </c>
      <c r="D4" s="51">
        <v>1520</v>
      </c>
      <c r="E4" s="1">
        <f>IF(WEEKDAY(B4,2)&gt;5,MAX($C$4:$D$19),0)</f>
        <v>0</v>
      </c>
      <c r="F4" s="52"/>
    </row>
    <row r="5" spans="2:6" x14ac:dyDescent="0.2">
      <c r="B5" s="45">
        <f>B4+1</f>
        <v>43925</v>
      </c>
      <c r="C5" s="46">
        <v>1650</v>
      </c>
      <c r="D5" s="51">
        <v>1518</v>
      </c>
      <c r="E5" s="1">
        <f t="shared" ref="E5:E19" si="0">IF(WEEKDAY(B5,2)&gt;5,MAX($C$4:$D$19),0)</f>
        <v>2300</v>
      </c>
      <c r="F5" s="52"/>
    </row>
    <row r="6" spans="2:6" x14ac:dyDescent="0.2">
      <c r="B6" s="45">
        <f t="shared" ref="B6:B19" si="1">B5+1</f>
        <v>43926</v>
      </c>
      <c r="C6" s="46">
        <v>1600</v>
      </c>
      <c r="D6" s="51">
        <v>1488</v>
      </c>
      <c r="E6" s="1">
        <f t="shared" si="0"/>
        <v>2300</v>
      </c>
      <c r="F6" s="52"/>
    </row>
    <row r="7" spans="2:6" x14ac:dyDescent="0.2">
      <c r="B7" s="45">
        <f t="shared" si="1"/>
        <v>43927</v>
      </c>
      <c r="C7" s="46">
        <v>1700</v>
      </c>
      <c r="D7" s="51">
        <v>1649</v>
      </c>
      <c r="E7" s="1">
        <f t="shared" si="0"/>
        <v>0</v>
      </c>
      <c r="F7" s="52"/>
    </row>
    <row r="8" spans="2:6" x14ac:dyDescent="0.2">
      <c r="B8" s="45">
        <f t="shared" si="1"/>
        <v>43928</v>
      </c>
      <c r="C8" s="46">
        <v>1800</v>
      </c>
      <c r="D8" s="51">
        <v>1620</v>
      </c>
      <c r="E8" s="1">
        <f t="shared" si="0"/>
        <v>0</v>
      </c>
      <c r="F8" s="52"/>
    </row>
    <row r="9" spans="2:6" x14ac:dyDescent="0.2">
      <c r="B9" s="45">
        <f t="shared" si="1"/>
        <v>43929</v>
      </c>
      <c r="C9" s="46">
        <v>2000</v>
      </c>
      <c r="D9" s="51">
        <v>2260.0000000000005</v>
      </c>
      <c r="E9" s="1">
        <f t="shared" si="0"/>
        <v>0</v>
      </c>
      <c r="F9" s="52"/>
    </row>
    <row r="10" spans="2:6" x14ac:dyDescent="0.2">
      <c r="B10" s="45">
        <f t="shared" si="1"/>
        <v>43930</v>
      </c>
      <c r="C10" s="46">
        <v>2100</v>
      </c>
      <c r="D10" s="51">
        <v>2142</v>
      </c>
      <c r="E10" s="1">
        <f t="shared" si="0"/>
        <v>0</v>
      </c>
      <c r="F10" s="52"/>
    </row>
    <row r="11" spans="2:6" x14ac:dyDescent="0.2">
      <c r="B11" s="45">
        <f t="shared" si="1"/>
        <v>43931</v>
      </c>
      <c r="C11" s="46">
        <v>1700</v>
      </c>
      <c r="D11" s="51">
        <v>1513</v>
      </c>
      <c r="E11" s="1">
        <f t="shared" si="0"/>
        <v>0</v>
      </c>
      <c r="F11" s="52"/>
    </row>
    <row r="12" spans="2:6" x14ac:dyDescent="0.2">
      <c r="B12" s="45">
        <f t="shared" si="1"/>
        <v>43932</v>
      </c>
      <c r="C12" s="46">
        <v>1600</v>
      </c>
      <c r="D12" s="51">
        <v>1472</v>
      </c>
      <c r="E12" s="1">
        <f t="shared" si="0"/>
        <v>2300</v>
      </c>
      <c r="F12" s="52"/>
    </row>
    <row r="13" spans="2:6" x14ac:dyDescent="0.2">
      <c r="B13" s="45">
        <f t="shared" si="1"/>
        <v>43933</v>
      </c>
      <c r="C13" s="46">
        <v>1650</v>
      </c>
      <c r="D13" s="51">
        <v>1435</v>
      </c>
      <c r="E13" s="1">
        <f t="shared" si="0"/>
        <v>2300</v>
      </c>
      <c r="F13" s="52"/>
    </row>
    <row r="14" spans="2:6" x14ac:dyDescent="0.2">
      <c r="B14" s="45">
        <f t="shared" si="1"/>
        <v>43934</v>
      </c>
      <c r="C14" s="46">
        <v>1700</v>
      </c>
      <c r="D14" s="51">
        <v>1581</v>
      </c>
      <c r="E14" s="1">
        <f t="shared" si="0"/>
        <v>0</v>
      </c>
      <c r="F14" s="52"/>
    </row>
    <row r="15" spans="2:6" x14ac:dyDescent="0.2">
      <c r="B15" s="45">
        <f t="shared" si="1"/>
        <v>43935</v>
      </c>
      <c r="C15" s="46">
        <v>1800</v>
      </c>
      <c r="D15" s="51">
        <v>1728</v>
      </c>
      <c r="E15" s="1">
        <f t="shared" si="0"/>
        <v>0</v>
      </c>
      <c r="F15" s="52"/>
    </row>
    <row r="16" spans="2:6" x14ac:dyDescent="0.2">
      <c r="B16" s="45">
        <f t="shared" si="1"/>
        <v>43936</v>
      </c>
      <c r="C16" s="46">
        <v>2200</v>
      </c>
      <c r="D16" s="51">
        <v>2288</v>
      </c>
      <c r="E16" s="1">
        <f t="shared" si="0"/>
        <v>0</v>
      </c>
      <c r="F16" s="52"/>
    </row>
    <row r="17" spans="2:6" x14ac:dyDescent="0.2">
      <c r="B17" s="45">
        <f t="shared" si="1"/>
        <v>43937</v>
      </c>
      <c r="C17" s="46">
        <v>2300</v>
      </c>
      <c r="D17" s="51">
        <v>2116</v>
      </c>
      <c r="E17" s="1">
        <f t="shared" si="0"/>
        <v>0</v>
      </c>
      <c r="F17" s="52"/>
    </row>
    <row r="18" spans="2:6" x14ac:dyDescent="0.2">
      <c r="B18" s="45">
        <f t="shared" si="1"/>
        <v>43938</v>
      </c>
      <c r="C18" s="46">
        <v>1700</v>
      </c>
      <c r="D18" s="51">
        <v>1581</v>
      </c>
      <c r="E18" s="1">
        <f t="shared" si="0"/>
        <v>0</v>
      </c>
      <c r="F18" s="52"/>
    </row>
    <row r="19" spans="2:6" x14ac:dyDescent="0.2">
      <c r="B19" s="45">
        <f t="shared" si="1"/>
        <v>43939</v>
      </c>
      <c r="C19" s="46">
        <v>1800</v>
      </c>
      <c r="D19" s="51">
        <v>1728</v>
      </c>
      <c r="E19" s="1">
        <f t="shared" si="0"/>
        <v>2300</v>
      </c>
      <c r="F1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Форматы</vt:lpstr>
      <vt:lpstr>Структура</vt:lpstr>
      <vt:lpstr>Данные на диаграмму</vt:lpstr>
      <vt:lpstr>Ctrl+C</vt:lpstr>
      <vt:lpstr>Подписи</vt:lpstr>
      <vt:lpstr>Подписи (готово)</vt:lpstr>
      <vt:lpstr>Подписи (чисто)</vt:lpstr>
      <vt:lpstr>Проценты</vt:lpstr>
      <vt:lpstr>Выходные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Admin</cp:lastModifiedBy>
  <dcterms:created xsi:type="dcterms:W3CDTF">2016-05-19T12:22:00Z</dcterms:created>
  <dcterms:modified xsi:type="dcterms:W3CDTF">2023-06-12T15:11:46Z</dcterms:modified>
</cp:coreProperties>
</file>