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30" windowWidth="19100" windowHeight="65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calcChain.xml><?xml version="1.0" encoding="utf-8"?>
<calcChain xmlns="http://schemas.openxmlformats.org/spreadsheetml/2006/main">
  <c r="D2" i="9"/>
  <c r="C8" i="8"/>
  <c r="D7"/>
  <c r="C7"/>
  <c r="D4" i="7"/>
  <c r="D5"/>
  <c r="D6"/>
  <c r="D3"/>
  <c r="C4"/>
  <c r="C5"/>
  <c r="C6"/>
  <c r="C3"/>
  <c r="E7" i="5"/>
  <c r="E6"/>
  <c r="E4"/>
  <c r="E3"/>
  <c r="E2"/>
  <c r="D2" i="6"/>
  <c r="B9"/>
  <c r="D3"/>
  <c r="D4"/>
  <c r="D5"/>
  <c r="D6"/>
  <c r="D7"/>
  <c r="C3"/>
  <c r="C4"/>
  <c r="C5"/>
  <c r="C6"/>
  <c r="C7"/>
  <c r="C2"/>
  <c r="D3" i="4"/>
  <c r="D4"/>
  <c r="D5"/>
  <c r="D2"/>
  <c r="C3"/>
  <c r="C4"/>
  <c r="C5"/>
  <c r="C2"/>
  <c r="A6"/>
  <c r="D3" i="3"/>
  <c r="D4"/>
  <c r="D5"/>
  <c r="D2"/>
  <c r="C3"/>
  <c r="C4"/>
  <c r="C5"/>
  <c r="C2"/>
  <c r="B3"/>
  <c r="B4"/>
  <c r="B5"/>
  <c r="B2"/>
  <c r="D8" i="2"/>
  <c r="D7"/>
  <c r="D3"/>
  <c r="D4"/>
  <c r="D5"/>
  <c r="D2"/>
  <c r="D6" s="1"/>
  <c r="D3" i="1"/>
  <c r="D4"/>
  <c r="D5"/>
  <c r="D2"/>
  <c r="C7"/>
  <c r="B7"/>
  <c r="B8" i="6" l="1"/>
</calcChain>
</file>

<file path=xl/sharedStrings.xml><?xml version="1.0" encoding="utf-8"?>
<sst xmlns="http://schemas.openxmlformats.org/spreadsheetml/2006/main" count="110" uniqueCount="94">
  <si>
    <t>Product</t>
  </si>
  <si>
    <t>Price</t>
  </si>
  <si>
    <t>Stock</t>
  </si>
  <si>
    <t>Laptop</t>
  </si>
  <si>
    <t>Mouse</t>
  </si>
  <si>
    <t>Keyboard</t>
  </si>
  <si>
    <t>Monitor</t>
  </si>
  <si>
    <t xml:space="preserve">Total </t>
  </si>
  <si>
    <t>Total Stock</t>
  </si>
  <si>
    <t>Expected Sales</t>
  </si>
  <si>
    <t>Item</t>
  </si>
  <si>
    <t>Quantity</t>
  </si>
  <si>
    <t>Total</t>
  </si>
  <si>
    <t>Pencils</t>
  </si>
  <si>
    <t>Notebooks</t>
  </si>
  <si>
    <t>Erasers</t>
  </si>
  <si>
    <t>Pens</t>
  </si>
  <si>
    <t>Full Name</t>
  </si>
  <si>
    <t>First Name</t>
  </si>
  <si>
    <t>Sarah Johnson</t>
  </si>
  <si>
    <t>Michael Brown</t>
  </si>
  <si>
    <t>Jennifer Davis</t>
  </si>
  <si>
    <t>Robert Wilson</t>
  </si>
  <si>
    <t>Last Name</t>
  </si>
  <si>
    <t>Email</t>
  </si>
  <si>
    <t>Employee</t>
  </si>
  <si>
    <t>Start Date</t>
  </si>
  <si>
    <t>Years Worked</t>
  </si>
  <si>
    <t>Next Review</t>
  </si>
  <si>
    <t>John Smith</t>
  </si>
  <si>
    <t>1/15/2020</t>
  </si>
  <si>
    <t>Mary Jones</t>
  </si>
  <si>
    <t>3/22/2019</t>
  </si>
  <si>
    <t>David Lee</t>
  </si>
  <si>
    <t>Lisa Chen</t>
  </si>
  <si>
    <t>Date</t>
  </si>
  <si>
    <t>Category</t>
  </si>
  <si>
    <t>Amount</t>
  </si>
  <si>
    <t>Food</t>
  </si>
  <si>
    <t>Gas</t>
  </si>
  <si>
    <t>Shopping</t>
  </si>
  <si>
    <t>Student</t>
  </si>
  <si>
    <t>Score</t>
  </si>
  <si>
    <t>Letter Grade</t>
  </si>
  <si>
    <t>Status</t>
  </si>
  <si>
    <t>Alice</t>
  </si>
  <si>
    <t>Bob</t>
  </si>
  <si>
    <t>Carol</t>
  </si>
  <si>
    <t>David</t>
  </si>
  <si>
    <t>Emma</t>
  </si>
  <si>
    <t>Frank</t>
  </si>
  <si>
    <t>A</t>
  </si>
  <si>
    <t>B</t>
  </si>
  <si>
    <t>C</t>
  </si>
  <si>
    <t>D</t>
  </si>
  <si>
    <t>Base Price</t>
  </si>
  <si>
    <t>Tax Amount</t>
  </si>
  <si>
    <t>Final Price</t>
  </si>
  <si>
    <t>Coffee Maker</t>
  </si>
  <si>
    <t>Toaster</t>
  </si>
  <si>
    <t>Blender</t>
  </si>
  <si>
    <t>Microwave</t>
  </si>
  <si>
    <t>Salesperson</t>
  </si>
  <si>
    <t>Region</t>
  </si>
  <si>
    <t>Q1 Sales</t>
  </si>
  <si>
    <t>Q2 Sales</t>
  </si>
  <si>
    <t>Performance</t>
  </si>
  <si>
    <t>Tom</t>
  </si>
  <si>
    <t>North</t>
  </si>
  <si>
    <t>Sarah</t>
  </si>
  <si>
    <t>South</t>
  </si>
  <si>
    <t>Mike</t>
  </si>
  <si>
    <t>East</t>
  </si>
  <si>
    <t>Lisa</t>
  </si>
  <si>
    <t>West</t>
  </si>
  <si>
    <t>Project</t>
  </si>
  <si>
    <t>Due Date</t>
  </si>
  <si>
    <t>Days Remaining</t>
  </si>
  <si>
    <t>Website</t>
  </si>
  <si>
    <t>3/15/2025</t>
  </si>
  <si>
    <t>App Design</t>
  </si>
  <si>
    <t>1/20/2025</t>
  </si>
  <si>
    <t>2/28/2025</t>
  </si>
  <si>
    <t>Marketing</t>
  </si>
  <si>
    <t>Database</t>
  </si>
  <si>
    <t>1/15/2025</t>
  </si>
  <si>
    <t>Product Code</t>
  </si>
  <si>
    <t>Reorder Level</t>
  </si>
  <si>
    <t>LAP001</t>
  </si>
  <si>
    <t>MOU002</t>
  </si>
  <si>
    <t>KEY003</t>
  </si>
  <si>
    <t>MON004</t>
  </si>
  <si>
    <t>PRI005</t>
  </si>
  <si>
    <t>Printer</t>
  </si>
</sst>
</file>

<file path=xl/styles.xml><?xml version="1.0" encoding="utf-8"?>
<styleSheet xmlns="http://schemas.openxmlformats.org/spreadsheetml/2006/main">
  <numFmts count="3">
    <numFmt numFmtId="164" formatCode="[$₦-468]\ #,##0.00"/>
    <numFmt numFmtId="165" formatCode="[$₦-46A]#,##0.00"/>
    <numFmt numFmtId="166" formatCode="&quot;£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0" xfId="0" applyNumberFormat="1"/>
    <xf numFmtId="165" fontId="0" fillId="0" borderId="1" xfId="0" applyNumberForma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65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vertical="top" wrapText="1"/>
    </xf>
    <xf numFmtId="166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G16" sqref="G16"/>
    </sheetView>
  </sheetViews>
  <sheetFormatPr defaultRowHeight="14.5"/>
  <cols>
    <col min="1" max="1" width="13.08984375" customWidth="1"/>
    <col min="2" max="2" width="11" customWidth="1"/>
    <col min="3" max="3" width="10.453125" customWidth="1"/>
    <col min="4" max="4" width="13.453125" customWidth="1"/>
  </cols>
  <sheetData>
    <row r="1" spans="1:4">
      <c r="A1" s="7" t="s">
        <v>0</v>
      </c>
      <c r="B1" s="7" t="s">
        <v>1</v>
      </c>
      <c r="C1" s="7" t="s">
        <v>2</v>
      </c>
      <c r="D1" s="8" t="s">
        <v>9</v>
      </c>
    </row>
    <row r="2" spans="1:4">
      <c r="A2" s="3" t="s">
        <v>3</v>
      </c>
      <c r="B2" s="9">
        <v>899</v>
      </c>
      <c r="C2" s="3">
        <v>15</v>
      </c>
      <c r="D2" s="6">
        <f>(B2*C2)</f>
        <v>13485</v>
      </c>
    </row>
    <row r="3" spans="1:4">
      <c r="A3" s="3" t="s">
        <v>4</v>
      </c>
      <c r="B3" s="9">
        <v>25</v>
      </c>
      <c r="C3" s="3">
        <v>200</v>
      </c>
      <c r="D3" s="6">
        <f t="shared" ref="D3:D5" si="0">(B3*C3)</f>
        <v>5000</v>
      </c>
    </row>
    <row r="4" spans="1:4">
      <c r="A4" s="3" t="s">
        <v>5</v>
      </c>
      <c r="B4" s="9">
        <v>65</v>
      </c>
      <c r="C4" s="3">
        <v>75</v>
      </c>
      <c r="D4" s="6">
        <f t="shared" si="0"/>
        <v>4875</v>
      </c>
    </row>
    <row r="5" spans="1:4">
      <c r="A5" s="3" t="s">
        <v>6</v>
      </c>
      <c r="B5" s="9">
        <v>299</v>
      </c>
      <c r="C5" s="3">
        <v>30</v>
      </c>
      <c r="D5" s="6">
        <f t="shared" si="0"/>
        <v>8970</v>
      </c>
    </row>
    <row r="6" spans="1:4">
      <c r="B6" t="s">
        <v>7</v>
      </c>
      <c r="C6" t="s">
        <v>8</v>
      </c>
      <c r="D6" s="4"/>
    </row>
    <row r="7" spans="1:4">
      <c r="B7" s="5">
        <f>SUM(B2:B5)</f>
        <v>1288</v>
      </c>
      <c r="C7">
        <f>SUM(C2:C5)</f>
        <v>320</v>
      </c>
      <c r="D7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F1" sqref="F1"/>
    </sheetView>
  </sheetViews>
  <sheetFormatPr defaultRowHeight="14.5"/>
  <sheetData>
    <row r="1" spans="1:5" ht="28">
      <c r="A1" s="2" t="s">
        <v>86</v>
      </c>
      <c r="B1" s="2" t="s">
        <v>0</v>
      </c>
      <c r="C1" s="2" t="s">
        <v>1</v>
      </c>
      <c r="D1" s="2" t="s">
        <v>2</v>
      </c>
      <c r="E1" s="2" t="s">
        <v>87</v>
      </c>
    </row>
    <row r="2" spans="1:5">
      <c r="A2" s="2" t="s">
        <v>88</v>
      </c>
      <c r="B2" s="2" t="s">
        <v>3</v>
      </c>
      <c r="C2" s="2">
        <v>899.99</v>
      </c>
      <c r="D2" s="2">
        <v>25</v>
      </c>
      <c r="E2" s="2">
        <v>20</v>
      </c>
    </row>
    <row r="3" spans="1:5" ht="28">
      <c r="A3" s="2" t="s">
        <v>89</v>
      </c>
      <c r="B3" s="2" t="s">
        <v>4</v>
      </c>
      <c r="C3" s="2">
        <v>24.5</v>
      </c>
      <c r="D3" s="2">
        <v>150</v>
      </c>
      <c r="E3" s="2">
        <v>50</v>
      </c>
    </row>
    <row r="4" spans="1:5" ht="28">
      <c r="A4" s="2" t="s">
        <v>90</v>
      </c>
      <c r="B4" s="2" t="s">
        <v>5</v>
      </c>
      <c r="C4" s="2">
        <v>67.25</v>
      </c>
      <c r="D4" s="2">
        <v>45</v>
      </c>
      <c r="E4" s="2">
        <v>30</v>
      </c>
    </row>
    <row r="5" spans="1:5" ht="28">
      <c r="A5" s="2" t="s">
        <v>91</v>
      </c>
      <c r="B5" s="2" t="s">
        <v>6</v>
      </c>
      <c r="C5" s="2">
        <v>299</v>
      </c>
      <c r="D5" s="2">
        <v>18</v>
      </c>
      <c r="E5" s="2">
        <v>25</v>
      </c>
    </row>
    <row r="6" spans="1:5">
      <c r="A6" s="2" t="s">
        <v>92</v>
      </c>
      <c r="B6" s="2" t="s">
        <v>93</v>
      </c>
      <c r="C6" s="2">
        <v>189.99</v>
      </c>
      <c r="D6" s="2">
        <v>12</v>
      </c>
      <c r="E6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4.5"/>
  <sheetData>
    <row r="1" spans="1:4">
      <c r="A1" s="2" t="s">
        <v>10</v>
      </c>
      <c r="B1" s="2" t="s">
        <v>1</v>
      </c>
      <c r="C1" s="2" t="s">
        <v>11</v>
      </c>
      <c r="D1" s="2" t="s">
        <v>12</v>
      </c>
    </row>
    <row r="2" spans="1:4">
      <c r="A2" s="2" t="s">
        <v>13</v>
      </c>
      <c r="B2" s="2">
        <v>0.5</v>
      </c>
      <c r="C2" s="2">
        <v>100</v>
      </c>
      <c r="D2" s="10">
        <f>(B2*C2)</f>
        <v>50</v>
      </c>
    </row>
    <row r="3" spans="1:4" ht="28">
      <c r="A3" s="2" t="s">
        <v>14</v>
      </c>
      <c r="B3" s="2">
        <v>3.25</v>
      </c>
      <c r="C3" s="2">
        <v>50</v>
      </c>
      <c r="D3" s="10">
        <f t="shared" ref="D3:D5" si="0">(B3*C3)</f>
        <v>162.5</v>
      </c>
    </row>
    <row r="4" spans="1:4">
      <c r="A4" s="2" t="s">
        <v>15</v>
      </c>
      <c r="B4" s="2">
        <v>1</v>
      </c>
      <c r="C4" s="2">
        <v>75</v>
      </c>
      <c r="D4" s="10">
        <f t="shared" si="0"/>
        <v>75</v>
      </c>
    </row>
    <row r="5" spans="1:4">
      <c r="A5" s="2" t="s">
        <v>16</v>
      </c>
      <c r="B5" s="2">
        <v>2.15</v>
      </c>
      <c r="C5" s="2">
        <v>80</v>
      </c>
      <c r="D5" s="10">
        <f t="shared" si="0"/>
        <v>172</v>
      </c>
    </row>
    <row r="6" spans="1:4">
      <c r="D6" s="10">
        <f>SUM(D2:D5)</f>
        <v>459.5</v>
      </c>
    </row>
    <row r="7" spans="1:4">
      <c r="D7" s="11">
        <f>AVERAGE(D2:D5)</f>
        <v>114.875</v>
      </c>
    </row>
    <row r="8" spans="1:4">
      <c r="D8">
        <f>MAX(C2:C5)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4" sqref="E4"/>
    </sheetView>
  </sheetViews>
  <sheetFormatPr defaultRowHeight="14.5"/>
  <cols>
    <col min="1" max="1" width="15.36328125" customWidth="1"/>
    <col min="4" max="4" width="32.453125" customWidth="1"/>
  </cols>
  <sheetData>
    <row r="1" spans="1:4" ht="28">
      <c r="A1" s="2" t="s">
        <v>17</v>
      </c>
      <c r="B1" s="2" t="s">
        <v>18</v>
      </c>
      <c r="C1" s="2" t="s">
        <v>23</v>
      </c>
      <c r="D1" s="2" t="s">
        <v>24</v>
      </c>
    </row>
    <row r="2" spans="1:4">
      <c r="A2" s="2" t="s">
        <v>19</v>
      </c>
      <c r="B2" s="1" t="str">
        <f>IF(A2="", "", LEFT(A2, FIND(" ", A2) - 1))</f>
        <v>Sarah</v>
      </c>
      <c r="C2" s="1" t="str">
        <f>IF(A2="", "", RIGHT(A2, LEN(A2) - FIND(" ", A2)))</f>
        <v>Johnson</v>
      </c>
      <c r="D2" s="1" t="str">
        <f>IF(A2="", "", LOWER(B2 &amp; "." &amp; C2 &amp; "@company.com"))</f>
        <v>sarah.johnson@company.com</v>
      </c>
    </row>
    <row r="3" spans="1:4">
      <c r="A3" s="2" t="s">
        <v>20</v>
      </c>
      <c r="B3" s="1" t="str">
        <f t="shared" ref="B3:B5" si="0">IF(A3="", "", LEFT(A3, FIND(" ", A3) - 1))</f>
        <v>Michael</v>
      </c>
      <c r="C3" s="1" t="str">
        <f t="shared" ref="C3:C5" si="1">IF(A3="", "", RIGHT(A3, LEN(A3) - FIND(" ", A3)))</f>
        <v>Brown</v>
      </c>
      <c r="D3" s="1" t="str">
        <f t="shared" ref="D3:D5" si="2">IF(A3="", "", LOWER(B3 &amp; "." &amp; C3 &amp; "@company.com"))</f>
        <v>michael.brown@company.com</v>
      </c>
    </row>
    <row r="4" spans="1:4">
      <c r="A4" s="2" t="s">
        <v>21</v>
      </c>
      <c r="B4" s="1" t="str">
        <f t="shared" si="0"/>
        <v>Jennifer</v>
      </c>
      <c r="C4" s="1" t="str">
        <f t="shared" si="1"/>
        <v>Davis</v>
      </c>
      <c r="D4" s="1" t="str">
        <f t="shared" si="2"/>
        <v>jennifer.davis@company.com</v>
      </c>
    </row>
    <row r="5" spans="1:4">
      <c r="A5" s="2" t="s">
        <v>22</v>
      </c>
      <c r="B5" s="1" t="str">
        <f t="shared" si="0"/>
        <v>Robert</v>
      </c>
      <c r="C5" s="1" t="str">
        <f t="shared" si="1"/>
        <v>Wilson</v>
      </c>
      <c r="D5" s="1" t="str">
        <f t="shared" si="2"/>
        <v>robert.wilson@company.com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2" sqref="C2"/>
    </sheetView>
  </sheetViews>
  <sheetFormatPr defaultRowHeight="14.5"/>
  <cols>
    <col min="1" max="1" width="15.6328125" customWidth="1"/>
    <col min="2" max="2" width="19.6328125" customWidth="1"/>
    <col min="3" max="3" width="21.81640625" customWidth="1"/>
    <col min="7" max="7" width="15.90625" customWidth="1"/>
  </cols>
  <sheetData>
    <row r="1" spans="1:7" ht="28">
      <c r="A1" s="2" t="s">
        <v>25</v>
      </c>
      <c r="B1" s="2" t="s">
        <v>26</v>
      </c>
      <c r="C1" s="2" t="s">
        <v>27</v>
      </c>
      <c r="D1" s="2" t="s">
        <v>28</v>
      </c>
    </row>
    <row r="2" spans="1:7">
      <c r="A2" s="2" t="s">
        <v>29</v>
      </c>
      <c r="B2" s="2" t="s">
        <v>30</v>
      </c>
      <c r="C2" s="1" t="e">
        <f ca="1">DATEDIF(B2, TODAY(), "Y")</f>
        <v>#VALUE!</v>
      </c>
      <c r="D2" s="1" t="e">
        <f>EDATE(B2, 12)</f>
        <v>#VALUE!</v>
      </c>
    </row>
    <row r="3" spans="1:7">
      <c r="A3" s="2" t="s">
        <v>31</v>
      </c>
      <c r="B3" s="2" t="s">
        <v>32</v>
      </c>
      <c r="C3" s="1" t="e">
        <f t="shared" ref="C3:C5" ca="1" si="0">DATEDIF(B3, TODAY(), "Y")</f>
        <v>#VALUE!</v>
      </c>
      <c r="D3" s="1" t="e">
        <f t="shared" ref="D3:D5" si="1">EDATE(B3, 12)</f>
        <v>#VALUE!</v>
      </c>
    </row>
    <row r="4" spans="1:7">
      <c r="A4" s="2" t="s">
        <v>33</v>
      </c>
      <c r="B4" s="13">
        <v>44477</v>
      </c>
      <c r="C4" s="1">
        <f t="shared" ca="1" si="0"/>
        <v>3</v>
      </c>
      <c r="D4" s="1">
        <f t="shared" si="1"/>
        <v>44842</v>
      </c>
    </row>
    <row r="5" spans="1:7">
      <c r="A5" s="2" t="s">
        <v>34</v>
      </c>
      <c r="B5" s="13">
        <v>43231</v>
      </c>
      <c r="C5" s="1">
        <f t="shared" ca="1" si="0"/>
        <v>7</v>
      </c>
      <c r="D5" s="1">
        <f t="shared" si="1"/>
        <v>43596</v>
      </c>
    </row>
    <row r="6" spans="1:7">
      <c r="A6" s="12">
        <f ca="1">TODAY()</f>
        <v>45811</v>
      </c>
    </row>
    <row r="7" spans="1:7">
      <c r="G7" s="12"/>
    </row>
    <row r="11" spans="1:7">
      <c r="G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7" sqref="E7"/>
    </sheetView>
  </sheetViews>
  <sheetFormatPr defaultRowHeight="14.5"/>
  <cols>
    <col min="1" max="2" width="19.1796875" customWidth="1"/>
    <col min="3" max="3" width="13.81640625" customWidth="1"/>
    <col min="5" max="5" width="14.81640625" customWidth="1"/>
  </cols>
  <sheetData>
    <row r="1" spans="1:5">
      <c r="A1" s="2" t="s">
        <v>35</v>
      </c>
      <c r="B1" s="2" t="s">
        <v>36</v>
      </c>
      <c r="C1" s="2" t="s">
        <v>37</v>
      </c>
      <c r="E1" s="2"/>
    </row>
    <row r="2" spans="1:5">
      <c r="A2" s="13">
        <v>45778</v>
      </c>
      <c r="B2" s="2" t="s">
        <v>38</v>
      </c>
      <c r="C2" s="18">
        <v>45.5</v>
      </c>
      <c r="E2" s="11">
        <f>SUM(C2,C4,C7)</f>
        <v>99.5</v>
      </c>
    </row>
    <row r="3" spans="1:5">
      <c r="A3" s="13">
        <v>45809</v>
      </c>
      <c r="B3" s="2" t="s">
        <v>39</v>
      </c>
      <c r="C3" s="18">
        <v>38.200000000000003</v>
      </c>
      <c r="E3" s="11">
        <f>SUM(C3,C6)</f>
        <v>80.300000000000011</v>
      </c>
    </row>
    <row r="4" spans="1:5">
      <c r="A4" s="13">
        <v>45839</v>
      </c>
      <c r="B4" s="2" t="s">
        <v>38</v>
      </c>
      <c r="C4" s="18">
        <v>22.75</v>
      </c>
      <c r="E4" s="11">
        <f>SUM(C5,C8)</f>
        <v>192.5</v>
      </c>
    </row>
    <row r="5" spans="1:5">
      <c r="A5" s="13">
        <v>45870</v>
      </c>
      <c r="B5" s="2" t="s">
        <v>40</v>
      </c>
      <c r="C5" s="18">
        <v>125</v>
      </c>
    </row>
    <row r="6" spans="1:5">
      <c r="A6" s="13">
        <v>45901</v>
      </c>
      <c r="B6" s="2" t="s">
        <v>39</v>
      </c>
      <c r="C6" s="18">
        <v>42.1</v>
      </c>
      <c r="E6" t="b">
        <f>COUNT(C2:C8,"&gt;£40")
&gt;"40"</f>
        <v>0</v>
      </c>
    </row>
    <row r="7" spans="1:5">
      <c r="A7" s="13">
        <v>45931</v>
      </c>
      <c r="B7" s="2" t="s">
        <v>38</v>
      </c>
      <c r="C7" s="18">
        <v>31.25</v>
      </c>
      <c r="E7">
        <f>COUNT(C4,C7)</f>
        <v>2</v>
      </c>
    </row>
    <row r="8" spans="1:5">
      <c r="A8" s="13">
        <v>45962</v>
      </c>
      <c r="B8" s="2" t="s">
        <v>40</v>
      </c>
      <c r="C8" s="18">
        <v>67.5</v>
      </c>
    </row>
    <row r="9" spans="1:5">
      <c r="C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F23" sqref="F23"/>
    </sheetView>
  </sheetViews>
  <sheetFormatPr defaultRowHeight="14.5"/>
  <cols>
    <col min="3" max="3" width="10.453125" bestFit="1" customWidth="1"/>
  </cols>
  <sheetData>
    <row r="1" spans="1:4" ht="28">
      <c r="A1" s="2" t="s">
        <v>41</v>
      </c>
      <c r="B1" s="2" t="s">
        <v>42</v>
      </c>
      <c r="C1" s="2" t="s">
        <v>43</v>
      </c>
      <c r="D1" s="2" t="s">
        <v>44</v>
      </c>
    </row>
    <row r="2" spans="1:4">
      <c r="A2" s="2" t="s">
        <v>45</v>
      </c>
      <c r="B2" s="2">
        <v>92</v>
      </c>
      <c r="C2" s="1" t="str">
        <f>IF(B2&gt;=90,"A",IF(B2&gt;=80,"B",IF(B2&gt;=70,"C",IF(B2&gt;=60,"D","F"))))</f>
        <v>A</v>
      </c>
      <c r="D2" s="1" t="str">
        <f>IF(B2&gt;=70,"PASS","fail")</f>
        <v>PASS</v>
      </c>
    </row>
    <row r="3" spans="1:4">
      <c r="A3" s="2" t="s">
        <v>46</v>
      </c>
      <c r="B3" s="2">
        <v>78</v>
      </c>
      <c r="C3" s="1" t="str">
        <f t="shared" ref="C3:C7" si="0">IF(B3&gt;=90,"A",IF(B3&gt;=80,"B",IF(B3&gt;=70,"C",IF(B3&gt;=60,"D","F"))))</f>
        <v>C</v>
      </c>
      <c r="D3" s="1" t="str">
        <f t="shared" ref="D3:D7" si="1">IF(B3&gt;=70,"PASS","FAIL")</f>
        <v>PASS</v>
      </c>
    </row>
    <row r="4" spans="1:4">
      <c r="A4" s="2" t="s">
        <v>47</v>
      </c>
      <c r="B4" s="2">
        <v>85</v>
      </c>
      <c r="C4" s="1" t="str">
        <f t="shared" si="0"/>
        <v>B</v>
      </c>
      <c r="D4" s="1" t="str">
        <f t="shared" si="1"/>
        <v>PASS</v>
      </c>
    </row>
    <row r="5" spans="1:4">
      <c r="A5" s="2" t="s">
        <v>48</v>
      </c>
      <c r="B5" s="2">
        <v>67</v>
      </c>
      <c r="C5" s="1" t="str">
        <f t="shared" si="0"/>
        <v>D</v>
      </c>
      <c r="D5" s="1" t="str">
        <f t="shared" si="1"/>
        <v>FAIL</v>
      </c>
    </row>
    <row r="6" spans="1:4">
      <c r="A6" s="2" t="s">
        <v>49</v>
      </c>
      <c r="B6" s="2">
        <v>94</v>
      </c>
      <c r="C6" s="1" t="str">
        <f t="shared" si="0"/>
        <v>A</v>
      </c>
      <c r="D6" s="1" t="str">
        <f t="shared" si="1"/>
        <v>PASS</v>
      </c>
    </row>
    <row r="7" spans="1:4">
      <c r="A7" s="2" t="s">
        <v>50</v>
      </c>
      <c r="B7" s="2">
        <v>73</v>
      </c>
      <c r="C7" s="1" t="str">
        <f t="shared" si="0"/>
        <v>C</v>
      </c>
      <c r="D7" s="1" t="str">
        <f t="shared" si="1"/>
        <v>PASS</v>
      </c>
    </row>
    <row r="8" spans="1:4">
      <c r="B8">
        <f>COUNTIF(D2:D7,"PASS")</f>
        <v>5</v>
      </c>
    </row>
    <row r="9" spans="1:4">
      <c r="B9">
        <f>AVERAGE(B2:B7)</f>
        <v>81.5</v>
      </c>
    </row>
    <row r="11" spans="1:4">
      <c r="C11" s="1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3" sqref="D3:D6"/>
    </sheetView>
  </sheetViews>
  <sheetFormatPr defaultRowHeight="14.5"/>
  <cols>
    <col min="1" max="1" width="15.1796875" customWidth="1"/>
  </cols>
  <sheetData>
    <row r="1" spans="1:4">
      <c r="A1" s="15" t="s">
        <v>51</v>
      </c>
      <c r="B1" s="15" t="s">
        <v>52</v>
      </c>
      <c r="C1" s="15" t="s">
        <v>53</v>
      </c>
      <c r="D1" s="15" t="s">
        <v>54</v>
      </c>
    </row>
    <row r="2" spans="1:4" ht="28">
      <c r="A2" s="2" t="s">
        <v>10</v>
      </c>
      <c r="B2" s="2" t="s">
        <v>55</v>
      </c>
      <c r="C2" s="2" t="s">
        <v>56</v>
      </c>
      <c r="D2" s="2" t="s">
        <v>57</v>
      </c>
    </row>
    <row r="3" spans="1:4">
      <c r="A3" s="2" t="s">
        <v>58</v>
      </c>
      <c r="B3" s="2">
        <v>89.99</v>
      </c>
      <c r="C3" s="1">
        <f>B3*8.25%</f>
        <v>7.424175</v>
      </c>
      <c r="D3" s="1">
        <f>B3+8.25%</f>
        <v>90.072499999999991</v>
      </c>
    </row>
    <row r="4" spans="1:4">
      <c r="A4" s="2" t="s">
        <v>59</v>
      </c>
      <c r="B4" s="2">
        <v>45.5</v>
      </c>
      <c r="C4" s="1">
        <f t="shared" ref="C4:C6" si="0">B4*8.25%</f>
        <v>3.7537500000000001</v>
      </c>
      <c r="D4" s="1">
        <f t="shared" ref="D4:D6" si="1">B4+8.25%</f>
        <v>45.582500000000003</v>
      </c>
    </row>
    <row r="5" spans="1:4">
      <c r="A5" s="2" t="s">
        <v>60</v>
      </c>
      <c r="B5" s="2">
        <v>129</v>
      </c>
      <c r="C5" s="1">
        <f t="shared" si="0"/>
        <v>10.6425</v>
      </c>
      <c r="D5" s="1">
        <f t="shared" si="1"/>
        <v>129.08250000000001</v>
      </c>
    </row>
    <row r="6" spans="1:4">
      <c r="A6" s="2" t="s">
        <v>61</v>
      </c>
      <c r="B6" s="2">
        <v>199.99</v>
      </c>
      <c r="C6" s="1">
        <f t="shared" si="0"/>
        <v>16.499175000000001</v>
      </c>
      <c r="D6" s="1">
        <f t="shared" si="1"/>
        <v>200.07250000000002</v>
      </c>
    </row>
    <row r="7" spans="1:4">
      <c r="A7" s="16"/>
    </row>
    <row r="8" spans="1:4">
      <c r="A8" s="16"/>
    </row>
    <row r="9" spans="1:4">
      <c r="A9" s="17"/>
    </row>
    <row r="10" spans="1:4">
      <c r="A10" s="17"/>
    </row>
    <row r="11" spans="1:4">
      <c r="A1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H4" sqref="H4"/>
    </sheetView>
  </sheetViews>
  <sheetFormatPr defaultRowHeight="14.5"/>
  <sheetData>
    <row r="1" spans="1:5" ht="28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</row>
    <row r="2" spans="1:5">
      <c r="A2" s="2" t="s">
        <v>67</v>
      </c>
      <c r="B2" s="2" t="s">
        <v>68</v>
      </c>
      <c r="C2" s="2">
        <v>15000</v>
      </c>
      <c r="D2" s="2">
        <v>18000</v>
      </c>
      <c r="E2" s="1"/>
    </row>
    <row r="3" spans="1:5">
      <c r="A3" s="2" t="s">
        <v>69</v>
      </c>
      <c r="B3" s="2" t="s">
        <v>70</v>
      </c>
      <c r="C3" s="2">
        <v>22000</v>
      </c>
      <c r="D3" s="2">
        <v>19000</v>
      </c>
      <c r="E3" s="1"/>
    </row>
    <row r="4" spans="1:5">
      <c r="A4" s="2" t="s">
        <v>71</v>
      </c>
      <c r="B4" s="2" t="s">
        <v>72</v>
      </c>
      <c r="C4" s="2">
        <v>12000</v>
      </c>
      <c r="D4" s="2">
        <v>16000</v>
      </c>
      <c r="E4" s="1"/>
    </row>
    <row r="5" spans="1:5">
      <c r="A5" s="2" t="s">
        <v>73</v>
      </c>
      <c r="B5" s="2" t="s">
        <v>74</v>
      </c>
      <c r="C5" s="2">
        <v>25000</v>
      </c>
      <c r="D5" s="2">
        <v>28000</v>
      </c>
      <c r="E5" s="1"/>
    </row>
    <row r="6" spans="1:5">
      <c r="A6" s="2" t="s">
        <v>46</v>
      </c>
      <c r="B6" s="2" t="s">
        <v>68</v>
      </c>
      <c r="C6" s="2">
        <v>8000</v>
      </c>
      <c r="D6" s="2">
        <v>11000</v>
      </c>
      <c r="E6" s="1"/>
    </row>
    <row r="7" spans="1:5">
      <c r="C7">
        <f>SUM(C2:C6)</f>
        <v>82000</v>
      </c>
      <c r="D7">
        <f>SUM(D2:D6)</f>
        <v>92000</v>
      </c>
    </row>
    <row r="8" spans="1:5">
      <c r="C8">
        <f>SUM(C7:D7)</f>
        <v>174000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4.5"/>
  <cols>
    <col min="2" max="2" width="26.1796875" customWidth="1"/>
    <col min="3" max="3" width="29.26953125" customWidth="1"/>
    <col min="4" max="4" width="16.453125" customWidth="1"/>
  </cols>
  <sheetData>
    <row r="1" spans="1:4">
      <c r="A1" s="2" t="s">
        <v>75</v>
      </c>
      <c r="B1" s="2" t="s">
        <v>26</v>
      </c>
      <c r="C1" s="2" t="s">
        <v>76</v>
      </c>
      <c r="D1" s="2" t="s">
        <v>77</v>
      </c>
    </row>
    <row r="2" spans="1:4">
      <c r="A2" s="2" t="s">
        <v>78</v>
      </c>
      <c r="B2" s="13">
        <v>45659</v>
      </c>
      <c r="C2" s="2" t="s">
        <v>79</v>
      </c>
      <c r="D2" s="19" t="e">
        <f>C2-B2</f>
        <v>#VALUE!</v>
      </c>
    </row>
    <row r="3" spans="1:4" ht="28">
      <c r="A3" s="2" t="s">
        <v>80</v>
      </c>
      <c r="B3" s="2" t="s">
        <v>81</v>
      </c>
      <c r="C3" s="2" t="s">
        <v>82</v>
      </c>
      <c r="D3" s="1"/>
    </row>
    <row r="4" spans="1:4" ht="28">
      <c r="A4" s="2" t="s">
        <v>83</v>
      </c>
      <c r="B4" s="13">
        <v>45932</v>
      </c>
      <c r="C4" s="13">
        <v>45781</v>
      </c>
      <c r="D4" s="1"/>
    </row>
    <row r="5" spans="1:4" ht="28">
      <c r="A5" s="2" t="s">
        <v>84</v>
      </c>
      <c r="B5" s="2" t="s">
        <v>85</v>
      </c>
      <c r="C5" s="13">
        <v>45660</v>
      </c>
      <c r="D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2025-05-28T18:42:46Z</dcterms:created>
  <dcterms:modified xsi:type="dcterms:W3CDTF">2025-06-03T16:55:07Z</dcterms:modified>
</cp:coreProperties>
</file>