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RotatingIface/"/>
    </mc:Choice>
  </mc:AlternateContent>
  <xr:revisionPtr revIDLastSave="0" documentId="13_ncr:1_{7F355861-59F0-DF4F-8AE4-2D6EE5448620}" xr6:coauthVersionLast="47" xr6:coauthVersionMax="47" xr10:uidLastSave="{00000000-0000-0000-0000-000000000000}"/>
  <bookViews>
    <workbookView xWindow="4440" yWindow="-237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Sheet1" sheetId="13" r:id="rId6"/>
    <sheet name="LAY" sheetId="6" r:id="rId7"/>
    <sheet name="TSMULT" sheetId="14" r:id="rId8"/>
  </sheets>
  <definedNames>
    <definedName name="_rch2">#REF!</definedName>
    <definedName name="A">TSMULT!$F$4</definedName>
    <definedName name="bas">#REF!</definedName>
    <definedName name="Desired">TSMULT!$F$8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n">TSMULT!$F$5</definedName>
    <definedName name="pol">#REF!</definedName>
    <definedName name="rch">#REF!</definedName>
    <definedName name="riv">#REF!</definedName>
    <definedName name="swi">#REF!</definedName>
    <definedName name="toc">#REF!</definedName>
    <definedName name="total">TSMULT!$F$6</definedName>
    <definedName name="tsmult">TSMULT!$B$3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G4" i="14" s="1"/>
  <c r="B20" i="14"/>
  <c r="B6" i="14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  <c r="F7" i="14" l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E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<sst xmlns="http://schemas.openxmlformats.org/spreadsheetml/2006/main" count="2477" uniqueCount="427">
  <si>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</si>
  <si>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</si>
  <si>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</si>
  <si>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</si>
  <si>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</si>
  <si>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</si>
  <si>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</si>
  <si>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</si>
  <si>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</si>
  <si>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</si>
  <si>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</si>
  <si>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</si>
  <si>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</si>
  <si>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</si>
  <si>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</si>
  <si>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</si>
  <si>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</si>
  <si>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</si>
  <si>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</si>
  <si>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</si>
  <si>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</si>
  <si>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</si>
  <si>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</si>
  <si>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</si>
  <si>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</si>
  <si>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</si>
  <si>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</si>
  <si>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</si>
  <si>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</si>
  <si>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</si>
  <si>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</si>
  <si>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</si>
  <si>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</si>
  <si>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</si>
  <si>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</si>
  <si>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</si>
  <si>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</si>
  <si>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</si>
  <si>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</si>
  <si>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</si>
  <si>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</si>
  <si>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</si>
  <si>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</si>
  <si>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</si>
  <si>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</si>
  <si>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</si>
  <si>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</si>
  <si>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</si>
  <si>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</si>
  <si>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</si>
  <si>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</si>
  <si>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</si>
  <si>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</si>
  <si>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</si>
  <si>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</si>
  <si>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</si>
  <si>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</si>
  <si>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</si>
  <si>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</si>
  <si>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</si>
  <si>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</si>
  <si>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</si>
  <si>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</si>
  <si>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</si>
  <si>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</si>
  <si>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</si>
  <si>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</si>
  <si>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</si>
  <si>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</si>
  <si>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</si>
  <si>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</si>
  <si>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</si>
  <si>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</si>
  <si>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</si>
  <si>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</si>
  <si>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</si>
  <si>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</si>
  <si>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</si>
  <si>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</si>
  <si>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</si>
  <si>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</si>
  <si>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</si>
  <si>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</si>
  <si>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</si>
  <si>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</si>
  <si>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</si>
  <si>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</si>
  <si>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</si>
  <si>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</si>
  <si>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</si>
  <si>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</si>
  <si>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</si>
  <si>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</si>
  <si>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</si>
  <si>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</si>
  <si>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</si>
  <si>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</si>
  <si>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</si>
  <si>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</si>
  <si>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</si>
  <si>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</si>
  <si>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</si>
  <si>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</si>
  <si>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</si>
  <si>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</si>
  <si>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</si>
  <si>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</si>
  <si>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</si>
  <si>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</si>
  <si>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</si>
  <si>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</si>
  <si>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</si>
  <si>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</si>
  <si>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</si>
  <si>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</si>
  <si>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</si>
  <si>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</si>
  <si>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</si>
  <si>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</si>
  <si>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</si>
  <si>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</si>
  <si>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</si>
  <si>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</si>
  <si>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</si>
  <si>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</si>
  <si>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</si>
  <si>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</si>
  <si>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</si>
  <si>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</si>
  <si>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</si>
  <si>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</si>
  <si>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</si>
  <si>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</si>
  <si>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</si>
  <si>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</si>
  <si>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</si>
  <si>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</si>
  <si>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</si>
  <si>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</si>
  <si>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</si>
  <si>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</si>
  <si>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</si>
  <si>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</si>
  <si>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</si>
  <si>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</si>
  <si>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</si>
  <si>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</si>
  <si>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</si>
  <si>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</si>
  <si>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</si>
  <si>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</si>
  <si>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</si>
  <si>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</si>
  <si>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</si>
  <si>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</si>
  <si>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</si>
  <si>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</si>
  <si>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</si>
  <si>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</si>
  <si>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</si>
  <si>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</si>
  <si>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</si>
  <si>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</si>
  <si>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</si>
  <si>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</si>
  <si>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</si>
  <si>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</si>
  <si>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</si>
  <si>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</si>
  <si>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</si>
  <si>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</si>
  <si>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</si>
  <si>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</si>
  <si>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</si>
  <si>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</si>
  <si>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</si>
  <si>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</si>
  <si>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</si>
  <si>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</si>
  <si>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</si>
  <si>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</si>
  <si>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</si>
  <si>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</si>
  <si>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</si>
  <si>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</si>
  <si>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</si>
  <si>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</si>
  <si>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</si>
  <si>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</si>
  <si>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</si>
  <si>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</si>
  <si>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</si>
  <si>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</si>
  <si>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</si>
  <si>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</si>
  <si>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</si>
  <si>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</si>
  <si>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</si>
  <si>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</si>
  <si>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</si>
  <si>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</si>
  <si>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</si>
  <si>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</si>
  <si>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</si>
  <si>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</si>
  <si>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</si>
  <si>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</si>
  <si>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</si>
  <si>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</si>
  <si>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</si>
  <si>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</si>
  <si>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</si>
  <si>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</si>
  <si>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</si>
  <si>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</si>
  <si>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</si>
  <si>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</si>
  <si>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</si>
  <si>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</si>
  <si>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</si>
  <si>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</si>
  <si>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</si>
  <si>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</si>
  <si>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</si>
  <si>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</si>
  <si>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</si>
  <si>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</si>
  <si>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</si>
  <si>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</si>
  <si>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</si>
  <si>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</si>
  <si>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</si>
  <si>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</si>
  <si>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</si>
  <si>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</si>
  <si>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</si>
  <si>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</si>
  <si>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</si>
  <si>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</si>
  <si>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</si>
  <si>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</si>
  <si>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</si>
  <si>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</si>
  <si>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</si>
  <si>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</si>
  <si>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</si>
  <si>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</si>
  <si>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</si>
  <si>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</si>
  <si>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</si>
  <si>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</si>
  <si>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</si>
  <si>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</si>
  <si>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</si>
  <si>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</si>
  <si>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</si>
  <si>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</si>
  <si>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</si>
  <si>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</si>
  <si>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</si>
  <si>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</si>
  <si>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</si>
  <si>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</si>
  <si>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</si>
  <si>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</si>
  <si>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</si>
  <si>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</si>
  <si>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</si>
  <si>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</si>
  <si>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</si>
  <si>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</si>
  <si>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</si>
  <si>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</si>
  <si>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</si>
  <si>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</si>
  <si>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</si>
  <si>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</si>
  <si>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</si>
  <si>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</si>
  <si>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</si>
  <si>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</si>
  <si>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</si>
  <si>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</si>
  <si>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</si>
  <si>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</si>
  <si>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</si>
  <si>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</si>
  <si>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</si>
  <si>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</si>
  <si>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</si>
  <si>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</si>
  <si>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</si>
  <si>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</si>
  <si>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</si>
  <si>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</si>
  <si>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</si>
  <si>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</si>
  <si>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</si>
  <si>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</si>
  <si>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</si>
  <si>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</si>
  <si>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</si>
  <si>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</si>
  <si>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</si>
  <si>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</si>
  <si>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</si>
  <si>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</si>
  <si>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</si>
  <si>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</si>
  <si>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</si>
  <si>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</si>
  <si>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</si>
  <si>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</si>
  <si>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</si>
  <si>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</si>
  <si>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</si>
  <si>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</si>
  <si>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</si>
  <si>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</si>
  <si>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</si>
  <si>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</si>
  <si>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</si>
  <si>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</si>
  <si>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</si>
  <si>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</si>
  <si>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</si>
  <si>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</si>
  <si>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</si>
  <si>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</si>
  <si>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</si>
  <si>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</si>
  <si>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</si>
  <si>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</si>
  <si>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</si>
  <si>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</si>
  <si>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</si>
  <si>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</si>
  <si>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</si>
  <si>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</si>
  <si>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</si>
  <si>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</si>
  <si>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</si>
  <si>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</si>
  <si>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</si>
  <si>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</si>
  <si>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</si>
  <si>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</si>
  <si>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</si>
  <si>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</si>
  <si>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</si>
  <si>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</si>
  <si>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</si>
  <si>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</si>
  <si>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</si>
  <si>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</si>
  <si>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</si>
  <si>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</si>
  <si>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</si>
  <si>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</si>
  <si>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</si>
  <si>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</si>
  <si>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</si>
  <si>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</si>
  <si>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</si>
  <si>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</si>
  <si>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</si>
  <si>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</si>
  <si>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</si>
  <si>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</si>
  <si>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</si>
  <si>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</si>
  <si>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</si>
  <si>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</si>
  <si>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</si>
  <si>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</si>
  <si>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</si>
  <si>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</si>
  <si>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</si>
  <si>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</si>
  <si>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</si>
  <si>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</si>
  <si>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</si>
  <si>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</si>
  <si>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</si>
  <si>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</si>
  <si>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</si>
  <si>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</si>
  <si>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</si>
  <si>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</si>
  <si>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</si>
  <si>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</si>
  <si>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</si>
  <si>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</si>
  <si>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</si>
  <si>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</si>
  <si>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</si>
  <si>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</si>
  <si>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</si>
  <si>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</si>
  <si>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</si>
  <si>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</si>
  <si>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</si>
  <si>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</si>
  <si>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</si>
  <si>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</si>
  <si>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</si>
  <si>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</si>
  <si>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</si>
  <si>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</si>
  <si>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</si>
  <si>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</si>
  <si>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</si>
  <si>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COMPLEX</t>
  </si>
  <si>
    <t>NO_PCT</t>
  </si>
  <si>
    <t>NO_PTC</t>
  </si>
  <si>
    <t>tsmult</t>
  </si>
  <si>
    <t>using the formula</t>
  </si>
  <si>
    <t>using the values</t>
  </si>
  <si>
    <t>Sum</t>
  </si>
  <si>
    <t>Sum of truncated power series 1 + x + x^2 + x^3 + .. x^n as in the series created using tsmult.</t>
  </si>
  <si>
    <t>Answer:    sum(x^n) for n=0..N = (x^(n+1) - 1) / (x -1)</t>
  </si>
  <si>
    <t>tsmult^k</t>
  </si>
  <si>
    <t>n</t>
  </si>
  <si>
    <t>A</t>
  </si>
  <si>
    <t>Desired</t>
  </si>
  <si>
    <t>total</t>
  </si>
  <si>
    <t>Flow Model Interface (if Gwft used stored budget and flow from previous Gwf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</si>
</sst>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21" zoomScale="130" zoomScaleNormal="130" workbookViewId="0">
      <selection activeCell="B24" sqref="B2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255</v>
      </c>
      <c r="B3" s="12">
        <v>1</v>
      </c>
      <c r="C3" s="12" t="str">
        <f>IF(B3=1,"&lt;====","")</f>
        <v>&lt;====</v>
      </c>
      <c r="D3" s="12" t="s">
        <v>256</v>
      </c>
    </row>
    <row r="4" spans="1:4" ht="15" x14ac:dyDescent="0.2">
      <c r="A4" s="12" t="s">
        <v>257</v>
      </c>
      <c r="B4" s="12">
        <v>1</v>
      </c>
      <c r="C4" s="12" t="str">
        <f t="shared" ref="C4:C47" si="0">IF(B4=1,"&lt;====","")</f>
        <v>&lt;====</v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0</v>
      </c>
      <c r="C9" s="12" t="str">
        <f t="shared" si="0"/>
        <v/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0</v>
      </c>
      <c r="C21" s="12" t="str">
        <f t="shared" si="0"/>
        <v/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0</v>
      </c>
      <c r="C24" s="12" t="str">
        <f t="shared" si="0"/>
        <v/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305</v>
      </c>
      <c r="B29" s="13">
        <v>1</v>
      </c>
      <c r="C29" s="12" t="str">
        <f t="shared" si="0"/>
        <v>&lt;====</v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1</v>
      </c>
      <c r="C31" s="12" t="str">
        <f t="shared" si="0"/>
        <v>&lt;====</v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426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348</v>
      </c>
    </row>
    <row r="2" spans="1:3" x14ac:dyDescent="0.15">
      <c r="A2" t="s">
        <v>349</v>
      </c>
      <c r="B2" t="s">
        <v>12</v>
      </c>
      <c r="C2" s="11" t="s">
        <v>11</v>
      </c>
    </row>
    <row r="3" spans="1:3" x14ac:dyDescent="0.15">
      <c r="A3" t="s">
        <v>349</v>
      </c>
      <c r="B3" t="s">
        <v>13</v>
      </c>
      <c r="C3" s="14" t="s">
        <v>356</v>
      </c>
    </row>
    <row r="4" spans="1:3" x14ac:dyDescent="0.15">
      <c r="A4" t="s">
        <v>349</v>
      </c>
      <c r="B4" t="s">
        <v>14</v>
      </c>
      <c r="C4" s="14" t="s">
        <v>141</v>
      </c>
    </row>
    <row r="5" spans="1:3" x14ac:dyDescent="0.15">
      <c r="A5" t="s">
        <v>349</v>
      </c>
      <c r="B5" t="s">
        <v>15</v>
      </c>
      <c r="C5" s="11" t="s">
        <v>16</v>
      </c>
    </row>
    <row r="6" spans="1:3" x14ac:dyDescent="0.15">
      <c r="A6" t="s">
        <v>349</v>
      </c>
      <c r="B6" t="s">
        <v>17</v>
      </c>
      <c r="C6">
        <v>1</v>
      </c>
    </row>
    <row r="7" spans="1:3" x14ac:dyDescent="0.15">
      <c r="A7" t="s">
        <v>349</v>
      </c>
      <c r="B7" t="s">
        <v>18</v>
      </c>
      <c r="C7" t="s">
        <v>21</v>
      </c>
    </row>
    <row r="8" spans="1:3" x14ac:dyDescent="0.15">
      <c r="A8" t="s">
        <v>349</v>
      </c>
      <c r="B8" t="s">
        <v>19</v>
      </c>
      <c r="C8" t="s">
        <v>21</v>
      </c>
    </row>
    <row r="9" spans="1:3" x14ac:dyDescent="0.15">
      <c r="A9" t="s">
        <v>349</v>
      </c>
      <c r="B9" t="s">
        <v>20</v>
      </c>
      <c r="C9" t="s">
        <v>21</v>
      </c>
    </row>
    <row r="10" spans="1:3" x14ac:dyDescent="0.15">
      <c r="A10" t="s">
        <v>349</v>
      </c>
      <c r="B10" t="s">
        <v>22</v>
      </c>
      <c r="C10" t="b">
        <v>1</v>
      </c>
    </row>
    <row r="11" spans="1:3" x14ac:dyDescent="0.15">
      <c r="A11" t="s">
        <v>349</v>
      </c>
      <c r="B11" t="s">
        <v>239</v>
      </c>
      <c r="C11" t="b">
        <v>0</v>
      </c>
    </row>
    <row r="13" spans="1:3" x14ac:dyDescent="0.15">
      <c r="A13" t="s">
        <v>350</v>
      </c>
      <c r="B13" t="s">
        <v>40</v>
      </c>
      <c r="C13" s="11" t="s">
        <v>140</v>
      </c>
    </row>
    <row r="14" spans="1:3" x14ac:dyDescent="0.15">
      <c r="A14" t="s">
        <v>350</v>
      </c>
      <c r="B14" t="s">
        <v>41</v>
      </c>
      <c r="C14" t="s">
        <v>21</v>
      </c>
    </row>
    <row r="15" spans="1:3" x14ac:dyDescent="0.15">
      <c r="A15" t="s">
        <v>350</v>
      </c>
      <c r="B15" t="s">
        <v>13</v>
      </c>
      <c r="C15" t="s">
        <v>237</v>
      </c>
    </row>
    <row r="16" spans="1:3" x14ac:dyDescent="0.15">
      <c r="A16" t="s">
        <v>350</v>
      </c>
      <c r="B16" t="s">
        <v>14</v>
      </c>
      <c r="C16" t="s">
        <v>237</v>
      </c>
    </row>
    <row r="17" spans="1:3" x14ac:dyDescent="0.15">
      <c r="A17" t="s">
        <v>350</v>
      </c>
      <c r="B17" t="s">
        <v>42</v>
      </c>
      <c r="C17" t="s">
        <v>238</v>
      </c>
    </row>
    <row r="18" spans="1:3" x14ac:dyDescent="0.15">
      <c r="A18" t="s">
        <v>350</v>
      </c>
      <c r="B18" t="s">
        <v>39</v>
      </c>
      <c r="C18" t="s">
        <v>21</v>
      </c>
    </row>
    <row r="19" spans="1:3" x14ac:dyDescent="0.15">
      <c r="A19" t="s">
        <v>350</v>
      </c>
      <c r="B19" t="s">
        <v>43</v>
      </c>
      <c r="C19" t="s">
        <v>21</v>
      </c>
    </row>
    <row r="20" spans="1:3" x14ac:dyDescent="0.15">
      <c r="A20" t="s">
        <v>350</v>
      </c>
      <c r="B20" t="s">
        <v>44</v>
      </c>
      <c r="C20" t="s">
        <v>21</v>
      </c>
    </row>
    <row r="21" spans="1:3" x14ac:dyDescent="0.15">
      <c r="A21" t="s">
        <v>350</v>
      </c>
      <c r="B21" t="s">
        <v>24</v>
      </c>
      <c r="C21" t="s">
        <v>21</v>
      </c>
    </row>
    <row r="22" spans="1:3" x14ac:dyDescent="0.15">
      <c r="A22" t="s">
        <v>350</v>
      </c>
      <c r="B22" t="s">
        <v>45</v>
      </c>
      <c r="C22" t="s">
        <v>21</v>
      </c>
    </row>
    <row r="23" spans="1:3" x14ac:dyDescent="0.15">
      <c r="A23" t="s">
        <v>350</v>
      </c>
      <c r="B23" t="s">
        <v>46</v>
      </c>
      <c r="C23" t="s">
        <v>21</v>
      </c>
    </row>
    <row r="25" spans="1:3" x14ac:dyDescent="0.15">
      <c r="A25" t="s">
        <v>351</v>
      </c>
      <c r="B25" t="s">
        <v>40</v>
      </c>
      <c r="C25" t="s">
        <v>240</v>
      </c>
    </row>
    <row r="26" spans="1:3" x14ac:dyDescent="0.15">
      <c r="A26" t="s">
        <v>351</v>
      </c>
      <c r="B26" t="s">
        <v>41</v>
      </c>
      <c r="C26" t="s">
        <v>21</v>
      </c>
    </row>
    <row r="27" spans="1:3" x14ac:dyDescent="0.15">
      <c r="A27" t="s">
        <v>351</v>
      </c>
      <c r="B27" t="s">
        <v>13</v>
      </c>
      <c r="C27" t="s">
        <v>237</v>
      </c>
    </row>
    <row r="28" spans="1:3" x14ac:dyDescent="0.15">
      <c r="A28" t="s">
        <v>351</v>
      </c>
      <c r="B28" t="s">
        <v>14</v>
      </c>
      <c r="C28" t="s">
        <v>237</v>
      </c>
    </row>
    <row r="29" spans="1:3" x14ac:dyDescent="0.15">
      <c r="A29" t="s">
        <v>351</v>
      </c>
      <c r="B29" t="s">
        <v>42</v>
      </c>
      <c r="C29" t="s">
        <v>238</v>
      </c>
    </row>
    <row r="30" spans="1:3" x14ac:dyDescent="0.15">
      <c r="A30" t="s">
        <v>351</v>
      </c>
      <c r="B30" t="s">
        <v>39</v>
      </c>
      <c r="C30" t="s">
        <v>21</v>
      </c>
    </row>
    <row r="31" spans="1:3" x14ac:dyDescent="0.15">
      <c r="A31" t="s">
        <v>351</v>
      </c>
      <c r="B31" t="s">
        <v>43</v>
      </c>
      <c r="C31" t="s">
        <v>21</v>
      </c>
    </row>
    <row r="32" spans="1:3" x14ac:dyDescent="0.15">
      <c r="A32" t="s">
        <v>351</v>
      </c>
      <c r="B32" t="s">
        <v>44</v>
      </c>
      <c r="C32" t="s">
        <v>21</v>
      </c>
    </row>
    <row r="33" spans="1:3" x14ac:dyDescent="0.15">
      <c r="A33" t="s">
        <v>351</v>
      </c>
      <c r="B33" t="s">
        <v>24</v>
      </c>
      <c r="C33" t="s">
        <v>21</v>
      </c>
    </row>
    <row r="34" spans="1:3" x14ac:dyDescent="0.15">
      <c r="A34" t="s">
        <v>351</v>
      </c>
      <c r="B34" t="s">
        <v>46</v>
      </c>
      <c r="C34" t="s">
        <v>21</v>
      </c>
    </row>
    <row r="36" spans="1:3" x14ac:dyDescent="0.15">
      <c r="A36" t="s">
        <v>352</v>
      </c>
      <c r="B36" t="s">
        <v>23</v>
      </c>
      <c r="C36" t="b">
        <v>0</v>
      </c>
    </row>
    <row r="37" spans="1:3" x14ac:dyDescent="0.15">
      <c r="A37" t="s">
        <v>352</v>
      </c>
      <c r="B37" t="s">
        <v>43</v>
      </c>
      <c r="C37" t="s">
        <v>21</v>
      </c>
    </row>
    <row r="38" spans="1:3" x14ac:dyDescent="0.15">
      <c r="A38" t="s">
        <v>352</v>
      </c>
      <c r="B38" t="s">
        <v>44</v>
      </c>
      <c r="C38" t="s">
        <v>21</v>
      </c>
    </row>
    <row r="39" spans="1:3" x14ac:dyDescent="0.15">
      <c r="A39" t="s">
        <v>352</v>
      </c>
      <c r="B39" t="s">
        <v>241</v>
      </c>
      <c r="C39" t="s">
        <v>21</v>
      </c>
    </row>
    <row r="40" spans="1:3" x14ac:dyDescent="0.15">
      <c r="A40" t="s">
        <v>352</v>
      </c>
      <c r="B40" t="s">
        <v>242</v>
      </c>
      <c r="C40" t="s">
        <v>21</v>
      </c>
    </row>
    <row r="41" spans="1:3" x14ac:dyDescent="0.15">
      <c r="A41" t="s">
        <v>352</v>
      </c>
      <c r="B41" t="s">
        <v>243</v>
      </c>
      <c r="C41" t="s">
        <v>21</v>
      </c>
    </row>
    <row r="42" spans="1:3" x14ac:dyDescent="0.15">
      <c r="A42" t="s">
        <v>352</v>
      </c>
      <c r="B42" t="s">
        <v>244</v>
      </c>
      <c r="C42" t="s">
        <v>21</v>
      </c>
    </row>
    <row r="43" spans="1:3" x14ac:dyDescent="0.15">
      <c r="A43" t="s">
        <v>352</v>
      </c>
      <c r="B43" t="s">
        <v>32</v>
      </c>
      <c r="C43" t="s">
        <v>21</v>
      </c>
    </row>
    <row r="44" spans="1:3" x14ac:dyDescent="0.15">
      <c r="A44" t="s">
        <v>352</v>
      </c>
      <c r="B44" t="s">
        <v>33</v>
      </c>
      <c r="C44" t="s">
        <v>21</v>
      </c>
    </row>
    <row r="81" spans="1:3" x14ac:dyDescent="0.15">
      <c r="A81" t="s">
        <v>353</v>
      </c>
      <c r="B81" t="s">
        <v>23</v>
      </c>
      <c r="C81" t="b">
        <v>0</v>
      </c>
    </row>
    <row r="82" spans="1:3" x14ac:dyDescent="0.15">
      <c r="A82" t="s">
        <v>353</v>
      </c>
      <c r="B82" t="s">
        <v>43</v>
      </c>
      <c r="C82" t="s">
        <v>21</v>
      </c>
    </row>
    <row r="83" spans="1:3" x14ac:dyDescent="0.15">
      <c r="A83" t="s">
        <v>353</v>
      </c>
      <c r="B83" t="s">
        <v>44</v>
      </c>
      <c r="C83" t="s">
        <v>21</v>
      </c>
    </row>
    <row r="84" spans="1:3" x14ac:dyDescent="0.15">
      <c r="A84" t="s">
        <v>353</v>
      </c>
      <c r="B84" t="s">
        <v>205</v>
      </c>
      <c r="C84" t="s">
        <v>21</v>
      </c>
    </row>
    <row r="85" spans="1:3" x14ac:dyDescent="0.15">
      <c r="A85" t="s">
        <v>353</v>
      </c>
      <c r="B85" t="s">
        <v>103</v>
      </c>
      <c r="C85" t="s">
        <v>21</v>
      </c>
    </row>
    <row r="86" spans="1:3" x14ac:dyDescent="0.15">
      <c r="A86" t="s">
        <v>353</v>
      </c>
      <c r="B86" t="s">
        <v>104</v>
      </c>
      <c r="C86" t="s">
        <v>21</v>
      </c>
    </row>
    <row r="87" spans="1:3" x14ac:dyDescent="0.15">
      <c r="A87" t="s">
        <v>353</v>
      </c>
      <c r="B87" t="s">
        <v>206</v>
      </c>
      <c r="C87" t="s">
        <v>21</v>
      </c>
    </row>
    <row r="88" spans="1:3" x14ac:dyDescent="0.15">
      <c r="A88" t="s">
        <v>353</v>
      </c>
      <c r="B88" t="s">
        <v>207</v>
      </c>
      <c r="C88" t="s">
        <v>21</v>
      </c>
    </row>
    <row r="89" spans="1:3" x14ac:dyDescent="0.15">
      <c r="A89" t="s">
        <v>353</v>
      </c>
      <c r="B89" t="s">
        <v>46</v>
      </c>
      <c r="C89" t="s">
        <v>21</v>
      </c>
    </row>
    <row r="90" spans="1:3" x14ac:dyDescent="0.15">
      <c r="A90" t="s">
        <v>353</v>
      </c>
      <c r="B90" t="s">
        <v>38</v>
      </c>
      <c r="C90" t="s">
        <v>21</v>
      </c>
    </row>
    <row r="91" spans="1:3" x14ac:dyDescent="0.15">
      <c r="A91" t="s">
        <v>353</v>
      </c>
      <c r="B91" t="s">
        <v>32</v>
      </c>
      <c r="C91" t="s">
        <v>21</v>
      </c>
    </row>
    <row r="92" spans="1:3" x14ac:dyDescent="0.15">
      <c r="A92" t="s">
        <v>353</v>
      </c>
      <c r="B92" t="s">
        <v>33</v>
      </c>
      <c r="C92" t="s">
        <v>21</v>
      </c>
    </row>
    <row r="94" spans="1:3" x14ac:dyDescent="0.15">
      <c r="A94" t="s">
        <v>354</v>
      </c>
      <c r="B94" t="s">
        <v>23</v>
      </c>
      <c r="C94" t="b">
        <v>0</v>
      </c>
    </row>
    <row r="95" spans="1:3" x14ac:dyDescent="0.15">
      <c r="A95" t="s">
        <v>354</v>
      </c>
      <c r="B95" t="s">
        <v>18</v>
      </c>
      <c r="C95" t="s">
        <v>21</v>
      </c>
    </row>
    <row r="96" spans="1:3" x14ac:dyDescent="0.15">
      <c r="A96" t="s">
        <v>354</v>
      </c>
      <c r="B96" t="s">
        <v>19</v>
      </c>
      <c r="C96" t="s">
        <v>21</v>
      </c>
    </row>
    <row r="97" spans="1:3" x14ac:dyDescent="0.15">
      <c r="A97" t="s">
        <v>354</v>
      </c>
      <c r="B97" t="s">
        <v>20</v>
      </c>
      <c r="C97" t="s">
        <v>21</v>
      </c>
    </row>
    <row r="98" spans="1:3" x14ac:dyDescent="0.15">
      <c r="A98" t="s">
        <v>354</v>
      </c>
      <c r="B98" t="s">
        <v>245</v>
      </c>
      <c r="C98" t="s">
        <v>21</v>
      </c>
    </row>
    <row r="99" spans="1:3" x14ac:dyDescent="0.15">
      <c r="A99" t="s">
        <v>354</v>
      </c>
      <c r="B99" t="s">
        <v>43</v>
      </c>
      <c r="C99" t="s">
        <v>21</v>
      </c>
    </row>
    <row r="100" spans="1:3" x14ac:dyDescent="0.15">
      <c r="A100" t="s">
        <v>354</v>
      </c>
      <c r="B100" t="s">
        <v>246</v>
      </c>
      <c r="C100" t="s">
        <v>21</v>
      </c>
    </row>
    <row r="101" spans="1:3" x14ac:dyDescent="0.15">
      <c r="A101" t="s">
        <v>354</v>
      </c>
      <c r="B101" t="s">
        <v>247</v>
      </c>
      <c r="C101" t="s">
        <v>21</v>
      </c>
    </row>
    <row r="102" spans="1:3" x14ac:dyDescent="0.15">
      <c r="A102" t="s">
        <v>354</v>
      </c>
      <c r="B102" t="s">
        <v>248</v>
      </c>
      <c r="C102" t="s">
        <v>21</v>
      </c>
    </row>
    <row r="103" spans="1:3" x14ac:dyDescent="0.15">
      <c r="A103" t="s">
        <v>354</v>
      </c>
      <c r="B103" t="s">
        <v>249</v>
      </c>
      <c r="C103" t="s">
        <v>21</v>
      </c>
    </row>
    <row r="104" spans="1:3" x14ac:dyDescent="0.15">
      <c r="A104" t="s">
        <v>354</v>
      </c>
      <c r="B104" t="s">
        <v>250</v>
      </c>
      <c r="C104" t="s">
        <v>21</v>
      </c>
    </row>
    <row r="105" spans="1:3" x14ac:dyDescent="0.15">
      <c r="A105" t="s">
        <v>354</v>
      </c>
      <c r="B105" t="s">
        <v>32</v>
      </c>
      <c r="C105" t="s">
        <v>21</v>
      </c>
    </row>
    <row r="106" spans="1:3" x14ac:dyDescent="0.15">
      <c r="A106" t="s">
        <v>354</v>
      </c>
      <c r="B106" t="s">
        <v>33</v>
      </c>
      <c r="C106" t="s">
        <v>21</v>
      </c>
    </row>
    <row r="108" spans="1:3" x14ac:dyDescent="0.15">
      <c r="A108" t="s">
        <v>355</v>
      </c>
      <c r="B108" t="s">
        <v>23</v>
      </c>
      <c r="C108" t="b">
        <v>0</v>
      </c>
    </row>
    <row r="109" spans="1:3" x14ac:dyDescent="0.15">
      <c r="A109" t="s">
        <v>355</v>
      </c>
      <c r="B109" t="s">
        <v>35</v>
      </c>
      <c r="C109" s="11" t="s">
        <v>372</v>
      </c>
    </row>
    <row r="110" spans="1:3" x14ac:dyDescent="0.15">
      <c r="A110" t="s">
        <v>355</v>
      </c>
      <c r="B110" t="s">
        <v>36</v>
      </c>
      <c r="C110" t="s">
        <v>21</v>
      </c>
    </row>
    <row r="111" spans="1:3" x14ac:dyDescent="0.15">
      <c r="A111" t="s">
        <v>355</v>
      </c>
      <c r="B111" t="s">
        <v>251</v>
      </c>
      <c r="C111" t="s">
        <v>21</v>
      </c>
    </row>
    <row r="112" spans="1:3" x14ac:dyDescent="0.15">
      <c r="A112" t="s">
        <v>355</v>
      </c>
      <c r="B112" t="s">
        <v>37</v>
      </c>
      <c r="C112">
        <v>1</v>
      </c>
    </row>
    <row r="113" spans="1:3" x14ac:dyDescent="0.15">
      <c r="A113" t="s">
        <v>355</v>
      </c>
      <c r="B113" t="s">
        <v>38</v>
      </c>
      <c r="C113" t="s">
        <v>252</v>
      </c>
    </row>
    <row r="114" spans="1:3" x14ac:dyDescent="0.15">
      <c r="A114" t="s">
        <v>355</v>
      </c>
      <c r="B114" t="s">
        <v>32</v>
      </c>
      <c r="C114" t="s">
        <v>21</v>
      </c>
    </row>
    <row r="115" spans="1:3" x14ac:dyDescent="0.15">
      <c r="A115" t="s">
        <v>355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" zoomScale="182" zoomScaleNormal="182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375</v>
      </c>
      <c r="B2" s="11" t="s">
        <v>23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182</v>
      </c>
      <c r="C3" s="14" t="s">
        <v>373</v>
      </c>
    </row>
    <row r="4" spans="1:4" x14ac:dyDescent="0.15">
      <c r="A4" s="11" t="s">
        <v>375</v>
      </c>
      <c r="B4" s="11" t="s">
        <v>183</v>
      </c>
      <c r="C4" s="11" t="s">
        <v>21</v>
      </c>
    </row>
    <row r="5" spans="1:4" x14ac:dyDescent="0.15">
      <c r="A5" s="11" t="s">
        <v>375</v>
      </c>
      <c r="B5" s="11" t="s">
        <v>184</v>
      </c>
      <c r="C5" s="11" t="s">
        <v>21</v>
      </c>
    </row>
    <row r="6" spans="1:4" x14ac:dyDescent="0.15">
      <c r="A6" s="11" t="s">
        <v>375</v>
      </c>
      <c r="B6" s="11" t="s">
        <v>32</v>
      </c>
      <c r="C6" s="11" t="s">
        <v>21</v>
      </c>
    </row>
    <row r="7" spans="1:4" x14ac:dyDescent="0.15">
      <c r="A7" s="11" t="s">
        <v>375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23</v>
      </c>
      <c r="C9" t="b">
        <v>0</v>
      </c>
    </row>
    <row r="10" spans="1:4" x14ac:dyDescent="0.15">
      <c r="A10" s="11" t="s">
        <v>376</v>
      </c>
      <c r="B10" t="s">
        <v>109</v>
      </c>
      <c r="C10" t="s">
        <v>21</v>
      </c>
    </row>
    <row r="11" spans="1:4" x14ac:dyDescent="0.15">
      <c r="A11" s="11" t="s">
        <v>376</v>
      </c>
      <c r="B11" t="s">
        <v>110</v>
      </c>
      <c r="C11" s="11" t="s">
        <v>412</v>
      </c>
      <c r="D11" s="11" t="s">
        <v>380</v>
      </c>
    </row>
    <row r="12" spans="1:4" x14ac:dyDescent="0.15">
      <c r="A12" s="11" t="s">
        <v>376</v>
      </c>
      <c r="B12" t="s">
        <v>111</v>
      </c>
      <c r="C12" t="s">
        <v>21</v>
      </c>
    </row>
    <row r="13" spans="1:4" x14ac:dyDescent="0.15">
      <c r="A13" s="11" t="s">
        <v>376</v>
      </c>
      <c r="B13" t="s">
        <v>112</v>
      </c>
      <c r="C13" t="s">
        <v>21</v>
      </c>
    </row>
    <row r="14" spans="1:4" x14ac:dyDescent="0.15">
      <c r="A14" s="11" t="s">
        <v>376</v>
      </c>
      <c r="B14" t="s">
        <v>113</v>
      </c>
      <c r="C14" t="s">
        <v>21</v>
      </c>
    </row>
    <row r="15" spans="1:4" x14ac:dyDescent="0.15">
      <c r="A15" s="11" t="s">
        <v>376</v>
      </c>
      <c r="B15" t="s">
        <v>114</v>
      </c>
      <c r="C15" s="11" t="s">
        <v>413</v>
      </c>
      <c r="D15" s="11" t="s">
        <v>414</v>
      </c>
    </row>
    <row r="16" spans="1:4" x14ac:dyDescent="0.15">
      <c r="A16" s="11" t="s">
        <v>376</v>
      </c>
      <c r="B16" t="s">
        <v>115</v>
      </c>
      <c r="C16" t="s">
        <v>21</v>
      </c>
    </row>
    <row r="17" spans="1:3" x14ac:dyDescent="0.15">
      <c r="A17" s="11" t="s">
        <v>376</v>
      </c>
      <c r="B17" t="s">
        <v>116</v>
      </c>
      <c r="C17" t="s">
        <v>21</v>
      </c>
    </row>
    <row r="18" spans="1:3" x14ac:dyDescent="0.15">
      <c r="A18" s="11" t="s">
        <v>376</v>
      </c>
      <c r="B18" t="s">
        <v>117</v>
      </c>
      <c r="C18" t="s">
        <v>21</v>
      </c>
    </row>
    <row r="19" spans="1:3" x14ac:dyDescent="0.15">
      <c r="A19" s="11" t="s">
        <v>376</v>
      </c>
      <c r="B19" t="s">
        <v>118</v>
      </c>
      <c r="C19" t="s">
        <v>21</v>
      </c>
    </row>
    <row r="20" spans="1:3" x14ac:dyDescent="0.15">
      <c r="A20" s="11" t="s">
        <v>376</v>
      </c>
      <c r="B20" t="s">
        <v>119</v>
      </c>
      <c r="C20">
        <v>100</v>
      </c>
    </row>
    <row r="21" spans="1:3" x14ac:dyDescent="0.15">
      <c r="A21" s="11" t="s">
        <v>376</v>
      </c>
      <c r="B21" t="s">
        <v>120</v>
      </c>
      <c r="C21" t="s">
        <v>21</v>
      </c>
    </row>
    <row r="22" spans="1:3" x14ac:dyDescent="0.15">
      <c r="A22" s="11" t="s">
        <v>376</v>
      </c>
      <c r="B22" t="s">
        <v>121</v>
      </c>
      <c r="C22" t="s">
        <v>21</v>
      </c>
    </row>
    <row r="23" spans="1:3" x14ac:dyDescent="0.15">
      <c r="A23" s="11" t="s">
        <v>376</v>
      </c>
      <c r="B23" t="s">
        <v>122</v>
      </c>
      <c r="C23" t="s">
        <v>21</v>
      </c>
    </row>
    <row r="24" spans="1:3" x14ac:dyDescent="0.15">
      <c r="A24" s="11" t="s">
        <v>376</v>
      </c>
      <c r="B24" t="s">
        <v>123</v>
      </c>
      <c r="C24" t="s">
        <v>21</v>
      </c>
    </row>
    <row r="25" spans="1:3" x14ac:dyDescent="0.15">
      <c r="A25" s="11" t="s">
        <v>376</v>
      </c>
      <c r="B25" t="s">
        <v>124</v>
      </c>
      <c r="C25" t="s">
        <v>21</v>
      </c>
    </row>
    <row r="26" spans="1:3" x14ac:dyDescent="0.15">
      <c r="A26" s="11" t="s">
        <v>376</v>
      </c>
      <c r="B26" t="s">
        <v>125</v>
      </c>
      <c r="C26" t="s">
        <v>21</v>
      </c>
    </row>
    <row r="27" spans="1:3" x14ac:dyDescent="0.15">
      <c r="A27" s="11" t="s">
        <v>376</v>
      </c>
      <c r="B27" t="s">
        <v>126</v>
      </c>
      <c r="C27" t="s">
        <v>21</v>
      </c>
    </row>
    <row r="28" spans="1:3" x14ac:dyDescent="0.15">
      <c r="A28" s="11" t="s">
        <v>376</v>
      </c>
      <c r="B28" t="s">
        <v>127</v>
      </c>
      <c r="C28" t="s">
        <v>21</v>
      </c>
    </row>
    <row r="29" spans="1:3" x14ac:dyDescent="0.15">
      <c r="A29" s="11" t="s">
        <v>376</v>
      </c>
      <c r="B29" t="s">
        <v>128</v>
      </c>
      <c r="C29" t="s">
        <v>21</v>
      </c>
    </row>
    <row r="30" spans="1:3" x14ac:dyDescent="0.15">
      <c r="A30" s="11" t="s">
        <v>376</v>
      </c>
      <c r="B30" t="s">
        <v>129</v>
      </c>
      <c r="C30">
        <v>100</v>
      </c>
    </row>
    <row r="31" spans="1:3" x14ac:dyDescent="0.15">
      <c r="A31" s="11" t="s">
        <v>376</v>
      </c>
      <c r="B31" t="s">
        <v>130</v>
      </c>
      <c r="C31" t="s">
        <v>21</v>
      </c>
    </row>
    <row r="32" spans="1:3" x14ac:dyDescent="0.15">
      <c r="A32" s="11" t="s">
        <v>376</v>
      </c>
      <c r="B32" t="s">
        <v>131</v>
      </c>
      <c r="C32" t="s">
        <v>21</v>
      </c>
    </row>
    <row r="33" spans="1:3" x14ac:dyDescent="0.15">
      <c r="A33" s="11" t="s">
        <v>376</v>
      </c>
      <c r="B33" t="s">
        <v>132</v>
      </c>
      <c r="C33" t="s">
        <v>21</v>
      </c>
    </row>
    <row r="34" spans="1:3" x14ac:dyDescent="0.15">
      <c r="A34" s="11" t="s">
        <v>376</v>
      </c>
      <c r="B34" t="s">
        <v>133</v>
      </c>
      <c r="C34" t="s">
        <v>21</v>
      </c>
    </row>
    <row r="35" spans="1:3" x14ac:dyDescent="0.15">
      <c r="A35" s="11" t="s">
        <v>376</v>
      </c>
      <c r="B35" t="s">
        <v>134</v>
      </c>
      <c r="C35" t="s">
        <v>21</v>
      </c>
    </row>
    <row r="36" spans="1:3" x14ac:dyDescent="0.15">
      <c r="A36" s="11" t="s">
        <v>376</v>
      </c>
      <c r="B36" t="s">
        <v>135</v>
      </c>
      <c r="C36" t="s">
        <v>21</v>
      </c>
    </row>
    <row r="37" spans="1:3" x14ac:dyDescent="0.15">
      <c r="A37" s="11" t="s">
        <v>376</v>
      </c>
      <c r="B37" t="s">
        <v>136</v>
      </c>
      <c r="C37" t="s">
        <v>21</v>
      </c>
    </row>
    <row r="38" spans="1:3" x14ac:dyDescent="0.15">
      <c r="A38" s="11" t="s">
        <v>376</v>
      </c>
      <c r="B38" t="s">
        <v>137</v>
      </c>
      <c r="C38" t="s">
        <v>21</v>
      </c>
    </row>
    <row r="39" spans="1:3" x14ac:dyDescent="0.15">
      <c r="A39" s="11" t="s">
        <v>376</v>
      </c>
      <c r="B39" t="s">
        <v>138</v>
      </c>
      <c r="C39" t="s">
        <v>21</v>
      </c>
    </row>
    <row r="40" spans="1:3" x14ac:dyDescent="0.15">
      <c r="A40" s="11" t="s">
        <v>376</v>
      </c>
      <c r="B40" t="s">
        <v>139</v>
      </c>
      <c r="C40" t="s">
        <v>21</v>
      </c>
    </row>
    <row r="41" spans="1:3" x14ac:dyDescent="0.15">
      <c r="A41" s="11" t="s">
        <v>376</v>
      </c>
      <c r="B41" t="s">
        <v>32</v>
      </c>
      <c r="C41" s="11" t="s">
        <v>410</v>
      </c>
    </row>
    <row r="42" spans="1:3" x14ac:dyDescent="0.15">
      <c r="A42" s="11" t="s">
        <v>376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s="11" t="s">
        <v>409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s="11" t="s">
        <v>386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381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s="11" t="s">
        <v>408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s="11" t="s">
        <v>407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s="11" t="s">
        <v>406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s="11" t="s">
        <v>405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s="11" t="s">
        <v>404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344</v>
      </c>
      <c r="B158" t="s">
        <v>23</v>
      </c>
      <c r="C158" t="b">
        <v>0</v>
      </c>
    </row>
    <row r="159" spans="1:3" x14ac:dyDescent="0.15">
      <c r="A159" t="s">
        <v>344</v>
      </c>
      <c r="B159" t="s">
        <v>93</v>
      </c>
      <c r="C159" t="b">
        <v>1</v>
      </c>
    </row>
    <row r="160" spans="1:3" x14ac:dyDescent="0.15">
      <c r="A160" t="s">
        <v>344</v>
      </c>
      <c r="B160" t="s">
        <v>94</v>
      </c>
      <c r="C160" t="s">
        <v>21</v>
      </c>
    </row>
    <row r="161" spans="1:3" x14ac:dyDescent="0.15">
      <c r="A161" t="s">
        <v>344</v>
      </c>
      <c r="B161" t="s">
        <v>83</v>
      </c>
      <c r="C161" t="s">
        <v>21</v>
      </c>
    </row>
    <row r="162" spans="1:3" x14ac:dyDescent="0.15">
      <c r="A162" t="s">
        <v>344</v>
      </c>
      <c r="B162" t="s">
        <v>84</v>
      </c>
      <c r="C162" t="s">
        <v>21</v>
      </c>
    </row>
    <row r="163" spans="1:3" x14ac:dyDescent="0.15">
      <c r="A163" t="s">
        <v>344</v>
      </c>
      <c r="B163" t="s">
        <v>43</v>
      </c>
      <c r="C163" t="s">
        <v>21</v>
      </c>
    </row>
    <row r="164" spans="1:3" x14ac:dyDescent="0.15">
      <c r="A164" t="s">
        <v>344</v>
      </c>
      <c r="B164" t="s">
        <v>44</v>
      </c>
      <c r="C164" t="s">
        <v>21</v>
      </c>
    </row>
    <row r="165" spans="1:3" x14ac:dyDescent="0.15">
      <c r="A165" t="s">
        <v>344</v>
      </c>
      <c r="B165" t="s">
        <v>24</v>
      </c>
      <c r="C165" t="b">
        <v>1</v>
      </c>
    </row>
    <row r="166" spans="1:3" x14ac:dyDescent="0.15">
      <c r="A166" t="s">
        <v>344</v>
      </c>
      <c r="B166" t="s">
        <v>95</v>
      </c>
      <c r="C166" t="s">
        <v>21</v>
      </c>
    </row>
    <row r="167" spans="1:3" x14ac:dyDescent="0.15">
      <c r="A167" t="s">
        <v>344</v>
      </c>
      <c r="B167" t="s">
        <v>87</v>
      </c>
      <c r="C167" t="s">
        <v>21</v>
      </c>
    </row>
    <row r="168" spans="1:3" x14ac:dyDescent="0.15">
      <c r="A168" t="s">
        <v>344</v>
      </c>
      <c r="B168" t="s">
        <v>99</v>
      </c>
      <c r="C168" t="s">
        <v>21</v>
      </c>
    </row>
    <row r="169" spans="1:3" x14ac:dyDescent="0.15">
      <c r="A169" t="s">
        <v>344</v>
      </c>
      <c r="B169" t="s">
        <v>100</v>
      </c>
      <c r="C169">
        <v>0</v>
      </c>
    </row>
    <row r="170" spans="1:3" x14ac:dyDescent="0.15">
      <c r="A170" t="s">
        <v>344</v>
      </c>
      <c r="B170" t="s">
        <v>101</v>
      </c>
      <c r="C170">
        <v>1E-3</v>
      </c>
    </row>
    <row r="171" spans="1:3" x14ac:dyDescent="0.15">
      <c r="A171" t="s">
        <v>344</v>
      </c>
      <c r="B171" t="s">
        <v>102</v>
      </c>
      <c r="C171">
        <v>1</v>
      </c>
    </row>
    <row r="172" spans="1:3" x14ac:dyDescent="0.15">
      <c r="A172" t="s">
        <v>344</v>
      </c>
      <c r="B172" t="s">
        <v>98</v>
      </c>
      <c r="C172" t="s">
        <v>21</v>
      </c>
    </row>
    <row r="173" spans="1:3" x14ac:dyDescent="0.15">
      <c r="A173" t="s">
        <v>344</v>
      </c>
      <c r="B173" t="s">
        <v>32</v>
      </c>
      <c r="C173" t="s">
        <v>21</v>
      </c>
    </row>
    <row r="174" spans="1:3" x14ac:dyDescent="0.15">
      <c r="A174" t="s">
        <v>344</v>
      </c>
      <c r="B174" t="s">
        <v>33</v>
      </c>
      <c r="C174" s="11" t="s">
        <v>403</v>
      </c>
    </row>
    <row r="175" spans="1:3" x14ac:dyDescent="0.15">
      <c r="A175" t="s">
        <v>344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s="11" t="s">
        <v>402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s="11" t="s">
        <v>401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4" x14ac:dyDescent="0.15">
      <c r="A209" t="s">
        <v>345</v>
      </c>
      <c r="B209" t="s">
        <v>40</v>
      </c>
      <c r="C209" t="s">
        <v>240</v>
      </c>
    </row>
    <row r="210" spans="1:4" x14ac:dyDescent="0.15">
      <c r="A210" t="s">
        <v>345</v>
      </c>
      <c r="B210" t="s">
        <v>41</v>
      </c>
      <c r="C210" t="s">
        <v>21</v>
      </c>
    </row>
    <row r="211" spans="1:4" x14ac:dyDescent="0.15">
      <c r="A211" t="s">
        <v>345</v>
      </c>
      <c r="B211" t="s">
        <v>13</v>
      </c>
      <c r="C211" t="s">
        <v>237</v>
      </c>
    </row>
    <row r="212" spans="1:4" x14ac:dyDescent="0.15">
      <c r="A212" t="s">
        <v>345</v>
      </c>
      <c r="B212" t="s">
        <v>14</v>
      </c>
      <c r="C212" t="s">
        <v>237</v>
      </c>
    </row>
    <row r="213" spans="1:4" x14ac:dyDescent="0.15">
      <c r="A213" t="s">
        <v>345</v>
      </c>
      <c r="B213" t="s">
        <v>42</v>
      </c>
      <c r="C213" t="s">
        <v>238</v>
      </c>
    </row>
    <row r="214" spans="1:4" x14ac:dyDescent="0.15">
      <c r="A214" t="s">
        <v>345</v>
      </c>
      <c r="B214" t="s">
        <v>39</v>
      </c>
      <c r="C214" t="s">
        <v>21</v>
      </c>
    </row>
    <row r="215" spans="1:4" x14ac:dyDescent="0.15">
      <c r="A215" t="s">
        <v>345</v>
      </c>
      <c r="B215" t="s">
        <v>43</v>
      </c>
      <c r="C215" t="s">
        <v>21</v>
      </c>
    </row>
    <row r="216" spans="1:4" x14ac:dyDescent="0.15">
      <c r="A216" t="s">
        <v>345</v>
      </c>
      <c r="B216" t="s">
        <v>44</v>
      </c>
      <c r="C216" t="s">
        <v>21</v>
      </c>
    </row>
    <row r="217" spans="1:4" x14ac:dyDescent="0.15">
      <c r="A217" t="s">
        <v>345</v>
      </c>
      <c r="B217" t="s">
        <v>24</v>
      </c>
      <c r="C217" t="b">
        <v>1</v>
      </c>
    </row>
    <row r="218" spans="1:4" x14ac:dyDescent="0.15">
      <c r="A218" t="s">
        <v>345</v>
      </c>
      <c r="B218" t="s">
        <v>45</v>
      </c>
      <c r="C218" s="11" t="s">
        <v>383</v>
      </c>
      <c r="D218" s="11" t="s">
        <v>383</v>
      </c>
    </row>
    <row r="219" spans="1:4" x14ac:dyDescent="0.15">
      <c r="A219" t="s">
        <v>345</v>
      </c>
      <c r="B219" t="s">
        <v>46</v>
      </c>
      <c r="C219" t="s">
        <v>21</v>
      </c>
    </row>
    <row r="221" spans="1:4" x14ac:dyDescent="0.15">
      <c r="A221" t="s">
        <v>275</v>
      </c>
      <c r="B221" t="s">
        <v>23</v>
      </c>
      <c r="C221" t="b">
        <v>0</v>
      </c>
    </row>
    <row r="222" spans="1:4" x14ac:dyDescent="0.15">
      <c r="A222" t="s">
        <v>275</v>
      </c>
      <c r="B222" t="s">
        <v>43</v>
      </c>
      <c r="C222" t="s">
        <v>21</v>
      </c>
    </row>
    <row r="223" spans="1:4" x14ac:dyDescent="0.15">
      <c r="A223" t="s">
        <v>275</v>
      </c>
      <c r="B223" t="s">
        <v>185</v>
      </c>
      <c r="C223" t="s">
        <v>21</v>
      </c>
    </row>
    <row r="224" spans="1:4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s="11" t="s">
        <v>400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s="11" t="s">
        <v>399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s="11" t="s">
        <v>398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s="11" t="s">
        <v>397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346</v>
      </c>
      <c r="B301" t="s">
        <v>23</v>
      </c>
      <c r="C301" t="b">
        <v>0</v>
      </c>
    </row>
    <row r="302" spans="1:3" x14ac:dyDescent="0.15">
      <c r="A302" t="s">
        <v>346</v>
      </c>
      <c r="B302" t="s">
        <v>39</v>
      </c>
      <c r="C302" t="s">
        <v>21</v>
      </c>
    </row>
    <row r="303" spans="1:3" x14ac:dyDescent="0.15">
      <c r="A303" t="s">
        <v>346</v>
      </c>
      <c r="B303" t="s">
        <v>43</v>
      </c>
      <c r="C303" t="s">
        <v>21</v>
      </c>
    </row>
    <row r="304" spans="1:3" x14ac:dyDescent="0.15">
      <c r="A304" t="s">
        <v>346</v>
      </c>
      <c r="B304" t="s">
        <v>44</v>
      </c>
      <c r="C304" t="s">
        <v>21</v>
      </c>
    </row>
    <row r="305" spans="1:3" x14ac:dyDescent="0.15">
      <c r="A305" t="s">
        <v>346</v>
      </c>
      <c r="B305" t="s">
        <v>24</v>
      </c>
      <c r="C305" t="b">
        <v>1</v>
      </c>
    </row>
    <row r="306" spans="1:3" x14ac:dyDescent="0.15">
      <c r="A306" t="s">
        <v>346</v>
      </c>
      <c r="B306" t="s">
        <v>45</v>
      </c>
      <c r="C306" t="s">
        <v>21</v>
      </c>
    </row>
    <row r="307" spans="1:3" x14ac:dyDescent="0.15">
      <c r="A307" t="s">
        <v>346</v>
      </c>
      <c r="B307" t="s">
        <v>46</v>
      </c>
      <c r="C307" t="s">
        <v>21</v>
      </c>
    </row>
    <row r="308" spans="1:3" x14ac:dyDescent="0.15">
      <c r="A308" t="s">
        <v>346</v>
      </c>
      <c r="B308" t="s">
        <v>32</v>
      </c>
      <c r="C308" t="s">
        <v>21</v>
      </c>
    </row>
    <row r="309" spans="1:3" x14ac:dyDescent="0.15">
      <c r="A309" t="s">
        <v>346</v>
      </c>
      <c r="B309" t="s">
        <v>33</v>
      </c>
      <c r="C309" s="11" t="s">
        <v>396</v>
      </c>
    </row>
    <row r="310" spans="1:3" x14ac:dyDescent="0.15">
      <c r="A310" t="s">
        <v>346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s="11" t="s">
        <v>395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s="11" t="s">
        <v>394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s="11" t="s">
        <v>393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347</v>
      </c>
      <c r="B362" t="s">
        <v>23</v>
      </c>
      <c r="C362" t="b">
        <v>0</v>
      </c>
    </row>
    <row r="363" spans="1:3" x14ac:dyDescent="0.15">
      <c r="A363" t="s">
        <v>347</v>
      </c>
      <c r="B363" t="s">
        <v>93</v>
      </c>
      <c r="C363" t="b">
        <v>1</v>
      </c>
    </row>
    <row r="364" spans="1:3" x14ac:dyDescent="0.15">
      <c r="A364" t="s">
        <v>347</v>
      </c>
      <c r="B364" t="s">
        <v>94</v>
      </c>
      <c r="C364" t="s">
        <v>21</v>
      </c>
    </row>
    <row r="365" spans="1:3" x14ac:dyDescent="0.15">
      <c r="A365" t="s">
        <v>347</v>
      </c>
      <c r="B365" t="s">
        <v>83</v>
      </c>
      <c r="C365" t="s">
        <v>21</v>
      </c>
    </row>
    <row r="366" spans="1:3" x14ac:dyDescent="0.15">
      <c r="A366" t="s">
        <v>347</v>
      </c>
      <c r="B366" t="s">
        <v>84</v>
      </c>
      <c r="C366" t="s">
        <v>21</v>
      </c>
    </row>
    <row r="367" spans="1:3" x14ac:dyDescent="0.15">
      <c r="A367" t="s">
        <v>347</v>
      </c>
      <c r="B367" t="s">
        <v>43</v>
      </c>
      <c r="C367" t="s">
        <v>21</v>
      </c>
    </row>
    <row r="368" spans="1:3" x14ac:dyDescent="0.15">
      <c r="A368" t="s">
        <v>347</v>
      </c>
      <c r="B368" t="s">
        <v>44</v>
      </c>
      <c r="C368" t="s">
        <v>21</v>
      </c>
    </row>
    <row r="369" spans="1:3" x14ac:dyDescent="0.15">
      <c r="A369" t="s">
        <v>347</v>
      </c>
      <c r="B369" t="s">
        <v>24</v>
      </c>
      <c r="C369" t="b">
        <v>1</v>
      </c>
    </row>
    <row r="370" spans="1:3" x14ac:dyDescent="0.15">
      <c r="A370" t="s">
        <v>347</v>
      </c>
      <c r="B370" t="s">
        <v>95</v>
      </c>
      <c r="C370" t="s">
        <v>21</v>
      </c>
    </row>
    <row r="371" spans="1:3" x14ac:dyDescent="0.15">
      <c r="A371" t="s">
        <v>347</v>
      </c>
      <c r="B371" t="s">
        <v>87</v>
      </c>
      <c r="C371" t="s">
        <v>21</v>
      </c>
    </row>
    <row r="372" spans="1:3" x14ac:dyDescent="0.15">
      <c r="A372" t="s">
        <v>347</v>
      </c>
      <c r="B372" t="s">
        <v>96</v>
      </c>
      <c r="C372" t="s">
        <v>21</v>
      </c>
    </row>
    <row r="373" spans="1:3" x14ac:dyDescent="0.15">
      <c r="A373" t="s">
        <v>347</v>
      </c>
      <c r="B373" t="s">
        <v>97</v>
      </c>
      <c r="C373">
        <v>1E-3</v>
      </c>
    </row>
    <row r="374" spans="1:3" x14ac:dyDescent="0.15">
      <c r="A374" t="s">
        <v>347</v>
      </c>
      <c r="B374" t="s">
        <v>98</v>
      </c>
      <c r="C374" t="s">
        <v>21</v>
      </c>
    </row>
    <row r="375" spans="1:3" x14ac:dyDescent="0.15">
      <c r="A375" t="s">
        <v>347</v>
      </c>
      <c r="B375" t="s">
        <v>32</v>
      </c>
      <c r="C375" t="s">
        <v>21</v>
      </c>
    </row>
    <row r="376" spans="1:3" x14ac:dyDescent="0.15">
      <c r="A376" t="s">
        <v>347</v>
      </c>
      <c r="B376" t="s">
        <v>33</v>
      </c>
      <c r="C376" s="11" t="s">
        <v>392</v>
      </c>
    </row>
    <row r="377" spans="1:3" x14ac:dyDescent="0.15">
      <c r="A377" t="s">
        <v>347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s="11" t="s">
        <v>391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s="11" t="s">
        <v>390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s="11" t="s">
        <v>389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s="11" t="s">
        <v>388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s="11" t="s">
        <v>387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3" zoomScale="203" zoomScaleNormal="203" workbookViewId="0">
      <selection activeCell="C19" sqref="C19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40</v>
      </c>
      <c r="C2" t="s">
        <v>240</v>
      </c>
    </row>
    <row r="3" spans="1:4" x14ac:dyDescent="0.15">
      <c r="A3" t="s">
        <v>357</v>
      </c>
      <c r="B3" t="s">
        <v>41</v>
      </c>
      <c r="C3" t="s">
        <v>21</v>
      </c>
    </row>
    <row r="4" spans="1:4" x14ac:dyDescent="0.15">
      <c r="A4" t="s">
        <v>357</v>
      </c>
      <c r="B4" t="s">
        <v>13</v>
      </c>
      <c r="C4" t="s">
        <v>237</v>
      </c>
    </row>
    <row r="5" spans="1:4" x14ac:dyDescent="0.15">
      <c r="A5" t="s">
        <v>357</v>
      </c>
      <c r="B5" t="s">
        <v>14</v>
      </c>
      <c r="C5" t="s">
        <v>237</v>
      </c>
    </row>
    <row r="6" spans="1:4" x14ac:dyDescent="0.15">
      <c r="A6" t="s">
        <v>357</v>
      </c>
      <c r="B6" t="s">
        <v>42</v>
      </c>
      <c r="C6" t="s">
        <v>238</v>
      </c>
    </row>
    <row r="7" spans="1:4" x14ac:dyDescent="0.15">
      <c r="A7" t="s">
        <v>357</v>
      </c>
      <c r="B7" t="s">
        <v>39</v>
      </c>
      <c r="C7" t="s">
        <v>21</v>
      </c>
    </row>
    <row r="8" spans="1:4" x14ac:dyDescent="0.15">
      <c r="A8" t="s">
        <v>357</v>
      </c>
      <c r="B8" t="s">
        <v>43</v>
      </c>
      <c r="C8" t="s">
        <v>21</v>
      </c>
    </row>
    <row r="9" spans="1:4" x14ac:dyDescent="0.15">
      <c r="A9" t="s">
        <v>357</v>
      </c>
      <c r="B9" t="s">
        <v>44</v>
      </c>
      <c r="C9" t="s">
        <v>21</v>
      </c>
    </row>
    <row r="10" spans="1:4" x14ac:dyDescent="0.15">
      <c r="A10" t="s">
        <v>357</v>
      </c>
      <c r="B10" t="s">
        <v>24</v>
      </c>
      <c r="C10" t="b">
        <v>1</v>
      </c>
    </row>
    <row r="11" spans="1:4" x14ac:dyDescent="0.15">
      <c r="A11" t="s">
        <v>357</v>
      </c>
      <c r="B11" t="s">
        <v>46</v>
      </c>
      <c r="C11" t="s">
        <v>21</v>
      </c>
    </row>
    <row r="13" spans="1:4" x14ac:dyDescent="0.15">
      <c r="A13" s="11" t="s">
        <v>378</v>
      </c>
      <c r="B13" t="s">
        <v>23</v>
      </c>
      <c r="C13" t="b">
        <v>0</v>
      </c>
    </row>
    <row r="14" spans="1:4" x14ac:dyDescent="0.15">
      <c r="A14" s="11" t="s">
        <v>378</v>
      </c>
      <c r="B14" t="s">
        <v>109</v>
      </c>
      <c r="C14" t="s">
        <v>21</v>
      </c>
    </row>
    <row r="15" spans="1:4" x14ac:dyDescent="0.15">
      <c r="A15" s="11" t="s">
        <v>378</v>
      </c>
      <c r="B15" t="s">
        <v>110</v>
      </c>
      <c r="C15" s="11" t="s">
        <v>412</v>
      </c>
      <c r="D15" s="11" t="s">
        <v>380</v>
      </c>
    </row>
    <row r="16" spans="1:4" x14ac:dyDescent="0.15">
      <c r="A16" s="11" t="s">
        <v>378</v>
      </c>
      <c r="B16" t="s">
        <v>111</v>
      </c>
      <c r="C16" t="s">
        <v>21</v>
      </c>
    </row>
    <row r="17" spans="1:4" x14ac:dyDescent="0.15">
      <c r="A17" s="11" t="s">
        <v>378</v>
      </c>
      <c r="B17" t="s">
        <v>112</v>
      </c>
      <c r="C17" t="s">
        <v>21</v>
      </c>
    </row>
    <row r="18" spans="1:4" x14ac:dyDescent="0.15">
      <c r="A18" s="11" t="s">
        <v>378</v>
      </c>
      <c r="B18" t="s">
        <v>113</v>
      </c>
      <c r="C18" t="s">
        <v>21</v>
      </c>
    </row>
    <row r="19" spans="1:4" x14ac:dyDescent="0.15">
      <c r="A19" s="11" t="s">
        <v>378</v>
      </c>
      <c r="B19" t="s">
        <v>114</v>
      </c>
      <c r="C19" s="11" t="s">
        <v>413</v>
      </c>
      <c r="D19" s="11" t="s">
        <v>413</v>
      </c>
    </row>
    <row r="20" spans="1:4" x14ac:dyDescent="0.15">
      <c r="A20" s="11" t="s">
        <v>378</v>
      </c>
      <c r="B20" t="s">
        <v>115</v>
      </c>
      <c r="C20" t="s">
        <v>21</v>
      </c>
    </row>
    <row r="21" spans="1:4" x14ac:dyDescent="0.15">
      <c r="A21" s="11" t="s">
        <v>378</v>
      </c>
      <c r="B21" t="s">
        <v>116</v>
      </c>
      <c r="C21" t="s">
        <v>21</v>
      </c>
    </row>
    <row r="22" spans="1:4" x14ac:dyDescent="0.15">
      <c r="A22" s="11" t="s">
        <v>378</v>
      </c>
      <c r="B22" t="s">
        <v>117</v>
      </c>
      <c r="C22" t="s">
        <v>21</v>
      </c>
    </row>
    <row r="23" spans="1:4" x14ac:dyDescent="0.15">
      <c r="A23" s="11" t="s">
        <v>378</v>
      </c>
      <c r="B23" t="s">
        <v>118</v>
      </c>
      <c r="C23" t="s">
        <v>21</v>
      </c>
    </row>
    <row r="24" spans="1:4" x14ac:dyDescent="0.15">
      <c r="A24" s="11" t="s">
        <v>378</v>
      </c>
      <c r="B24" t="s">
        <v>119</v>
      </c>
      <c r="C24">
        <v>100</v>
      </c>
    </row>
    <row r="25" spans="1:4" x14ac:dyDescent="0.15">
      <c r="A25" s="11" t="s">
        <v>378</v>
      </c>
      <c r="B25" t="s">
        <v>120</v>
      </c>
      <c r="C25" t="s">
        <v>21</v>
      </c>
    </row>
    <row r="26" spans="1:4" x14ac:dyDescent="0.15">
      <c r="A26" s="11" t="s">
        <v>378</v>
      </c>
      <c r="B26" t="s">
        <v>121</v>
      </c>
      <c r="C26" t="s">
        <v>21</v>
      </c>
    </row>
    <row r="27" spans="1:4" x14ac:dyDescent="0.15">
      <c r="A27" s="11" t="s">
        <v>378</v>
      </c>
      <c r="B27" t="s">
        <v>122</v>
      </c>
      <c r="C27" t="s">
        <v>21</v>
      </c>
    </row>
    <row r="28" spans="1:4" x14ac:dyDescent="0.15">
      <c r="A28" s="11" t="s">
        <v>378</v>
      </c>
      <c r="B28" t="s">
        <v>123</v>
      </c>
      <c r="C28" t="s">
        <v>21</v>
      </c>
    </row>
    <row r="29" spans="1:4" x14ac:dyDescent="0.15">
      <c r="A29" s="11" t="s">
        <v>378</v>
      </c>
      <c r="B29" t="s">
        <v>124</v>
      </c>
      <c r="C29" t="s">
        <v>21</v>
      </c>
    </row>
    <row r="30" spans="1:4" x14ac:dyDescent="0.15">
      <c r="A30" s="11" t="s">
        <v>378</v>
      </c>
      <c r="B30" t="s">
        <v>125</v>
      </c>
      <c r="C30" t="s">
        <v>21</v>
      </c>
    </row>
    <row r="31" spans="1:4" x14ac:dyDescent="0.15">
      <c r="A31" s="11" t="s">
        <v>378</v>
      </c>
      <c r="B31" t="s">
        <v>126</v>
      </c>
      <c r="C31" t="s">
        <v>21</v>
      </c>
    </row>
    <row r="32" spans="1:4" x14ac:dyDescent="0.15">
      <c r="A32" s="11" t="s">
        <v>378</v>
      </c>
      <c r="B32" t="s">
        <v>127</v>
      </c>
      <c r="C32" t="s">
        <v>21</v>
      </c>
    </row>
    <row r="33" spans="1:3" x14ac:dyDescent="0.15">
      <c r="A33" s="11" t="s">
        <v>378</v>
      </c>
      <c r="B33" t="s">
        <v>128</v>
      </c>
      <c r="C33" t="s">
        <v>21</v>
      </c>
    </row>
    <row r="34" spans="1:3" x14ac:dyDescent="0.15">
      <c r="A34" s="11" t="s">
        <v>378</v>
      </c>
      <c r="B34" t="s">
        <v>129</v>
      </c>
      <c r="C34">
        <v>100</v>
      </c>
    </row>
    <row r="35" spans="1:3" x14ac:dyDescent="0.15">
      <c r="A35" s="11" t="s">
        <v>378</v>
      </c>
      <c r="B35" t="s">
        <v>130</v>
      </c>
      <c r="C35" t="s">
        <v>21</v>
      </c>
    </row>
    <row r="36" spans="1:3" x14ac:dyDescent="0.15">
      <c r="A36" s="11" t="s">
        <v>378</v>
      </c>
      <c r="B36" t="s">
        <v>131</v>
      </c>
      <c r="C36" t="s">
        <v>21</v>
      </c>
    </row>
    <row r="37" spans="1:3" x14ac:dyDescent="0.15">
      <c r="A37" s="11" t="s">
        <v>378</v>
      </c>
      <c r="B37" t="s">
        <v>132</v>
      </c>
      <c r="C37" t="s">
        <v>21</v>
      </c>
    </row>
    <row r="38" spans="1:3" x14ac:dyDescent="0.15">
      <c r="A38" s="11" t="s">
        <v>378</v>
      </c>
      <c r="B38" t="s">
        <v>133</v>
      </c>
      <c r="C38" t="s">
        <v>21</v>
      </c>
    </row>
    <row r="39" spans="1:3" x14ac:dyDescent="0.15">
      <c r="A39" s="11" t="s">
        <v>378</v>
      </c>
      <c r="B39" t="s">
        <v>134</v>
      </c>
      <c r="C39" t="s">
        <v>21</v>
      </c>
    </row>
    <row r="40" spans="1:3" x14ac:dyDescent="0.15">
      <c r="A40" s="11" t="s">
        <v>378</v>
      </c>
      <c r="B40" t="s">
        <v>135</v>
      </c>
      <c r="C40" t="s">
        <v>21</v>
      </c>
    </row>
    <row r="41" spans="1:3" x14ac:dyDescent="0.15">
      <c r="A41" s="11" t="s">
        <v>378</v>
      </c>
      <c r="B41" t="s">
        <v>136</v>
      </c>
      <c r="C41" t="s">
        <v>21</v>
      </c>
    </row>
    <row r="42" spans="1:3" x14ac:dyDescent="0.15">
      <c r="A42" s="11" t="s">
        <v>378</v>
      </c>
      <c r="B42" t="s">
        <v>137</v>
      </c>
      <c r="C42" t="s">
        <v>21</v>
      </c>
    </row>
    <row r="43" spans="1:3" x14ac:dyDescent="0.15">
      <c r="A43" s="11" t="s">
        <v>378</v>
      </c>
      <c r="B43" t="s">
        <v>138</v>
      </c>
      <c r="C43" t="s">
        <v>21</v>
      </c>
    </row>
    <row r="44" spans="1:3" x14ac:dyDescent="0.15">
      <c r="A44" s="11" t="s">
        <v>378</v>
      </c>
      <c r="B44" t="s">
        <v>139</v>
      </c>
      <c r="C44" t="s">
        <v>21</v>
      </c>
    </row>
    <row r="45" spans="1:3" x14ac:dyDescent="0.15">
      <c r="A45" s="11" t="s">
        <v>378</v>
      </c>
      <c r="B45" t="s">
        <v>32</v>
      </c>
      <c r="C45" t="s">
        <v>21</v>
      </c>
    </row>
    <row r="46" spans="1:3" x14ac:dyDescent="0.15">
      <c r="A46" s="11" t="s">
        <v>378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360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359</v>
      </c>
      <c r="D67" s="11" t="s">
        <v>358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367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361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362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371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363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364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366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365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318</v>
      </c>
      <c r="B150" t="s">
        <v>23</v>
      </c>
      <c r="C150" t="b">
        <v>0</v>
      </c>
    </row>
    <row r="151" spans="1:3" x14ac:dyDescent="0.15">
      <c r="A151" t="s">
        <v>318</v>
      </c>
      <c r="B151" t="s">
        <v>82</v>
      </c>
      <c r="C151">
        <v>0</v>
      </c>
    </row>
    <row r="152" spans="1:3" x14ac:dyDescent="0.15">
      <c r="A152" t="s">
        <v>318</v>
      </c>
      <c r="B152" t="s">
        <v>32</v>
      </c>
      <c r="C152" t="s">
        <v>21</v>
      </c>
    </row>
    <row r="153" spans="1:3" x14ac:dyDescent="0.15">
      <c r="A153" t="s">
        <v>318</v>
      </c>
      <c r="B153" t="s">
        <v>33</v>
      </c>
      <c r="C153" t="s">
        <v>21</v>
      </c>
    </row>
    <row r="154" spans="1:3" x14ac:dyDescent="0.15">
      <c r="A154" t="s">
        <v>318</v>
      </c>
      <c r="B154" t="s">
        <v>34</v>
      </c>
      <c r="C154" t="s">
        <v>21</v>
      </c>
    </row>
    <row r="156" spans="1:3" x14ac:dyDescent="0.15">
      <c r="A156" t="s">
        <v>320</v>
      </c>
      <c r="B156" t="s">
        <v>23</v>
      </c>
      <c r="C156" t="b">
        <v>0</v>
      </c>
    </row>
    <row r="157" spans="1:3" x14ac:dyDescent="0.15">
      <c r="A157" t="s">
        <v>320</v>
      </c>
      <c r="B157" t="s">
        <v>24</v>
      </c>
      <c r="C157" t="b">
        <v>1</v>
      </c>
    </row>
    <row r="158" spans="1:3" x14ac:dyDescent="0.15">
      <c r="A158" t="s">
        <v>320</v>
      </c>
      <c r="B158" t="s">
        <v>160</v>
      </c>
      <c r="C158" t="s">
        <v>21</v>
      </c>
    </row>
    <row r="159" spans="1:3" x14ac:dyDescent="0.15">
      <c r="A159" t="s">
        <v>320</v>
      </c>
      <c r="B159" t="s">
        <v>158</v>
      </c>
      <c r="C159" t="s">
        <v>21</v>
      </c>
    </row>
    <row r="160" spans="1:3" x14ac:dyDescent="0.15">
      <c r="A160" t="s">
        <v>320</v>
      </c>
      <c r="B160" t="s">
        <v>159</v>
      </c>
      <c r="C160" t="s">
        <v>21</v>
      </c>
    </row>
    <row r="161" spans="1:3" x14ac:dyDescent="0.15">
      <c r="A161" t="s">
        <v>320</v>
      </c>
      <c r="B161" t="s">
        <v>167</v>
      </c>
      <c r="C161" t="s">
        <v>21</v>
      </c>
    </row>
    <row r="162" spans="1:3" x14ac:dyDescent="0.15">
      <c r="A162" t="s">
        <v>320</v>
      </c>
      <c r="B162" t="s">
        <v>168</v>
      </c>
      <c r="C162" t="s">
        <v>21</v>
      </c>
    </row>
    <row r="163" spans="1:3" x14ac:dyDescent="0.15">
      <c r="A163" t="s">
        <v>320</v>
      </c>
      <c r="B163" t="s">
        <v>169</v>
      </c>
      <c r="C163" t="s">
        <v>21</v>
      </c>
    </row>
    <row r="164" spans="1:3" x14ac:dyDescent="0.15">
      <c r="A164" t="s">
        <v>320</v>
      </c>
      <c r="B164" t="s">
        <v>177</v>
      </c>
      <c r="C164" t="s">
        <v>21</v>
      </c>
    </row>
    <row r="165" spans="1:3" x14ac:dyDescent="0.15">
      <c r="A165" t="s">
        <v>320</v>
      </c>
      <c r="B165" t="s">
        <v>170</v>
      </c>
      <c r="C165" t="s">
        <v>21</v>
      </c>
    </row>
    <row r="166" spans="1:3" x14ac:dyDescent="0.15">
      <c r="A166" t="s">
        <v>320</v>
      </c>
      <c r="B166" t="s">
        <v>162</v>
      </c>
      <c r="C166" t="s">
        <v>21</v>
      </c>
    </row>
    <row r="167" spans="1:3" x14ac:dyDescent="0.15">
      <c r="A167" t="s">
        <v>320</v>
      </c>
      <c r="B167" t="s">
        <v>163</v>
      </c>
      <c r="C167" t="s">
        <v>21</v>
      </c>
    </row>
    <row r="168" spans="1:3" x14ac:dyDescent="0.15">
      <c r="A168" t="s">
        <v>320</v>
      </c>
      <c r="B168" t="s">
        <v>164</v>
      </c>
      <c r="C168" t="s">
        <v>21</v>
      </c>
    </row>
    <row r="169" spans="1:3" x14ac:dyDescent="0.15">
      <c r="A169" t="s">
        <v>320</v>
      </c>
      <c r="B169" t="s">
        <v>165</v>
      </c>
      <c r="C169" t="s">
        <v>21</v>
      </c>
    </row>
    <row r="170" spans="1:3" x14ac:dyDescent="0.15">
      <c r="A170" t="s">
        <v>320</v>
      </c>
      <c r="B170" t="s">
        <v>32</v>
      </c>
      <c r="C170" t="s">
        <v>21</v>
      </c>
    </row>
    <row r="171" spans="1:3" x14ac:dyDescent="0.15">
      <c r="A171" t="s">
        <v>320</v>
      </c>
      <c r="B171" t="s">
        <v>33</v>
      </c>
      <c r="C171" t="s">
        <v>21</v>
      </c>
    </row>
    <row r="172" spans="1:3" x14ac:dyDescent="0.15">
      <c r="A172" t="s">
        <v>320</v>
      </c>
      <c r="B172" t="s">
        <v>34</v>
      </c>
      <c r="C172" t="s">
        <v>21</v>
      </c>
    </row>
    <row r="174" spans="1:3" x14ac:dyDescent="0.15">
      <c r="A174" t="s">
        <v>322</v>
      </c>
      <c r="B174" t="s">
        <v>23</v>
      </c>
      <c r="C174" t="b">
        <v>0</v>
      </c>
    </row>
    <row r="175" spans="1:3" x14ac:dyDescent="0.15">
      <c r="A175" t="s">
        <v>322</v>
      </c>
      <c r="B175" t="s">
        <v>171</v>
      </c>
      <c r="C175" t="s">
        <v>21</v>
      </c>
    </row>
    <row r="176" spans="1:3" x14ac:dyDescent="0.15">
      <c r="A176" t="s">
        <v>322</v>
      </c>
      <c r="B176" t="s">
        <v>83</v>
      </c>
      <c r="C176" t="s">
        <v>21</v>
      </c>
    </row>
    <row r="177" spans="1:3" x14ac:dyDescent="0.15">
      <c r="A177" t="s">
        <v>322</v>
      </c>
      <c r="B177" t="s">
        <v>172</v>
      </c>
      <c r="C177" t="s">
        <v>21</v>
      </c>
    </row>
    <row r="178" spans="1:3" x14ac:dyDescent="0.15">
      <c r="A178" t="s">
        <v>322</v>
      </c>
      <c r="B178" t="s">
        <v>85</v>
      </c>
      <c r="C178" t="s">
        <v>21</v>
      </c>
    </row>
    <row r="179" spans="1:3" x14ac:dyDescent="0.15">
      <c r="A179" t="s">
        <v>322</v>
      </c>
      <c r="B179" t="s">
        <v>43</v>
      </c>
      <c r="C179" t="s">
        <v>21</v>
      </c>
    </row>
    <row r="180" spans="1:3" x14ac:dyDescent="0.15">
      <c r="A180" t="s">
        <v>322</v>
      </c>
      <c r="B180" t="s">
        <v>173</v>
      </c>
      <c r="C180" t="s">
        <v>21</v>
      </c>
    </row>
    <row r="181" spans="1:3" x14ac:dyDescent="0.15">
      <c r="A181" t="s">
        <v>322</v>
      </c>
      <c r="B181" t="s">
        <v>44</v>
      </c>
      <c r="C181" t="s">
        <v>21</v>
      </c>
    </row>
    <row r="182" spans="1:3" x14ac:dyDescent="0.15">
      <c r="A182" t="s">
        <v>322</v>
      </c>
      <c r="B182" t="s">
        <v>24</v>
      </c>
      <c r="C182" t="b">
        <v>1</v>
      </c>
    </row>
    <row r="183" spans="1:3" x14ac:dyDescent="0.15">
      <c r="A183" t="s">
        <v>322</v>
      </c>
      <c r="B183" t="s">
        <v>174</v>
      </c>
      <c r="C183" t="s">
        <v>21</v>
      </c>
    </row>
    <row r="184" spans="1:3" x14ac:dyDescent="0.15">
      <c r="A184" t="s">
        <v>322</v>
      </c>
      <c r="B184" t="s">
        <v>103</v>
      </c>
      <c r="C184" t="s">
        <v>21</v>
      </c>
    </row>
    <row r="185" spans="1:3" x14ac:dyDescent="0.15">
      <c r="A185" t="s">
        <v>322</v>
      </c>
      <c r="B185" t="s">
        <v>86</v>
      </c>
      <c r="C185" t="s">
        <v>21</v>
      </c>
    </row>
    <row r="186" spans="1:3" x14ac:dyDescent="0.15">
      <c r="A186" t="s">
        <v>322</v>
      </c>
      <c r="B186" t="s">
        <v>87</v>
      </c>
      <c r="C186" t="s">
        <v>21</v>
      </c>
    </row>
    <row r="187" spans="1:3" x14ac:dyDescent="0.15">
      <c r="A187" t="s">
        <v>322</v>
      </c>
      <c r="B187" t="s">
        <v>146</v>
      </c>
      <c r="C187" t="s">
        <v>21</v>
      </c>
    </row>
    <row r="188" spans="1:3" x14ac:dyDescent="0.15">
      <c r="A188" t="s">
        <v>322</v>
      </c>
      <c r="B188" t="s">
        <v>235</v>
      </c>
      <c r="C188" t="s">
        <v>21</v>
      </c>
    </row>
    <row r="189" spans="1:3" x14ac:dyDescent="0.15">
      <c r="A189" t="s">
        <v>322</v>
      </c>
      <c r="B189" t="s">
        <v>32</v>
      </c>
      <c r="C189" t="s">
        <v>21</v>
      </c>
    </row>
    <row r="190" spans="1:3" x14ac:dyDescent="0.15">
      <c r="A190" t="s">
        <v>322</v>
      </c>
      <c r="B190" t="s">
        <v>33</v>
      </c>
      <c r="C190" t="s">
        <v>21</v>
      </c>
    </row>
    <row r="191" spans="1:3" x14ac:dyDescent="0.15">
      <c r="A191" t="s">
        <v>322</v>
      </c>
      <c r="B191" t="s">
        <v>34</v>
      </c>
      <c r="C191" t="s">
        <v>21</v>
      </c>
    </row>
    <row r="193" spans="1:3" x14ac:dyDescent="0.15">
      <c r="A193" t="s">
        <v>324</v>
      </c>
      <c r="B193" t="s">
        <v>23</v>
      </c>
      <c r="C193" t="b">
        <v>0</v>
      </c>
    </row>
    <row r="194" spans="1:3" x14ac:dyDescent="0.15">
      <c r="A194" t="s">
        <v>324</v>
      </c>
      <c r="B194" t="s">
        <v>24</v>
      </c>
      <c r="C194" t="b">
        <v>1</v>
      </c>
    </row>
    <row r="195" spans="1:3" x14ac:dyDescent="0.15">
      <c r="A195" t="s">
        <v>324</v>
      </c>
      <c r="B195" t="s">
        <v>158</v>
      </c>
      <c r="C195" t="s">
        <v>21</v>
      </c>
    </row>
    <row r="196" spans="1:3" x14ac:dyDescent="0.15">
      <c r="A196" t="s">
        <v>324</v>
      </c>
      <c r="B196" t="s">
        <v>159</v>
      </c>
      <c r="C196" t="s">
        <v>21</v>
      </c>
    </row>
    <row r="197" spans="1:3" x14ac:dyDescent="0.15">
      <c r="A197" t="s">
        <v>324</v>
      </c>
      <c r="B197" t="s">
        <v>160</v>
      </c>
      <c r="C197" t="s">
        <v>21</v>
      </c>
    </row>
    <row r="198" spans="1:3" x14ac:dyDescent="0.15">
      <c r="A198" t="s">
        <v>324</v>
      </c>
      <c r="B198" t="s">
        <v>161</v>
      </c>
      <c r="C198" t="s">
        <v>21</v>
      </c>
    </row>
    <row r="199" spans="1:3" x14ac:dyDescent="0.15">
      <c r="A199" t="s">
        <v>324</v>
      </c>
      <c r="B199" t="s">
        <v>162</v>
      </c>
      <c r="C199" t="s">
        <v>21</v>
      </c>
    </row>
    <row r="200" spans="1:3" x14ac:dyDescent="0.15">
      <c r="A200" t="s">
        <v>324</v>
      </c>
      <c r="B200" t="s">
        <v>163</v>
      </c>
      <c r="C200" t="s">
        <v>21</v>
      </c>
    </row>
    <row r="201" spans="1:3" x14ac:dyDescent="0.15">
      <c r="A201" t="s">
        <v>324</v>
      </c>
      <c r="B201" t="s">
        <v>164</v>
      </c>
      <c r="C201" t="s">
        <v>21</v>
      </c>
    </row>
    <row r="202" spans="1:3" x14ac:dyDescent="0.15">
      <c r="A202" t="s">
        <v>324</v>
      </c>
      <c r="B202" t="s">
        <v>165</v>
      </c>
      <c r="C202" t="s">
        <v>21</v>
      </c>
    </row>
    <row r="203" spans="1:3" x14ac:dyDescent="0.15">
      <c r="A203" t="s">
        <v>324</v>
      </c>
      <c r="B203" t="s">
        <v>166</v>
      </c>
      <c r="C203" t="s">
        <v>21</v>
      </c>
    </row>
    <row r="204" spans="1:3" x14ac:dyDescent="0.15">
      <c r="A204" t="s">
        <v>324</v>
      </c>
      <c r="B204" t="s">
        <v>32</v>
      </c>
      <c r="C204" t="s">
        <v>21</v>
      </c>
    </row>
    <row r="205" spans="1:3" x14ac:dyDescent="0.15">
      <c r="A205" t="s">
        <v>324</v>
      </c>
      <c r="B205" t="s">
        <v>33</v>
      </c>
      <c r="C205" t="s">
        <v>21</v>
      </c>
    </row>
    <row r="206" spans="1:3" x14ac:dyDescent="0.15">
      <c r="A206" t="s">
        <v>324</v>
      </c>
      <c r="B206" t="s">
        <v>34</v>
      </c>
      <c r="C206" t="s">
        <v>21</v>
      </c>
    </row>
    <row r="208" spans="1:3" x14ac:dyDescent="0.15">
      <c r="A208" t="s">
        <v>326</v>
      </c>
      <c r="B208" t="s">
        <v>23</v>
      </c>
      <c r="C208" t="b">
        <v>0</v>
      </c>
    </row>
    <row r="209" spans="1:3" x14ac:dyDescent="0.15">
      <c r="A209" t="s">
        <v>326</v>
      </c>
      <c r="B209" t="s">
        <v>43</v>
      </c>
      <c r="C209" t="s">
        <v>21</v>
      </c>
    </row>
    <row r="210" spans="1:3" x14ac:dyDescent="0.15">
      <c r="A210" t="s">
        <v>326</v>
      </c>
      <c r="B210" t="s">
        <v>44</v>
      </c>
      <c r="C210" t="s">
        <v>21</v>
      </c>
    </row>
    <row r="211" spans="1:3" x14ac:dyDescent="0.15">
      <c r="A211" t="s">
        <v>326</v>
      </c>
      <c r="B211" t="s">
        <v>24</v>
      </c>
      <c r="C211" t="b">
        <v>1</v>
      </c>
    </row>
    <row r="212" spans="1:3" x14ac:dyDescent="0.15">
      <c r="A212" t="s">
        <v>326</v>
      </c>
      <c r="B212" t="s">
        <v>103</v>
      </c>
      <c r="C212" t="s">
        <v>21</v>
      </c>
    </row>
    <row r="213" spans="1:3" x14ac:dyDescent="0.15">
      <c r="A213" t="s">
        <v>326</v>
      </c>
      <c r="B213" t="s">
        <v>32</v>
      </c>
      <c r="C213" t="s">
        <v>21</v>
      </c>
    </row>
    <row r="214" spans="1:3" x14ac:dyDescent="0.15">
      <c r="A214" t="s">
        <v>326</v>
      </c>
      <c r="B214" t="s">
        <v>33</v>
      </c>
      <c r="C214" t="s">
        <v>21</v>
      </c>
    </row>
    <row r="215" spans="1:3" x14ac:dyDescent="0.15">
      <c r="A215" t="s">
        <v>326</v>
      </c>
      <c r="B215" t="s">
        <v>34</v>
      </c>
      <c r="C215" t="s">
        <v>21</v>
      </c>
    </row>
    <row r="217" spans="1:3" x14ac:dyDescent="0.15">
      <c r="A217" t="s">
        <v>328</v>
      </c>
      <c r="B217" t="s">
        <v>23</v>
      </c>
      <c r="C217" t="b">
        <v>0</v>
      </c>
    </row>
    <row r="218" spans="1:3" x14ac:dyDescent="0.15">
      <c r="A218" t="s">
        <v>328</v>
      </c>
      <c r="B218" t="s">
        <v>171</v>
      </c>
      <c r="C218" t="s">
        <v>21</v>
      </c>
    </row>
    <row r="219" spans="1:3" x14ac:dyDescent="0.15">
      <c r="A219" t="s">
        <v>328</v>
      </c>
      <c r="B219" t="s">
        <v>83</v>
      </c>
      <c r="C219" t="s">
        <v>21</v>
      </c>
    </row>
    <row r="220" spans="1:3" x14ac:dyDescent="0.15">
      <c r="A220" t="s">
        <v>328</v>
      </c>
      <c r="B220" t="s">
        <v>172</v>
      </c>
      <c r="C220" t="s">
        <v>21</v>
      </c>
    </row>
    <row r="221" spans="1:3" x14ac:dyDescent="0.15">
      <c r="A221" t="s">
        <v>328</v>
      </c>
      <c r="B221" t="s">
        <v>85</v>
      </c>
      <c r="C221" t="s">
        <v>21</v>
      </c>
    </row>
    <row r="222" spans="1:3" x14ac:dyDescent="0.15">
      <c r="A222" t="s">
        <v>328</v>
      </c>
      <c r="B222" t="s">
        <v>43</v>
      </c>
      <c r="C222" t="s">
        <v>21</v>
      </c>
    </row>
    <row r="223" spans="1:3" x14ac:dyDescent="0.15">
      <c r="A223" t="s">
        <v>328</v>
      </c>
      <c r="B223" t="s">
        <v>173</v>
      </c>
      <c r="C223" t="s">
        <v>21</v>
      </c>
    </row>
    <row r="224" spans="1:3" x14ac:dyDescent="0.15">
      <c r="A224" t="s">
        <v>328</v>
      </c>
      <c r="B224" t="s">
        <v>44</v>
      </c>
      <c r="C224" t="s">
        <v>21</v>
      </c>
    </row>
    <row r="225" spans="1:3" x14ac:dyDescent="0.15">
      <c r="A225" t="s">
        <v>328</v>
      </c>
      <c r="B225" t="s">
        <v>24</v>
      </c>
      <c r="C225" t="b">
        <v>1</v>
      </c>
    </row>
    <row r="226" spans="1:3" x14ac:dyDescent="0.15">
      <c r="A226" t="s">
        <v>328</v>
      </c>
      <c r="B226" t="s">
        <v>174</v>
      </c>
      <c r="C226" t="s">
        <v>21</v>
      </c>
    </row>
    <row r="227" spans="1:3" x14ac:dyDescent="0.15">
      <c r="A227" t="s">
        <v>328</v>
      </c>
      <c r="B227" t="s">
        <v>103</v>
      </c>
      <c r="C227" t="s">
        <v>21</v>
      </c>
    </row>
    <row r="228" spans="1:3" x14ac:dyDescent="0.15">
      <c r="A228" t="s">
        <v>328</v>
      </c>
      <c r="B228" t="s">
        <v>86</v>
      </c>
      <c r="C228" t="s">
        <v>21</v>
      </c>
    </row>
    <row r="229" spans="1:3" x14ac:dyDescent="0.15">
      <c r="A229" t="s">
        <v>328</v>
      </c>
      <c r="B229" t="s">
        <v>87</v>
      </c>
      <c r="C229" t="s">
        <v>21</v>
      </c>
    </row>
    <row r="230" spans="1:3" x14ac:dyDescent="0.15">
      <c r="A230" t="s">
        <v>328</v>
      </c>
      <c r="B230" t="s">
        <v>146</v>
      </c>
      <c r="C230" t="s">
        <v>21</v>
      </c>
    </row>
    <row r="231" spans="1:3" x14ac:dyDescent="0.15">
      <c r="A231" t="s">
        <v>328</v>
      </c>
      <c r="B231" t="s">
        <v>175</v>
      </c>
      <c r="C231" t="s">
        <v>21</v>
      </c>
    </row>
    <row r="232" spans="1:3" x14ac:dyDescent="0.15">
      <c r="A232" t="s">
        <v>328</v>
      </c>
      <c r="B232" t="s">
        <v>32</v>
      </c>
      <c r="C232" t="s">
        <v>21</v>
      </c>
    </row>
    <row r="233" spans="1:3" x14ac:dyDescent="0.15">
      <c r="A233" t="s">
        <v>328</v>
      </c>
      <c r="B233" t="s">
        <v>33</v>
      </c>
      <c r="C233" t="s">
        <v>21</v>
      </c>
    </row>
    <row r="234" spans="1:3" x14ac:dyDescent="0.15">
      <c r="A234" t="s">
        <v>328</v>
      </c>
      <c r="B234" t="s">
        <v>34</v>
      </c>
      <c r="C234" t="s">
        <v>21</v>
      </c>
    </row>
    <row r="236" spans="1:3" x14ac:dyDescent="0.15">
      <c r="A236" t="s">
        <v>343</v>
      </c>
      <c r="B236" t="s">
        <v>23</v>
      </c>
      <c r="C236" t="b">
        <v>0</v>
      </c>
    </row>
    <row r="237" spans="1:3" x14ac:dyDescent="0.15">
      <c r="A237" t="s">
        <v>343</v>
      </c>
      <c r="B237" t="s">
        <v>39</v>
      </c>
      <c r="C237" t="s">
        <v>21</v>
      </c>
    </row>
    <row r="238" spans="1:3" x14ac:dyDescent="0.15">
      <c r="A238" t="s">
        <v>343</v>
      </c>
      <c r="B238" t="s">
        <v>43</v>
      </c>
      <c r="C238" t="s">
        <v>21</v>
      </c>
    </row>
    <row r="239" spans="1:3" x14ac:dyDescent="0.15">
      <c r="A239" t="s">
        <v>343</v>
      </c>
      <c r="B239" t="s">
        <v>44</v>
      </c>
      <c r="C239" t="s">
        <v>21</v>
      </c>
    </row>
    <row r="240" spans="1:3" x14ac:dyDescent="0.15">
      <c r="A240" t="s">
        <v>343</v>
      </c>
      <c r="B240" t="s">
        <v>24</v>
      </c>
      <c r="C240" t="b">
        <v>1</v>
      </c>
    </row>
    <row r="241" spans="1:4" x14ac:dyDescent="0.15">
      <c r="A241" t="s">
        <v>343</v>
      </c>
      <c r="B241" t="s">
        <v>46</v>
      </c>
      <c r="C241" t="s">
        <v>21</v>
      </c>
    </row>
    <row r="242" spans="1:4" x14ac:dyDescent="0.15">
      <c r="A242" t="s">
        <v>343</v>
      </c>
      <c r="B242" t="s">
        <v>32</v>
      </c>
      <c r="C242" t="s">
        <v>21</v>
      </c>
    </row>
    <row r="243" spans="1:4" x14ac:dyDescent="0.15">
      <c r="A243" t="s">
        <v>343</v>
      </c>
      <c r="B243" t="s">
        <v>33</v>
      </c>
      <c r="C243" t="s">
        <v>21</v>
      </c>
    </row>
    <row r="244" spans="1:4" x14ac:dyDescent="0.15">
      <c r="A244" t="s">
        <v>343</v>
      </c>
      <c r="B244" t="s">
        <v>34</v>
      </c>
      <c r="C244" t="s">
        <v>21</v>
      </c>
    </row>
    <row r="246" spans="1:4" x14ac:dyDescent="0.15">
      <c r="A246" t="s">
        <v>332</v>
      </c>
      <c r="B246" t="s">
        <v>23</v>
      </c>
      <c r="C246" t="b">
        <v>0</v>
      </c>
    </row>
    <row r="247" spans="1:4" x14ac:dyDescent="0.15">
      <c r="A247" t="s">
        <v>332</v>
      </c>
      <c r="B247" t="s">
        <v>103</v>
      </c>
      <c r="C247" t="s">
        <v>21</v>
      </c>
      <c r="D247" s="11" t="s">
        <v>368</v>
      </c>
    </row>
    <row r="248" spans="1:4" x14ac:dyDescent="0.15">
      <c r="A248" t="s">
        <v>332</v>
      </c>
      <c r="B248" t="s">
        <v>174</v>
      </c>
      <c r="C248" t="s">
        <v>21</v>
      </c>
      <c r="D248" s="11" t="s">
        <v>369</v>
      </c>
    </row>
    <row r="249" spans="1:4" x14ac:dyDescent="0.15">
      <c r="A249" t="s">
        <v>332</v>
      </c>
      <c r="B249" t="s">
        <v>236</v>
      </c>
      <c r="C249" t="s">
        <v>21</v>
      </c>
    </row>
    <row r="250" spans="1:4" x14ac:dyDescent="0.15">
      <c r="A250" t="s">
        <v>332</v>
      </c>
      <c r="B250" t="s">
        <v>107</v>
      </c>
      <c r="C250" s="11" t="s">
        <v>21</v>
      </c>
    </row>
    <row r="251" spans="1:4" x14ac:dyDescent="0.15">
      <c r="A251" t="s">
        <v>332</v>
      </c>
      <c r="B251" t="s">
        <v>108</v>
      </c>
      <c r="C251" t="s">
        <v>21</v>
      </c>
    </row>
    <row r="252" spans="1:4" x14ac:dyDescent="0.15">
      <c r="A252" t="s">
        <v>332</v>
      </c>
      <c r="B252" t="s">
        <v>32</v>
      </c>
      <c r="C252" t="s">
        <v>21</v>
      </c>
    </row>
    <row r="253" spans="1:4" x14ac:dyDescent="0.15">
      <c r="A253" t="s">
        <v>332</v>
      </c>
      <c r="B253" t="s">
        <v>33</v>
      </c>
      <c r="C253" t="s">
        <v>21</v>
      </c>
    </row>
    <row r="254" spans="1:4" x14ac:dyDescent="0.15">
      <c r="A254" t="s">
        <v>332</v>
      </c>
      <c r="B254" t="s">
        <v>34</v>
      </c>
      <c r="C254" t="s">
        <v>21</v>
      </c>
    </row>
    <row r="256" spans="1:4" x14ac:dyDescent="0.15">
      <c r="A256" t="s">
        <v>334</v>
      </c>
      <c r="B256" t="s">
        <v>23</v>
      </c>
      <c r="C256" t="b">
        <v>0</v>
      </c>
    </row>
    <row r="257" spans="1:3" x14ac:dyDescent="0.15">
      <c r="A257" t="s">
        <v>334</v>
      </c>
      <c r="B257" t="s">
        <v>171</v>
      </c>
      <c r="C257" t="s">
        <v>21</v>
      </c>
    </row>
    <row r="258" spans="1:3" x14ac:dyDescent="0.15">
      <c r="A258" t="s">
        <v>334</v>
      </c>
      <c r="B258" t="s">
        <v>83</v>
      </c>
      <c r="C258" t="s">
        <v>21</v>
      </c>
    </row>
    <row r="259" spans="1:3" x14ac:dyDescent="0.15">
      <c r="A259" t="s">
        <v>334</v>
      </c>
      <c r="B259" t="s">
        <v>172</v>
      </c>
      <c r="C259" t="s">
        <v>21</v>
      </c>
    </row>
    <row r="260" spans="1:3" x14ac:dyDescent="0.15">
      <c r="A260" t="s">
        <v>334</v>
      </c>
      <c r="B260" t="s">
        <v>85</v>
      </c>
      <c r="C260" t="s">
        <v>21</v>
      </c>
    </row>
    <row r="261" spans="1:3" x14ac:dyDescent="0.15">
      <c r="A261" t="s">
        <v>334</v>
      </c>
      <c r="B261" t="s">
        <v>43</v>
      </c>
      <c r="C261" t="s">
        <v>21</v>
      </c>
    </row>
    <row r="262" spans="1:3" x14ac:dyDescent="0.15">
      <c r="A262" t="s">
        <v>334</v>
      </c>
      <c r="B262" t="s">
        <v>173</v>
      </c>
      <c r="C262" t="s">
        <v>21</v>
      </c>
    </row>
    <row r="263" spans="1:3" x14ac:dyDescent="0.15">
      <c r="A263" t="s">
        <v>334</v>
      </c>
      <c r="B263" t="s">
        <v>44</v>
      </c>
      <c r="C263" t="s">
        <v>21</v>
      </c>
    </row>
    <row r="264" spans="1:3" x14ac:dyDescent="0.15">
      <c r="A264" t="s">
        <v>334</v>
      </c>
      <c r="B264" t="s">
        <v>24</v>
      </c>
      <c r="C264" t="b">
        <v>1</v>
      </c>
    </row>
    <row r="265" spans="1:3" x14ac:dyDescent="0.15">
      <c r="A265" t="s">
        <v>334</v>
      </c>
      <c r="B265" t="s">
        <v>174</v>
      </c>
      <c r="C265" t="s">
        <v>21</v>
      </c>
    </row>
    <row r="266" spans="1:3" x14ac:dyDescent="0.15">
      <c r="A266" t="s">
        <v>334</v>
      </c>
      <c r="B266" t="s">
        <v>103</v>
      </c>
      <c r="C266" t="s">
        <v>21</v>
      </c>
    </row>
    <row r="267" spans="1:3" x14ac:dyDescent="0.15">
      <c r="A267" t="s">
        <v>334</v>
      </c>
      <c r="B267" t="s">
        <v>86</v>
      </c>
      <c r="C267" t="s">
        <v>21</v>
      </c>
    </row>
    <row r="268" spans="1:3" x14ac:dyDescent="0.15">
      <c r="A268" t="s">
        <v>334</v>
      </c>
      <c r="B268" t="s">
        <v>87</v>
      </c>
      <c r="C268" t="s">
        <v>21</v>
      </c>
    </row>
    <row r="269" spans="1:3" x14ac:dyDescent="0.15">
      <c r="A269" t="s">
        <v>334</v>
      </c>
      <c r="B269" t="s">
        <v>146</v>
      </c>
      <c r="C269" t="s">
        <v>21</v>
      </c>
    </row>
    <row r="270" spans="1:3" x14ac:dyDescent="0.15">
      <c r="A270" t="s">
        <v>334</v>
      </c>
      <c r="B270" t="s">
        <v>178</v>
      </c>
      <c r="C270" t="s">
        <v>21</v>
      </c>
    </row>
    <row r="271" spans="1:3" x14ac:dyDescent="0.15">
      <c r="A271" t="s">
        <v>334</v>
      </c>
      <c r="B271" t="s">
        <v>32</v>
      </c>
      <c r="C271" t="s">
        <v>21</v>
      </c>
    </row>
    <row r="272" spans="1:3" x14ac:dyDescent="0.15">
      <c r="A272" t="s">
        <v>334</v>
      </c>
      <c r="B272" t="s">
        <v>33</v>
      </c>
      <c r="C272" t="s">
        <v>21</v>
      </c>
    </row>
    <row r="273" spans="1:3" x14ac:dyDescent="0.15">
      <c r="A273" t="s">
        <v>334</v>
      </c>
      <c r="B273" t="s">
        <v>34</v>
      </c>
      <c r="C273" t="s">
        <v>21</v>
      </c>
    </row>
    <row r="275" spans="1:3" x14ac:dyDescent="0.15">
      <c r="A275" t="s">
        <v>336</v>
      </c>
      <c r="B275" t="s">
        <v>23</v>
      </c>
      <c r="C275" t="b">
        <v>0</v>
      </c>
    </row>
    <row r="276" spans="1:3" x14ac:dyDescent="0.15">
      <c r="A276" t="s">
        <v>336</v>
      </c>
      <c r="B276" t="s">
        <v>83</v>
      </c>
      <c r="C276" t="s">
        <v>21</v>
      </c>
    </row>
    <row r="277" spans="1:3" x14ac:dyDescent="0.15">
      <c r="A277" t="s">
        <v>336</v>
      </c>
      <c r="B277" t="s">
        <v>84</v>
      </c>
      <c r="C277" t="s">
        <v>21</v>
      </c>
    </row>
    <row r="278" spans="1:3" x14ac:dyDescent="0.15">
      <c r="A278" t="s">
        <v>336</v>
      </c>
      <c r="B278" t="s">
        <v>85</v>
      </c>
      <c r="C278" t="s">
        <v>21</v>
      </c>
    </row>
    <row r="279" spans="1:3" x14ac:dyDescent="0.15">
      <c r="A279" t="s">
        <v>336</v>
      </c>
      <c r="B279" t="s">
        <v>43</v>
      </c>
      <c r="C279" t="s">
        <v>21</v>
      </c>
    </row>
    <row r="280" spans="1:3" x14ac:dyDescent="0.15">
      <c r="A280" t="s">
        <v>336</v>
      </c>
      <c r="B280" t="s">
        <v>44</v>
      </c>
      <c r="C280" t="s">
        <v>21</v>
      </c>
    </row>
    <row r="281" spans="1:3" x14ac:dyDescent="0.15">
      <c r="A281" t="s">
        <v>336</v>
      </c>
      <c r="B281" t="s">
        <v>24</v>
      </c>
      <c r="C281" t="b">
        <v>1</v>
      </c>
    </row>
    <row r="282" spans="1:3" x14ac:dyDescent="0.15">
      <c r="A282" t="s">
        <v>336</v>
      </c>
      <c r="B282" t="s">
        <v>86</v>
      </c>
      <c r="C282" t="s">
        <v>21</v>
      </c>
    </row>
    <row r="283" spans="1:3" x14ac:dyDescent="0.15">
      <c r="A283" t="s">
        <v>336</v>
      </c>
      <c r="B283" t="s">
        <v>87</v>
      </c>
      <c r="C283" t="s">
        <v>21</v>
      </c>
    </row>
    <row r="284" spans="1:3" x14ac:dyDescent="0.15">
      <c r="A284" t="s">
        <v>336</v>
      </c>
      <c r="B284" t="s">
        <v>88</v>
      </c>
      <c r="C284" t="s">
        <v>21</v>
      </c>
    </row>
    <row r="285" spans="1:3" x14ac:dyDescent="0.15">
      <c r="A285" t="s">
        <v>336</v>
      </c>
      <c r="B285" t="s">
        <v>89</v>
      </c>
      <c r="C285" t="s">
        <v>21</v>
      </c>
    </row>
    <row r="286" spans="1:3" x14ac:dyDescent="0.15">
      <c r="A286" t="s">
        <v>336</v>
      </c>
      <c r="B286" t="s">
        <v>32</v>
      </c>
      <c r="C286" t="s">
        <v>21</v>
      </c>
    </row>
    <row r="287" spans="1:3" x14ac:dyDescent="0.15">
      <c r="A287" t="s">
        <v>336</v>
      </c>
      <c r="B287" t="s">
        <v>33</v>
      </c>
      <c r="C287" t="s">
        <v>21</v>
      </c>
    </row>
    <row r="288" spans="1:3" x14ac:dyDescent="0.15">
      <c r="A288" t="s">
        <v>336</v>
      </c>
      <c r="B288" t="s">
        <v>34</v>
      </c>
      <c r="C288" t="s">
        <v>21</v>
      </c>
    </row>
    <row r="290" spans="1:4" x14ac:dyDescent="0.15">
      <c r="A290" t="s">
        <v>338</v>
      </c>
      <c r="B290" t="s">
        <v>23</v>
      </c>
      <c r="C290" t="b">
        <v>0</v>
      </c>
    </row>
    <row r="291" spans="1:4" x14ac:dyDescent="0.15">
      <c r="A291" t="s">
        <v>338</v>
      </c>
      <c r="B291" t="s">
        <v>44</v>
      </c>
      <c r="C291" t="s">
        <v>21</v>
      </c>
    </row>
    <row r="292" spans="1:4" x14ac:dyDescent="0.15">
      <c r="A292" t="s">
        <v>338</v>
      </c>
      <c r="B292" t="s">
        <v>24</v>
      </c>
      <c r="C292" t="b">
        <v>1</v>
      </c>
    </row>
    <row r="293" spans="1:4" x14ac:dyDescent="0.15">
      <c r="A293" t="s">
        <v>338</v>
      </c>
      <c r="B293" t="s">
        <v>154</v>
      </c>
      <c r="C293" t="s">
        <v>21</v>
      </c>
      <c r="D293" s="11" t="s">
        <v>370</v>
      </c>
    </row>
    <row r="294" spans="1:4" x14ac:dyDescent="0.15">
      <c r="A294" t="s">
        <v>338</v>
      </c>
      <c r="B294" t="s">
        <v>32</v>
      </c>
      <c r="C294" t="s">
        <v>21</v>
      </c>
    </row>
    <row r="295" spans="1:4" x14ac:dyDescent="0.15">
      <c r="A295" t="s">
        <v>338</v>
      </c>
      <c r="B295" t="s">
        <v>33</v>
      </c>
      <c r="C295" t="s">
        <v>21</v>
      </c>
    </row>
    <row r="296" spans="1:4" x14ac:dyDescent="0.15">
      <c r="A296" t="s">
        <v>338</v>
      </c>
      <c r="B296" t="s">
        <v>34</v>
      </c>
      <c r="C296" t="s">
        <v>21</v>
      </c>
    </row>
    <row r="298" spans="1:4" x14ac:dyDescent="0.15">
      <c r="A298" t="s">
        <v>340</v>
      </c>
      <c r="B298" t="s">
        <v>23</v>
      </c>
      <c r="C298" t="b">
        <v>0</v>
      </c>
    </row>
    <row r="299" spans="1:4" x14ac:dyDescent="0.15">
      <c r="A299" t="s">
        <v>340</v>
      </c>
      <c r="B299" t="s">
        <v>171</v>
      </c>
      <c r="C299" t="s">
        <v>21</v>
      </c>
    </row>
    <row r="300" spans="1:4" x14ac:dyDescent="0.15">
      <c r="A300" t="s">
        <v>340</v>
      </c>
      <c r="B300" t="s">
        <v>83</v>
      </c>
      <c r="C300" t="s">
        <v>21</v>
      </c>
    </row>
    <row r="301" spans="1:4" x14ac:dyDescent="0.15">
      <c r="A301" t="s">
        <v>340</v>
      </c>
      <c r="B301" t="s">
        <v>172</v>
      </c>
      <c r="C301" t="s">
        <v>21</v>
      </c>
    </row>
    <row r="302" spans="1:4" x14ac:dyDescent="0.15">
      <c r="A302" t="s">
        <v>340</v>
      </c>
      <c r="B302" t="s">
        <v>85</v>
      </c>
      <c r="C302" t="s">
        <v>21</v>
      </c>
    </row>
    <row r="303" spans="1:4" x14ac:dyDescent="0.15">
      <c r="A303" t="s">
        <v>340</v>
      </c>
      <c r="B303" t="s">
        <v>43</v>
      </c>
      <c r="C303" t="s">
        <v>21</v>
      </c>
    </row>
    <row r="304" spans="1:4" x14ac:dyDescent="0.15">
      <c r="A304" t="s">
        <v>340</v>
      </c>
      <c r="B304" t="s">
        <v>173</v>
      </c>
      <c r="C304" t="s">
        <v>21</v>
      </c>
    </row>
    <row r="305" spans="1:3" x14ac:dyDescent="0.15">
      <c r="A305" t="s">
        <v>340</v>
      </c>
      <c r="B305" t="s">
        <v>44</v>
      </c>
      <c r="C305" t="s">
        <v>21</v>
      </c>
    </row>
    <row r="306" spans="1:3" x14ac:dyDescent="0.15">
      <c r="A306" t="s">
        <v>340</v>
      </c>
      <c r="B306" t="s">
        <v>24</v>
      </c>
      <c r="C306" t="b">
        <v>1</v>
      </c>
    </row>
    <row r="307" spans="1:3" x14ac:dyDescent="0.15">
      <c r="A307" t="s">
        <v>340</v>
      </c>
      <c r="B307" t="s">
        <v>174</v>
      </c>
      <c r="C307" t="s">
        <v>21</v>
      </c>
    </row>
    <row r="308" spans="1:3" x14ac:dyDescent="0.15">
      <c r="A308" t="s">
        <v>340</v>
      </c>
      <c r="B308" t="s">
        <v>103</v>
      </c>
      <c r="C308" t="s">
        <v>21</v>
      </c>
    </row>
    <row r="309" spans="1:3" x14ac:dyDescent="0.15">
      <c r="A309" t="s">
        <v>340</v>
      </c>
      <c r="B309" t="s">
        <v>86</v>
      </c>
      <c r="C309" t="s">
        <v>21</v>
      </c>
    </row>
    <row r="310" spans="1:3" x14ac:dyDescent="0.15">
      <c r="A310" t="s">
        <v>340</v>
      </c>
      <c r="B310" t="s">
        <v>87</v>
      </c>
      <c r="C310" t="s">
        <v>21</v>
      </c>
    </row>
    <row r="311" spans="1:3" x14ac:dyDescent="0.15">
      <c r="A311" t="s">
        <v>340</v>
      </c>
      <c r="B311" t="s">
        <v>146</v>
      </c>
      <c r="C311" t="s">
        <v>21</v>
      </c>
    </row>
    <row r="312" spans="1:3" x14ac:dyDescent="0.15">
      <c r="A312" t="s">
        <v>340</v>
      </c>
      <c r="B312" t="s">
        <v>176</v>
      </c>
      <c r="C312" t="s">
        <v>21</v>
      </c>
    </row>
    <row r="313" spans="1:3" x14ac:dyDescent="0.15">
      <c r="A313" t="s">
        <v>340</v>
      </c>
      <c r="B313" t="s">
        <v>32</v>
      </c>
      <c r="C313" t="s">
        <v>21</v>
      </c>
    </row>
    <row r="314" spans="1:3" x14ac:dyDescent="0.15">
      <c r="A314" t="s">
        <v>340</v>
      </c>
      <c r="B314" t="s">
        <v>33</v>
      </c>
      <c r="C314" t="s">
        <v>21</v>
      </c>
    </row>
    <row r="315" spans="1:3" x14ac:dyDescent="0.15">
      <c r="A315" t="s">
        <v>340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zoomScale="264" zoomScaleNormal="264" workbookViewId="0">
      <selection activeCell="F10" sqref="F10"/>
    </sheetView>
  </sheetViews>
  <sheetFormatPr baseColWidth="10" defaultColWidth="8.83203125" defaultRowHeight="13" x14ac:dyDescent="0.15"/>
  <cols>
    <col min="2" max="2" width="10.5" customWidth="1"/>
  </cols>
  <sheetData>
    <row r="1" spans="1:5" x14ac:dyDescent="0.15">
      <c r="A1" s="11" t="s">
        <v>10</v>
      </c>
      <c r="B1" s="9" t="s">
        <v>411</v>
      </c>
      <c r="C1" s="9"/>
      <c r="D1" s="9"/>
      <c r="E1" s="9"/>
    </row>
    <row r="2" spans="1:5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  <c r="E2" s="3" t="s">
        <v>8</v>
      </c>
    </row>
    <row r="3" spans="1:5" x14ac:dyDescent="0.15">
      <c r="A3">
        <v>0</v>
      </c>
      <c r="B3" s="10">
        <v>10000</v>
      </c>
      <c r="C3" s="10">
        <v>10000</v>
      </c>
      <c r="D3" s="10">
        <v>1</v>
      </c>
      <c r="E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F5FE-479D-F545-879A-D324533522C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9</v>
      </c>
      <c r="B1" s="7" t="s">
        <v>382</v>
      </c>
      <c r="C1" s="3" t="s">
        <v>75</v>
      </c>
      <c r="D1" s="3" t="s">
        <v>77</v>
      </c>
      <c r="E1" s="3" t="s">
        <v>384</v>
      </c>
      <c r="F1" s="3" t="s">
        <v>385</v>
      </c>
    </row>
    <row r="2" spans="1:6" x14ac:dyDescent="0.15">
      <c r="A2">
        <v>0</v>
      </c>
      <c r="B2">
        <v>0</v>
      </c>
      <c r="C2">
        <v>2</v>
      </c>
      <c r="D2">
        <v>2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2</v>
      </c>
      <c r="D3">
        <v>2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2</v>
      </c>
      <c r="D4">
        <v>2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2</v>
      </c>
      <c r="D5">
        <v>2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2</v>
      </c>
      <c r="D6">
        <v>2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2</v>
      </c>
      <c r="D7">
        <v>2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2</v>
      </c>
      <c r="D8">
        <v>2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2</v>
      </c>
      <c r="D9">
        <v>2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2</v>
      </c>
      <c r="D10">
        <v>2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2</v>
      </c>
      <c r="D11">
        <v>2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2</v>
      </c>
      <c r="D12">
        <v>2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2</v>
      </c>
      <c r="D13">
        <v>2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2</v>
      </c>
      <c r="D14">
        <v>2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2</v>
      </c>
      <c r="D15">
        <v>2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2</v>
      </c>
      <c r="D16">
        <v>2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2</v>
      </c>
      <c r="D17">
        <v>2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2</v>
      </c>
      <c r="D18">
        <v>2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2</v>
      </c>
      <c r="D19">
        <v>2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2</v>
      </c>
      <c r="D20">
        <v>2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2</v>
      </c>
      <c r="D21">
        <v>2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2</v>
      </c>
      <c r="D22">
        <v>2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2</v>
      </c>
      <c r="D23">
        <v>2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2</v>
      </c>
      <c r="D24">
        <v>2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2</v>
      </c>
      <c r="D25">
        <v>2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2</v>
      </c>
      <c r="D26">
        <v>2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2</v>
      </c>
      <c r="D27">
        <v>2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2</v>
      </c>
      <c r="D28">
        <v>2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2</v>
      </c>
      <c r="D29">
        <v>2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2</v>
      </c>
      <c r="D30">
        <v>2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2</v>
      </c>
      <c r="D31">
        <v>2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2</v>
      </c>
      <c r="D32">
        <v>2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2</v>
      </c>
      <c r="D33">
        <v>2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2</v>
      </c>
      <c r="D34">
        <v>2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2</v>
      </c>
      <c r="D35">
        <v>2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2</v>
      </c>
      <c r="D36">
        <v>2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2</v>
      </c>
      <c r="D37">
        <v>2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2</v>
      </c>
      <c r="D38">
        <v>2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2</v>
      </c>
      <c r="D39">
        <v>2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2</v>
      </c>
      <c r="D40">
        <v>2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2</v>
      </c>
      <c r="D41">
        <v>2</v>
      </c>
      <c r="E41">
        <v>0.1</v>
      </c>
      <c r="F41" s="2">
        <v>1E-4</v>
      </c>
    </row>
    <row r="42" spans="1:6" x14ac:dyDescent="0.15">
      <c r="A42">
        <v>40</v>
      </c>
      <c r="B42">
        <v>0</v>
      </c>
      <c r="C42">
        <v>2</v>
      </c>
      <c r="D42">
        <v>2</v>
      </c>
      <c r="E42">
        <v>0.1</v>
      </c>
      <c r="F42" s="2">
        <v>1E-4</v>
      </c>
    </row>
    <row r="43" spans="1:6" x14ac:dyDescent="0.15">
      <c r="A43">
        <v>41</v>
      </c>
      <c r="B43">
        <v>0</v>
      </c>
      <c r="C43">
        <v>2</v>
      </c>
      <c r="D43">
        <v>2</v>
      </c>
      <c r="E43">
        <v>0.1</v>
      </c>
      <c r="F43" s="2">
        <v>1E-4</v>
      </c>
    </row>
    <row r="44" spans="1:6" x14ac:dyDescent="0.15">
      <c r="A44">
        <v>42</v>
      </c>
      <c r="B44">
        <v>0</v>
      </c>
      <c r="C44">
        <v>2</v>
      </c>
      <c r="D44">
        <v>2</v>
      </c>
      <c r="E44">
        <v>0.1</v>
      </c>
      <c r="F44" s="2">
        <v>1E-4</v>
      </c>
    </row>
    <row r="45" spans="1:6" x14ac:dyDescent="0.15">
      <c r="A45">
        <v>43</v>
      </c>
      <c r="B45">
        <v>0</v>
      </c>
      <c r="C45">
        <v>2</v>
      </c>
      <c r="D45">
        <v>2</v>
      </c>
      <c r="E45">
        <v>0.1</v>
      </c>
      <c r="F45" s="2">
        <v>1E-4</v>
      </c>
    </row>
    <row r="46" spans="1:6" x14ac:dyDescent="0.15">
      <c r="A46">
        <v>44</v>
      </c>
      <c r="B46">
        <v>0</v>
      </c>
      <c r="C46">
        <v>2</v>
      </c>
      <c r="D46">
        <v>2</v>
      </c>
      <c r="E46">
        <v>0.1</v>
      </c>
      <c r="F46" s="2">
        <v>1E-4</v>
      </c>
    </row>
    <row r="47" spans="1:6" x14ac:dyDescent="0.15">
      <c r="A47">
        <v>45</v>
      </c>
      <c r="B47">
        <v>0</v>
      </c>
      <c r="C47">
        <v>2</v>
      </c>
      <c r="D47">
        <v>2</v>
      </c>
      <c r="E47">
        <v>0.1</v>
      </c>
      <c r="F47" s="2">
        <v>1E-4</v>
      </c>
    </row>
    <row r="48" spans="1:6" x14ac:dyDescent="0.15">
      <c r="A48">
        <v>46</v>
      </c>
      <c r="B48">
        <v>0</v>
      </c>
      <c r="C48">
        <v>2</v>
      </c>
      <c r="D48">
        <v>2</v>
      </c>
      <c r="E48">
        <v>0.1</v>
      </c>
      <c r="F48" s="2">
        <v>1E-4</v>
      </c>
    </row>
    <row r="49" spans="1:6" x14ac:dyDescent="0.15">
      <c r="A49">
        <v>47</v>
      </c>
      <c r="B49">
        <v>0</v>
      </c>
      <c r="C49">
        <v>2</v>
      </c>
      <c r="D49">
        <v>2</v>
      </c>
      <c r="E49">
        <v>0.1</v>
      </c>
      <c r="F49" s="2">
        <v>1E-4</v>
      </c>
    </row>
    <row r="50" spans="1:6" x14ac:dyDescent="0.15">
      <c r="A50">
        <v>48</v>
      </c>
      <c r="B50">
        <v>0</v>
      </c>
      <c r="C50">
        <v>2</v>
      </c>
      <c r="D50">
        <v>2</v>
      </c>
      <c r="E50">
        <v>0.1</v>
      </c>
      <c r="F50" s="2">
        <v>1E-4</v>
      </c>
    </row>
    <row r="51" spans="1:6" x14ac:dyDescent="0.15">
      <c r="A51">
        <v>49</v>
      </c>
      <c r="B51">
        <v>0</v>
      </c>
      <c r="C51">
        <v>2</v>
      </c>
      <c r="D51">
        <v>2</v>
      </c>
      <c r="E51">
        <v>0.1</v>
      </c>
      <c r="F51" s="2">
        <v>1E-4</v>
      </c>
    </row>
    <row r="52" spans="1:6" x14ac:dyDescent="0.15">
      <c r="A52">
        <v>50</v>
      </c>
      <c r="B52">
        <v>0</v>
      </c>
      <c r="C52">
        <v>2</v>
      </c>
      <c r="D52">
        <v>2</v>
      </c>
      <c r="E52">
        <v>0.1</v>
      </c>
      <c r="F52" s="2">
        <v>1E-4</v>
      </c>
    </row>
    <row r="53" spans="1:6" x14ac:dyDescent="0.15">
      <c r="A53">
        <v>51</v>
      </c>
      <c r="B53">
        <v>0</v>
      </c>
      <c r="C53">
        <v>2</v>
      </c>
      <c r="D53">
        <v>2</v>
      </c>
      <c r="E53">
        <v>0.1</v>
      </c>
      <c r="F53" s="2">
        <v>1E-4</v>
      </c>
    </row>
    <row r="54" spans="1:6" x14ac:dyDescent="0.15">
      <c r="A54">
        <v>52</v>
      </c>
      <c r="B54">
        <v>0</v>
      </c>
      <c r="C54">
        <v>2</v>
      </c>
      <c r="D54">
        <v>2</v>
      </c>
      <c r="E54">
        <v>0.1</v>
      </c>
      <c r="F54" s="2">
        <v>1E-4</v>
      </c>
    </row>
    <row r="55" spans="1:6" x14ac:dyDescent="0.15">
      <c r="A55">
        <v>53</v>
      </c>
      <c r="B55">
        <v>0</v>
      </c>
      <c r="C55">
        <v>2</v>
      </c>
      <c r="D55">
        <v>2</v>
      </c>
      <c r="E55">
        <v>0.1</v>
      </c>
      <c r="F55" s="2">
        <v>1E-4</v>
      </c>
    </row>
    <row r="56" spans="1:6" x14ac:dyDescent="0.15">
      <c r="A56">
        <v>54</v>
      </c>
      <c r="B56">
        <v>0</v>
      </c>
      <c r="C56">
        <v>2</v>
      </c>
      <c r="D56">
        <v>2</v>
      </c>
      <c r="E56">
        <v>0.1</v>
      </c>
      <c r="F56" s="2">
        <v>1E-4</v>
      </c>
    </row>
    <row r="57" spans="1:6" x14ac:dyDescent="0.15">
      <c r="A57">
        <v>55</v>
      </c>
      <c r="B57">
        <v>0</v>
      </c>
      <c r="C57">
        <v>2</v>
      </c>
      <c r="D57">
        <v>2</v>
      </c>
      <c r="E57">
        <v>0.1</v>
      </c>
      <c r="F57" s="2">
        <v>1E-4</v>
      </c>
    </row>
    <row r="58" spans="1:6" x14ac:dyDescent="0.15">
      <c r="A58">
        <v>56</v>
      </c>
      <c r="B58">
        <v>0</v>
      </c>
      <c r="C58">
        <v>2</v>
      </c>
      <c r="D58">
        <v>2</v>
      </c>
      <c r="E58">
        <v>0.1</v>
      </c>
      <c r="F58" s="2">
        <v>1E-4</v>
      </c>
    </row>
    <row r="59" spans="1:6" x14ac:dyDescent="0.15">
      <c r="A59">
        <v>57</v>
      </c>
      <c r="B59">
        <v>0</v>
      </c>
      <c r="C59">
        <v>2</v>
      </c>
      <c r="D59">
        <v>2</v>
      </c>
      <c r="E59">
        <v>0.1</v>
      </c>
      <c r="F59" s="2">
        <v>1E-4</v>
      </c>
    </row>
    <row r="60" spans="1:6" x14ac:dyDescent="0.15">
      <c r="A60">
        <v>58</v>
      </c>
      <c r="B60">
        <v>0</v>
      </c>
      <c r="C60">
        <v>2</v>
      </c>
      <c r="D60">
        <v>2</v>
      </c>
      <c r="E60">
        <v>0.1</v>
      </c>
      <c r="F60" s="2">
        <v>1E-4</v>
      </c>
    </row>
    <row r="61" spans="1:6" x14ac:dyDescent="0.15">
      <c r="A61">
        <v>59</v>
      </c>
      <c r="B61">
        <v>0</v>
      </c>
      <c r="C61">
        <v>2</v>
      </c>
      <c r="D61">
        <v>2</v>
      </c>
      <c r="E61">
        <v>0.1</v>
      </c>
      <c r="F61" s="2">
        <v>1E-4</v>
      </c>
    </row>
    <row r="62" spans="1:6" x14ac:dyDescent="0.15">
      <c r="A62">
        <v>60</v>
      </c>
      <c r="B62">
        <v>0</v>
      </c>
      <c r="C62">
        <v>2</v>
      </c>
      <c r="D62">
        <v>2</v>
      </c>
      <c r="E62">
        <v>0.1</v>
      </c>
      <c r="F62" s="2">
        <v>1E-4</v>
      </c>
    </row>
    <row r="63" spans="1:6" x14ac:dyDescent="0.15">
      <c r="A63">
        <v>61</v>
      </c>
      <c r="B63">
        <v>0</v>
      </c>
      <c r="C63">
        <v>2</v>
      </c>
      <c r="D63">
        <v>2</v>
      </c>
      <c r="E63">
        <v>0.1</v>
      </c>
      <c r="F63" s="2">
        <v>1E-4</v>
      </c>
    </row>
    <row r="64" spans="1:6" x14ac:dyDescent="0.15">
      <c r="A64">
        <v>62</v>
      </c>
      <c r="B64">
        <v>0</v>
      </c>
      <c r="C64">
        <v>2</v>
      </c>
      <c r="D64">
        <v>2</v>
      </c>
      <c r="E64">
        <v>0.1</v>
      </c>
      <c r="F64" s="2">
        <v>1E-4</v>
      </c>
    </row>
    <row r="65" spans="1:6" x14ac:dyDescent="0.15">
      <c r="A65">
        <v>63</v>
      </c>
      <c r="B65">
        <v>0</v>
      </c>
      <c r="C65">
        <v>2</v>
      </c>
      <c r="D65">
        <v>2</v>
      </c>
      <c r="E65">
        <v>0.1</v>
      </c>
      <c r="F65" s="2">
        <v>1E-4</v>
      </c>
    </row>
    <row r="66" spans="1:6" x14ac:dyDescent="0.15">
      <c r="A66">
        <v>64</v>
      </c>
      <c r="B66">
        <v>0</v>
      </c>
      <c r="C66">
        <v>2</v>
      </c>
      <c r="D66">
        <v>2</v>
      </c>
      <c r="E66">
        <v>0.1</v>
      </c>
      <c r="F66" s="2">
        <v>1E-4</v>
      </c>
    </row>
    <row r="67" spans="1:6" x14ac:dyDescent="0.15">
      <c r="A67">
        <v>65</v>
      </c>
      <c r="B67">
        <v>0</v>
      </c>
      <c r="C67">
        <v>2</v>
      </c>
      <c r="D67">
        <v>2</v>
      </c>
      <c r="E67">
        <v>0.1</v>
      </c>
      <c r="F67" s="2">
        <v>1E-4</v>
      </c>
    </row>
    <row r="68" spans="1:6" x14ac:dyDescent="0.15">
      <c r="A68">
        <v>66</v>
      </c>
      <c r="B68">
        <v>0</v>
      </c>
      <c r="C68">
        <v>2</v>
      </c>
      <c r="D68">
        <v>2</v>
      </c>
      <c r="E68">
        <v>0.1</v>
      </c>
      <c r="F68" s="2">
        <v>1E-4</v>
      </c>
    </row>
    <row r="69" spans="1:6" x14ac:dyDescent="0.15">
      <c r="A69">
        <v>67</v>
      </c>
      <c r="B69">
        <v>0</v>
      </c>
      <c r="C69">
        <v>2</v>
      </c>
      <c r="D69">
        <v>2</v>
      </c>
      <c r="E69">
        <v>0.1</v>
      </c>
      <c r="F69" s="2">
        <v>1E-4</v>
      </c>
    </row>
    <row r="70" spans="1:6" x14ac:dyDescent="0.15">
      <c r="A70">
        <v>68</v>
      </c>
      <c r="B70">
        <v>0</v>
      </c>
      <c r="C70">
        <v>2</v>
      </c>
      <c r="D70">
        <v>2</v>
      </c>
      <c r="E70">
        <v>0.1</v>
      </c>
      <c r="F70" s="2">
        <v>1E-4</v>
      </c>
    </row>
    <row r="71" spans="1:6" x14ac:dyDescent="0.15">
      <c r="A71">
        <v>69</v>
      </c>
      <c r="B71">
        <v>0</v>
      </c>
      <c r="C71">
        <v>2</v>
      </c>
      <c r="D71">
        <v>2</v>
      </c>
      <c r="E71">
        <v>0.1</v>
      </c>
      <c r="F71" s="2">
        <v>1E-4</v>
      </c>
    </row>
    <row r="72" spans="1:6" x14ac:dyDescent="0.15">
      <c r="A72">
        <v>70</v>
      </c>
      <c r="B72">
        <v>0</v>
      </c>
      <c r="C72">
        <v>2</v>
      </c>
      <c r="D72">
        <v>2</v>
      </c>
      <c r="E72">
        <v>0.1</v>
      </c>
      <c r="F72" s="2">
        <v>1E-4</v>
      </c>
    </row>
    <row r="73" spans="1:6" x14ac:dyDescent="0.15">
      <c r="A73">
        <v>71</v>
      </c>
      <c r="B73">
        <v>0</v>
      </c>
      <c r="C73">
        <v>2</v>
      </c>
      <c r="D73">
        <v>2</v>
      </c>
      <c r="E73">
        <v>0.1</v>
      </c>
      <c r="F73" s="2">
        <v>1E-4</v>
      </c>
    </row>
    <row r="74" spans="1:6" x14ac:dyDescent="0.15">
      <c r="A74">
        <v>72</v>
      </c>
      <c r="B74">
        <v>0</v>
      </c>
      <c r="C74">
        <v>2</v>
      </c>
      <c r="D74">
        <v>2</v>
      </c>
      <c r="E74">
        <v>0.1</v>
      </c>
      <c r="F74" s="2">
        <v>1E-4</v>
      </c>
    </row>
    <row r="75" spans="1:6" x14ac:dyDescent="0.15">
      <c r="A75">
        <v>73</v>
      </c>
      <c r="B75">
        <v>0</v>
      </c>
      <c r="C75">
        <v>2</v>
      </c>
      <c r="D75">
        <v>2</v>
      </c>
      <c r="E75">
        <v>0.1</v>
      </c>
      <c r="F75" s="2">
        <v>1E-4</v>
      </c>
    </row>
    <row r="76" spans="1:6" x14ac:dyDescent="0.15">
      <c r="A76">
        <v>74</v>
      </c>
      <c r="B76">
        <v>0</v>
      </c>
      <c r="C76">
        <v>2</v>
      </c>
      <c r="D76">
        <v>2</v>
      </c>
      <c r="E76">
        <v>0.1</v>
      </c>
      <c r="F76" s="2">
        <v>1E-4</v>
      </c>
    </row>
    <row r="77" spans="1:6" x14ac:dyDescent="0.15">
      <c r="A77">
        <v>75</v>
      </c>
      <c r="B77">
        <v>0</v>
      </c>
      <c r="C77">
        <v>2</v>
      </c>
      <c r="D77">
        <v>2</v>
      </c>
      <c r="E77">
        <v>0.1</v>
      </c>
      <c r="F77" s="2">
        <v>1E-4</v>
      </c>
    </row>
    <row r="78" spans="1:6" x14ac:dyDescent="0.15">
      <c r="A78">
        <v>76</v>
      </c>
      <c r="B78">
        <v>0</v>
      </c>
      <c r="C78">
        <v>2</v>
      </c>
      <c r="D78">
        <v>2</v>
      </c>
      <c r="E78">
        <v>0.1</v>
      </c>
      <c r="F78" s="2">
        <v>1E-4</v>
      </c>
    </row>
    <row r="79" spans="1:6" x14ac:dyDescent="0.15">
      <c r="A79">
        <v>77</v>
      </c>
      <c r="B79">
        <v>0</v>
      </c>
      <c r="C79">
        <v>2</v>
      </c>
      <c r="D79">
        <v>2</v>
      </c>
      <c r="E79">
        <v>0.1</v>
      </c>
      <c r="F79" s="2">
        <v>1E-4</v>
      </c>
    </row>
    <row r="80" spans="1:6" x14ac:dyDescent="0.15">
      <c r="A80">
        <v>78</v>
      </c>
      <c r="B80">
        <v>0</v>
      </c>
      <c r="C80">
        <v>2</v>
      </c>
      <c r="D80">
        <v>2</v>
      </c>
      <c r="E80">
        <v>0.1</v>
      </c>
      <c r="F80" s="2">
        <v>1E-4</v>
      </c>
    </row>
    <row r="81" spans="1:6" x14ac:dyDescent="0.15">
      <c r="A81">
        <v>79</v>
      </c>
      <c r="B81">
        <v>0</v>
      </c>
      <c r="C81">
        <v>2</v>
      </c>
      <c r="D81">
        <v>2</v>
      </c>
      <c r="E81">
        <v>0.1</v>
      </c>
      <c r="F8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AAD-5585-E045-8B40-6E238689D94B}">
  <dimension ref="A1:G20"/>
  <sheetViews>
    <sheetView workbookViewId="0">
      <selection activeCell="F5" sqref="F5"/>
    </sheetView>
  </sheetViews>
  <sheetFormatPr baseColWidth="10" defaultRowHeight="13" x14ac:dyDescent="0.15"/>
  <cols>
    <col min="6" max="6" width="12.1640625" bestFit="1" customWidth="1"/>
    <col min="7" max="7" width="12.33203125" bestFit="1" customWidth="1"/>
  </cols>
  <sheetData>
    <row r="1" spans="1:7" x14ac:dyDescent="0.15">
      <c r="A1" s="11" t="s">
        <v>419</v>
      </c>
    </row>
    <row r="2" spans="1:7" x14ac:dyDescent="0.15">
      <c r="A2" s="11" t="s">
        <v>420</v>
      </c>
    </row>
    <row r="3" spans="1:7" x14ac:dyDescent="0.15">
      <c r="A3" s="11" t="s">
        <v>415</v>
      </c>
      <c r="B3">
        <v>1.1000000000000001</v>
      </c>
    </row>
    <row r="4" spans="1:7" x14ac:dyDescent="0.15">
      <c r="A4" s="11" t="s">
        <v>75</v>
      </c>
      <c r="B4" s="11" t="s">
        <v>421</v>
      </c>
      <c r="E4" s="11" t="s">
        <v>423</v>
      </c>
      <c r="F4" s="2">
        <v>7.2570982066748918E-2</v>
      </c>
      <c r="G4">
        <f>Desired/total</f>
        <v>0.20708133012827371</v>
      </c>
    </row>
    <row r="5" spans="1:7" x14ac:dyDescent="0.15">
      <c r="A5">
        <v>0</v>
      </c>
      <c r="B5">
        <v>1</v>
      </c>
      <c r="E5" s="11" t="s">
        <v>422</v>
      </c>
      <c r="F5">
        <v>88</v>
      </c>
    </row>
    <row r="6" spans="1:7" x14ac:dyDescent="0.15">
      <c r="A6">
        <v>1</v>
      </c>
      <c r="B6">
        <f t="shared" ref="B6:B18" si="0">B5*tsmult</f>
        <v>1.1000000000000001</v>
      </c>
      <c r="E6" s="11" t="s">
        <v>425</v>
      </c>
      <c r="F6">
        <f>(tsmult^(F5+1) - 1)/(tsmult-1)</f>
        <v>48290.205562257288</v>
      </c>
    </row>
    <row r="7" spans="1:7" x14ac:dyDescent="0.15">
      <c r="A7">
        <v>2</v>
      </c>
      <c r="B7">
        <f t="shared" si="0"/>
        <v>1.2100000000000002</v>
      </c>
      <c r="F7">
        <f>A*total</f>
        <v>3504.4676418581926</v>
      </c>
    </row>
    <row r="8" spans="1:7" x14ac:dyDescent="0.15">
      <c r="A8">
        <v>3</v>
      </c>
      <c r="B8">
        <f t="shared" si="0"/>
        <v>1.3310000000000004</v>
      </c>
      <c r="E8" s="11" t="s">
        <v>424</v>
      </c>
      <c r="F8">
        <v>10000</v>
      </c>
    </row>
    <row r="9" spans="1:7" x14ac:dyDescent="0.15">
      <c r="A9">
        <v>4</v>
      </c>
      <c r="B9">
        <f t="shared" si="0"/>
        <v>1.4641000000000006</v>
      </c>
    </row>
    <row r="10" spans="1:7" x14ac:dyDescent="0.15">
      <c r="A10">
        <v>5</v>
      </c>
      <c r="B10">
        <f t="shared" si="0"/>
        <v>1.6105100000000008</v>
      </c>
    </row>
    <row r="11" spans="1:7" x14ac:dyDescent="0.15">
      <c r="A11">
        <v>6</v>
      </c>
      <c r="B11">
        <f t="shared" si="0"/>
        <v>1.7715610000000011</v>
      </c>
    </row>
    <row r="12" spans="1:7" x14ac:dyDescent="0.15">
      <c r="A12">
        <v>7</v>
      </c>
      <c r="B12">
        <f t="shared" si="0"/>
        <v>1.9487171000000014</v>
      </c>
    </row>
    <row r="13" spans="1:7" x14ac:dyDescent="0.15">
      <c r="A13">
        <v>8</v>
      </c>
      <c r="B13">
        <f t="shared" si="0"/>
        <v>2.1435888100000016</v>
      </c>
    </row>
    <row r="14" spans="1:7" x14ac:dyDescent="0.15">
      <c r="A14">
        <v>9</v>
      </c>
      <c r="B14">
        <f t="shared" si="0"/>
        <v>2.3579476910000019</v>
      </c>
    </row>
    <row r="15" spans="1:7" x14ac:dyDescent="0.15">
      <c r="A15">
        <v>10</v>
      </c>
      <c r="B15">
        <f t="shared" si="0"/>
        <v>2.5937424601000023</v>
      </c>
    </row>
    <row r="16" spans="1:7" x14ac:dyDescent="0.15">
      <c r="A16">
        <v>11</v>
      </c>
      <c r="B16">
        <f t="shared" si="0"/>
        <v>2.8531167061100029</v>
      </c>
    </row>
    <row r="17" spans="1:3" x14ac:dyDescent="0.15">
      <c r="A17">
        <v>12</v>
      </c>
      <c r="B17">
        <f t="shared" si="0"/>
        <v>3.1384283767210035</v>
      </c>
    </row>
    <row r="18" spans="1:3" x14ac:dyDescent="0.15">
      <c r="A18">
        <v>13</v>
      </c>
      <c r="B18">
        <f t="shared" si="0"/>
        <v>3.4522712143931042</v>
      </c>
    </row>
    <row r="19" spans="1:3" x14ac:dyDescent="0.15">
      <c r="A19" s="11" t="s">
        <v>418</v>
      </c>
      <c r="B19" s="1">
        <f>SUM(B5:B18)</f>
        <v>27.974983358324121</v>
      </c>
      <c r="C19" s="11" t="s">
        <v>417</v>
      </c>
    </row>
    <row r="20" spans="1:3" x14ac:dyDescent="0.15">
      <c r="A20" s="11" t="s">
        <v>418</v>
      </c>
      <c r="B20" s="1">
        <f>(tsmult^(13+1)-1)/(tsmult-1)</f>
        <v>27.974983358324113</v>
      </c>
      <c r="C20" s="11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NAM</vt:lpstr>
      <vt:lpstr>SIM6</vt:lpstr>
      <vt:lpstr>GWF6</vt:lpstr>
      <vt:lpstr>GWT6</vt:lpstr>
      <vt:lpstr>PER</vt:lpstr>
      <vt:lpstr>Sheet1</vt:lpstr>
      <vt:lpstr>LAY</vt:lpstr>
      <vt:lpstr>TSMULT</vt:lpstr>
      <vt:lpstr>A</vt:lpstr>
      <vt:lpstr>Desired</vt:lpstr>
      <vt:lpstr>n</vt:lpstr>
      <vt:lpstr>total</vt:lpstr>
      <vt:lpstr>tsmult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2024-01-21T21:20:19Z</dcterms:modified>
</cp:coreProperties>
</file>