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Horstermeer/"/>
    </mc:Choice>
  </mc:AlternateContent>
  <xr:revisionPtr revIDLastSave="0" documentId="13_ncr:1_{B79FAA12-48F1-1E45-8908-2B779DEF624B}" xr6:coauthVersionLast="47" xr6:coauthVersionMax="47" xr10:uidLastSave="{00000000-0000-0000-0000-000000000000}"/>
  <bookViews>
    <workbookView xWindow="0" yWindow="500" windowWidth="35840" windowHeight="2190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3" i="5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<sst xmlns="http://schemas.openxmlformats.org/spreadsheetml/2006/main" count="2518" uniqueCount="468">
  <si>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</si>
  <si>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</si>
  <si>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</si>
  <si>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</si>
  <si>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</si>
  <si>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</si>
  <si>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</si>
  <si>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</si>
  <si>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</si>
  <si>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</si>
  <si>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</si>
  <si>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</si>
  <si>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</si>
  <si>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</si>
  <si>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</si>
  <si>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</si>
  <si>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</si>
  <si>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</si>
  <si>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</si>
  <si>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</si>
  <si>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</si>
  <si>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</si>
  <si>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</si>
  <si>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</si>
  <si>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</si>
  <si>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</si>
  <si>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</si>
  <si>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</si>
  <si>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</si>
  <si>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</si>
  <si>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</si>
  <si>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</si>
  <si>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</si>
  <si>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</si>
  <si>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</si>
  <si>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</si>
  <si>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</si>
  <si>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</si>
  <si>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</si>
  <si>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</si>
  <si>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</si>
  <si>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</si>
  <si>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</si>
  <si>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</si>
  <si>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</si>
  <si>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</si>
  <si>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</si>
  <si>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</si>
  <si>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</si>
  <si>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</si>
  <si>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</si>
  <si>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</si>
  <si>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</si>
  <si>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</si>
  <si>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</si>
  <si>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</si>
  <si>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</si>
  <si>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</si>
  <si>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</si>
  <si>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</si>
  <si>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</si>
  <si>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</si>
  <si>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</si>
  <si>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</si>
  <si>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</si>
  <si>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</si>
  <si>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</si>
  <si>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</si>
  <si>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</si>
  <si>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</si>
  <si>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</si>
  <si>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</si>
  <si>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</si>
  <si>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</si>
  <si>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</si>
  <si>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</si>
  <si>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</si>
  <si>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</si>
  <si>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</si>
  <si>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</si>
  <si>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</si>
  <si>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</si>
  <si>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</si>
  <si>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</si>
  <si>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</si>
  <si>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</si>
  <si>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</si>
  <si>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</si>
  <si>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</si>
  <si>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</si>
  <si>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</si>
  <si>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</si>
  <si>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</si>
  <si>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</si>
  <si>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</si>
  <si>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</si>
  <si>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</si>
  <si>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</si>
  <si>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</si>
  <si>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</si>
  <si>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</si>
  <si>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</si>
  <si>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</si>
  <si>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</si>
  <si>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</si>
  <si>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</si>
  <si>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</si>
  <si>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</si>
  <si>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</si>
  <si>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</si>
  <si>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</si>
  <si>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</si>
  <si>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</si>
  <si>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</si>
  <si>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</si>
  <si>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</si>
  <si>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</si>
  <si>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</si>
  <si>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</si>
  <si>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</si>
  <si>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</si>
  <si>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</si>
  <si>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</si>
  <si>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</si>
  <si>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</si>
  <si>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</si>
  <si>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</si>
  <si>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</si>
  <si>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</si>
  <si>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</si>
  <si>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</si>
  <si>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</si>
  <si>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</si>
  <si>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</si>
  <si>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</si>
  <si>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</si>
  <si>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</si>
  <si>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</si>
  <si>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</si>
  <si>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</si>
  <si>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</si>
  <si>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</si>
  <si>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</si>
  <si>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</si>
  <si>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</si>
  <si>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</si>
  <si>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</si>
  <si>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</si>
  <si>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</si>
  <si>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</si>
  <si>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</si>
  <si>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</si>
  <si>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</si>
  <si>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</si>
  <si>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</si>
  <si>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</si>
  <si>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</si>
  <si>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</si>
  <si>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</si>
  <si>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</si>
  <si>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</si>
  <si>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</si>
  <si>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</si>
  <si>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</si>
  <si>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</si>
  <si>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</si>
  <si>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</si>
  <si>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</si>
  <si>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</si>
  <si>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</si>
  <si>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</si>
  <si>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</si>
  <si>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</si>
  <si>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</si>
  <si>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</si>
  <si>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</si>
  <si>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</si>
  <si>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</si>
  <si>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</si>
  <si>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</si>
  <si>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</si>
  <si>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</si>
  <si>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</si>
  <si>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</si>
  <si>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</si>
  <si>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</si>
  <si>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</si>
  <si>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</si>
  <si>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</si>
  <si>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</si>
  <si>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</si>
  <si>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</si>
  <si>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</si>
  <si>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</si>
  <si>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</si>
  <si>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</si>
  <si>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</si>
  <si>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</si>
  <si>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</si>
  <si>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</si>
  <si>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</si>
  <si>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</si>
  <si>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</si>
  <si>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</si>
  <si>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</si>
  <si>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</si>
  <si>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</si>
  <si>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</si>
  <si>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</si>
  <si>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</si>
  <si>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</si>
  <si>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</si>
  <si>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</si>
  <si>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</si>
  <si>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</si>
  <si>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</si>
  <si>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</si>
  <si>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</si>
  <si>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</si>
  <si>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</si>
  <si>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</si>
  <si>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</si>
  <si>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</si>
  <si>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</si>
  <si>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</si>
  <si>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</si>
  <si>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</si>
  <si>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</si>
  <si>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</si>
  <si>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</si>
  <si>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</si>
  <si>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</si>
  <si>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</si>
  <si>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</si>
  <si>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</si>
  <si>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</si>
  <si>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</si>
  <si>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</si>
  <si>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</si>
  <si>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</si>
  <si>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</si>
  <si>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</si>
  <si>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</si>
  <si>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</si>
  <si>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</si>
  <si>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</si>
  <si>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</si>
  <si>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</si>
  <si>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</si>
  <si>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</si>
  <si>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</si>
  <si>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</si>
  <si>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</si>
  <si>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</si>
  <si>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</si>
  <si>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</si>
  <si>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</si>
  <si>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</si>
  <si>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</si>
  <si>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</si>
  <si>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</si>
  <si>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</si>
  <si>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</si>
  <si>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</si>
  <si>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</si>
  <si>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</si>
  <si>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</si>
  <si>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</si>
  <si>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</si>
  <si>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</si>
  <si>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</si>
  <si>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</si>
  <si>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</si>
  <si>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</si>
  <si>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</si>
  <si>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</si>
  <si>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</si>
  <si>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</si>
  <si>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</si>
  <si>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</si>
  <si>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</si>
  <si>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</si>
  <si>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</si>
  <si>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</si>
  <si>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</si>
  <si>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</si>
  <si>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</si>
  <si>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</si>
  <si>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</si>
  <si>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</si>
  <si>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</si>
  <si>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</si>
  <si>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</si>
  <si>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</si>
  <si>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</si>
  <si>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</si>
  <si>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</si>
  <si>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</si>
  <si>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</si>
  <si>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</si>
  <si>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</si>
  <si>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</si>
  <si>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</si>
  <si>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</si>
  <si>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</si>
  <si>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</si>
  <si>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</si>
  <si>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</si>
  <si>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</si>
  <si>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</si>
  <si>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</si>
  <si>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</si>
  <si>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</si>
  <si>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</si>
  <si>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</si>
  <si>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</si>
  <si>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</si>
  <si>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</si>
  <si>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</si>
  <si>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</si>
  <si>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</si>
  <si>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</si>
  <si>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</si>
  <si>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</si>
  <si>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</si>
  <si>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</si>
  <si>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</si>
  <si>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</si>
  <si>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</si>
  <si>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</si>
  <si>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</si>
  <si>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</si>
  <si>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</si>
  <si>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</si>
  <si>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</si>
  <si>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</si>
  <si>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</si>
  <si>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</si>
  <si>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</si>
  <si>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</si>
  <si>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</si>
  <si>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</si>
  <si>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</si>
  <si>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</si>
  <si>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</si>
  <si>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</si>
  <si>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</si>
  <si>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</si>
  <si>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</si>
  <si>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</si>
  <si>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</si>
  <si>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</si>
  <si>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</si>
  <si>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</si>
  <si>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</si>
  <si>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</si>
  <si>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</si>
  <si>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</si>
  <si>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</si>
  <si>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</si>
  <si>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</si>
  <si>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</si>
  <si>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</si>
  <si>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</si>
  <si>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</si>
  <si>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</si>
  <si>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</si>
  <si>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</si>
  <si>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</si>
  <si>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</si>
  <si>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</si>
  <si>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</si>
  <si>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</si>
  <si>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</si>
  <si>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</si>
  <si>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</si>
  <si>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</si>
  <si>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</si>
  <si>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</si>
  <si>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</si>
  <si>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</si>
  <si>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</si>
  <si>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Code</t>
  </si>
  <si>
    <t>Name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</si>
  <si>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</si>
  <si>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</si>
  <si>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</si>
  <si>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</si>
  <si>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</si>
  <si>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</si>
  <si>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</si>
  <si>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</si>
  <si>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COMPLEX</t>
  </si>
  <si>
    <t>Split</t>
  </si>
  <si>
    <t>Van</t>
  </si>
  <si>
    <t>Tot</t>
  </si>
  <si>
    <t>brown</t>
  </si>
  <si>
    <t>green</t>
  </si>
  <si>
    <t>Sterksel</t>
  </si>
  <si>
    <t>Urk</t>
  </si>
  <si>
    <t>Drenthe</t>
  </si>
  <si>
    <t>Holoceen</t>
  </si>
  <si>
    <t>HLc</t>
  </si>
  <si>
    <t>Boxtel</t>
  </si>
  <si>
    <t>BXz</t>
  </si>
  <si>
    <t>DRz</t>
  </si>
  <si>
    <t>Urz</t>
  </si>
  <si>
    <t>STz</t>
  </si>
  <si>
    <t>PZWAz</t>
  </si>
  <si>
    <t>Peize-Waalre</t>
  </si>
  <si>
    <t>WAk1</t>
  </si>
  <si>
    <t>darkgreen</t>
  </si>
  <si>
    <t>MSz1</t>
  </si>
  <si>
    <t>MSk1</t>
  </si>
  <si>
    <t>MSz2</t>
  </si>
  <si>
    <t>MSk2</t>
  </si>
  <si>
    <t>MAz3</t>
  </si>
  <si>
    <t>MSk3</t>
  </si>
  <si>
    <t>MSk4</t>
  </si>
  <si>
    <t>OOk1</t>
  </si>
  <si>
    <t>OOz2</t>
  </si>
  <si>
    <t>Maassluis</t>
  </si>
  <si>
    <t>Oosterhout</t>
  </si>
  <si>
    <t>Dikte</t>
  </si>
  <si>
    <t>firebrick</t>
  </si>
  <si>
    <t>olive</t>
  </si>
  <si>
    <t>seagreen</t>
  </si>
  <si>
    <t>darkturquoise</t>
  </si>
  <si>
    <t>darkcyan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</si>
  <si>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</si>
  <si>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</si>
  <si>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</si>
  <si>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</si>
  <si>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</si>
  <si>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</si>
  <si>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</si>
  <si>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</si>
  <si>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</si>
  <si>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</si>
  <si>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</si>
  <si>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</si>
  <si>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</si>
  <si>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</si>
  <si>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</si>
  <si>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</si>
  <si>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</si>
  <si>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nfp</t>
  </si>
  <si>
    <t>oc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</si>
  <si>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</si>
  <si>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</si>
  <si>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</si>
  <si>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</si>
  <si>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</si>
  <si>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</si>
  <si>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</si>
  <si>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</si>
  <si>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</si>
  <si>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</si>
  <si>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</si>
  <si>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</si>
  <si>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</si>
  <si>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</si>
  <si>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</si>
  <si>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sft</t>
  </si>
  <si>
    <t>src</t>
  </si>
  <si>
    <t>ssm</t>
  </si>
  <si>
    <t>uzt</t>
  </si>
  <si>
    <t>AMT-LMK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</si>
</sst>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1</v>
      </c>
      <c r="C4" s="12" t="str">
        <f t="shared" ref="C4:C47" si="0">IF(B4=1,"&lt;====","")</f>
        <v>&lt;====</v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30" sqref="C30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392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t="s">
        <v>20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400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400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s="11" t="s">
        <v>429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s="11" t="s">
        <v>430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431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s="11" t="s">
        <v>432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s="11" t="s">
        <v>433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s="11" t="s">
        <v>434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s="11" t="s">
        <v>435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s="11" t="s">
        <v>436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s="11" t="s">
        <v>437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s="11" t="s">
        <v>438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s="11" t="s">
        <v>439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385</v>
      </c>
      <c r="D218" s="11" t="s">
        <v>385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s="11" t="s">
        <v>440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s="11" t="s">
        <v>441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s="11" t="s">
        <v>442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s="11" t="s">
        <v>443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s="11" t="s">
        <v>444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s="11" t="s">
        <v>445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s="11" t="s">
        <v>63</v>
      </c>
      <c r="C314" s="11" t="s">
        <v>467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446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s="11" t="s">
        <v>447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s="11" t="s">
        <v>448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s="11" t="s">
        <v>449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s="11" t="s">
        <v>450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s="11" t="s">
        <v>451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s="11" t="s">
        <v>452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s="11" t="s">
        <v>453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454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7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392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t="s">
        <v>20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400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400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s="11" t="s">
        <v>429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s="11" t="s">
        <v>432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s="11" t="s">
        <v>455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s="11" t="s">
        <v>433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s="11" t="s">
        <v>434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s="11" t="s">
        <v>456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s="11" t="s">
        <v>457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s="11" t="s">
        <v>458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s="11" t="s">
        <v>459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s="11" t="s">
        <v>460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s="11" t="s">
        <v>461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s="11" t="s">
        <v>462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s="11" t="s">
        <v>445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s="11" t="s">
        <v>447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s="11" t="s">
        <v>463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s="11" t="s">
        <v>464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s="11" t="s">
        <v>465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s="11" t="s">
        <v>466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f>B3/10</f>
        <v>1000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"/>
  <sheetViews>
    <sheetView zoomScale="251" zoomScaleNormal="251" workbookViewId="0">
      <selection activeCell="B12" sqref="B12"/>
    </sheetView>
  </sheetViews>
  <sheetFormatPr baseColWidth="10" defaultColWidth="8.83203125" defaultRowHeight="13" x14ac:dyDescent="0.15"/>
  <cols>
    <col min="7" max="8" width="9.33203125" bestFit="1" customWidth="1"/>
    <col min="9" max="9" width="9.33203125" customWidth="1"/>
  </cols>
  <sheetData>
    <row r="1" spans="1:13" s="8" customFormat="1" x14ac:dyDescent="0.15">
      <c r="A1" s="7" t="s">
        <v>8</v>
      </c>
      <c r="B1" s="7" t="s">
        <v>384</v>
      </c>
      <c r="C1" s="3" t="s">
        <v>74</v>
      </c>
      <c r="D1" s="3" t="s">
        <v>76</v>
      </c>
      <c r="E1" s="3" t="s">
        <v>386</v>
      </c>
      <c r="F1" s="3" t="s">
        <v>387</v>
      </c>
      <c r="G1" s="3" t="s">
        <v>394</v>
      </c>
      <c r="H1" s="3" t="s">
        <v>395</v>
      </c>
      <c r="I1" s="3" t="s">
        <v>423</v>
      </c>
      <c r="J1" s="3" t="s">
        <v>393</v>
      </c>
      <c r="K1" s="3" t="s">
        <v>388</v>
      </c>
      <c r="L1" s="3" t="s">
        <v>382</v>
      </c>
      <c r="M1" s="3" t="s">
        <v>383</v>
      </c>
    </row>
    <row r="2" spans="1:13" x14ac:dyDescent="0.15">
      <c r="A2">
        <v>0</v>
      </c>
      <c r="B2">
        <v>1</v>
      </c>
      <c r="C2" s="16">
        <v>2</v>
      </c>
      <c r="D2" s="16">
        <f>C2/10</f>
        <v>0.2</v>
      </c>
      <c r="E2">
        <v>0.15</v>
      </c>
      <c r="F2" s="2">
        <v>1E-4</v>
      </c>
      <c r="G2" s="16">
        <v>0</v>
      </c>
      <c r="H2" s="16">
        <v>-4</v>
      </c>
      <c r="I2" s="16">
        <f>G2-H2</f>
        <v>4</v>
      </c>
      <c r="J2">
        <v>1</v>
      </c>
      <c r="K2" s="11" t="s">
        <v>397</v>
      </c>
      <c r="L2" s="11" t="s">
        <v>402</v>
      </c>
      <c r="M2" s="11" t="s">
        <v>401</v>
      </c>
    </row>
    <row r="3" spans="1:13" x14ac:dyDescent="0.15">
      <c r="A3">
        <v>1</v>
      </c>
      <c r="B3">
        <v>1</v>
      </c>
      <c r="C3" s="16">
        <v>10</v>
      </c>
      <c r="D3" s="16">
        <f t="shared" ref="D3:D18" si="0">C3/10</f>
        <v>1</v>
      </c>
      <c r="E3">
        <v>0.2</v>
      </c>
      <c r="F3" s="2">
        <v>1E-4</v>
      </c>
      <c r="G3" s="16">
        <f>H2</f>
        <v>-4</v>
      </c>
      <c r="H3" s="16">
        <v>-10</v>
      </c>
      <c r="I3" s="16">
        <f t="shared" ref="I3:I18" si="1">G3-H3</f>
        <v>6</v>
      </c>
      <c r="J3">
        <v>1</v>
      </c>
      <c r="K3" s="11" t="s">
        <v>389</v>
      </c>
      <c r="L3" s="11" t="s">
        <v>404</v>
      </c>
      <c r="M3" s="11" t="s">
        <v>403</v>
      </c>
    </row>
    <row r="4" spans="1:13" x14ac:dyDescent="0.15">
      <c r="A4">
        <v>2</v>
      </c>
      <c r="B4">
        <v>1</v>
      </c>
      <c r="C4" s="16">
        <v>25</v>
      </c>
      <c r="D4" s="16">
        <f t="shared" si="0"/>
        <v>2.5</v>
      </c>
      <c r="E4">
        <v>0.2</v>
      </c>
      <c r="F4" s="2">
        <v>1E-4</v>
      </c>
      <c r="G4" s="16">
        <f t="shared" ref="G4:G18" si="2">H3</f>
        <v>-10</v>
      </c>
      <c r="H4" s="16">
        <v>-22</v>
      </c>
      <c r="I4" s="16">
        <f t="shared" si="1"/>
        <v>12</v>
      </c>
      <c r="J4">
        <v>2</v>
      </c>
      <c r="K4" s="11" t="s">
        <v>390</v>
      </c>
      <c r="L4" s="11" t="s">
        <v>405</v>
      </c>
      <c r="M4" s="11" t="s">
        <v>400</v>
      </c>
    </row>
    <row r="5" spans="1:13" x14ac:dyDescent="0.15">
      <c r="A5">
        <v>3</v>
      </c>
      <c r="B5">
        <v>1</v>
      </c>
      <c r="C5" s="16">
        <v>25</v>
      </c>
      <c r="D5" s="16">
        <f t="shared" si="0"/>
        <v>2.5</v>
      </c>
      <c r="E5">
        <v>0.2</v>
      </c>
      <c r="F5" s="2">
        <v>1E-4</v>
      </c>
      <c r="G5" s="16">
        <f t="shared" si="2"/>
        <v>-22</v>
      </c>
      <c r="H5" s="16">
        <v>-40</v>
      </c>
      <c r="I5" s="16">
        <f t="shared" si="1"/>
        <v>18</v>
      </c>
      <c r="J5">
        <v>3</v>
      </c>
      <c r="K5" s="11" t="s">
        <v>425</v>
      </c>
      <c r="L5" s="11" t="s">
        <v>406</v>
      </c>
      <c r="M5" s="11" t="s">
        <v>399</v>
      </c>
    </row>
    <row r="6" spans="1:13" x14ac:dyDescent="0.15">
      <c r="A6">
        <v>4</v>
      </c>
      <c r="B6">
        <v>1</v>
      </c>
      <c r="C6" s="16">
        <v>35</v>
      </c>
      <c r="D6" s="16">
        <f t="shared" si="0"/>
        <v>3.5</v>
      </c>
      <c r="E6">
        <v>0.2</v>
      </c>
      <c r="F6" s="2">
        <v>1E-4</v>
      </c>
      <c r="G6" s="16">
        <f t="shared" si="2"/>
        <v>-40</v>
      </c>
      <c r="H6" s="16">
        <v>-50</v>
      </c>
      <c r="I6" s="16">
        <f t="shared" si="1"/>
        <v>10</v>
      </c>
      <c r="J6">
        <v>2</v>
      </c>
      <c r="K6" s="15" t="s">
        <v>424</v>
      </c>
      <c r="L6" s="11" t="s">
        <v>407</v>
      </c>
      <c r="M6" s="11" t="s">
        <v>398</v>
      </c>
    </row>
    <row r="7" spans="1:13" x14ac:dyDescent="0.15">
      <c r="A7">
        <v>5</v>
      </c>
      <c r="B7">
        <v>1</v>
      </c>
      <c r="C7" s="16">
        <v>50</v>
      </c>
      <c r="D7" s="16">
        <f t="shared" si="0"/>
        <v>5</v>
      </c>
      <c r="E7">
        <v>0.2</v>
      </c>
      <c r="F7" s="2">
        <v>1E-4</v>
      </c>
      <c r="G7" s="16">
        <f t="shared" si="2"/>
        <v>-50</v>
      </c>
      <c r="H7" s="16">
        <v>-60</v>
      </c>
      <c r="I7" s="16">
        <f t="shared" si="1"/>
        <v>10</v>
      </c>
      <c r="J7" s="16">
        <v>2</v>
      </c>
      <c r="K7" s="11" t="s">
        <v>391</v>
      </c>
      <c r="L7" s="11" t="s">
        <v>408</v>
      </c>
      <c r="M7" s="11" t="s">
        <v>409</v>
      </c>
    </row>
    <row r="8" spans="1:13" x14ac:dyDescent="0.15">
      <c r="A8">
        <v>6</v>
      </c>
      <c r="B8">
        <v>1</v>
      </c>
      <c r="C8" s="16">
        <v>0.01</v>
      </c>
      <c r="D8" s="16">
        <f t="shared" si="0"/>
        <v>1E-3</v>
      </c>
      <c r="E8">
        <v>0.2</v>
      </c>
      <c r="F8" s="2">
        <v>1E-4</v>
      </c>
      <c r="G8" s="16">
        <f t="shared" si="2"/>
        <v>-60</v>
      </c>
      <c r="H8" s="16">
        <v>-61</v>
      </c>
      <c r="I8" s="16">
        <f t="shared" si="1"/>
        <v>1</v>
      </c>
      <c r="J8" s="16">
        <v>1</v>
      </c>
      <c r="K8" s="11" t="s">
        <v>396</v>
      </c>
      <c r="L8" s="11" t="s">
        <v>410</v>
      </c>
      <c r="M8" s="11" t="s">
        <v>409</v>
      </c>
    </row>
    <row r="9" spans="1:13" x14ac:dyDescent="0.15">
      <c r="A9">
        <v>7</v>
      </c>
      <c r="B9">
        <v>1</v>
      </c>
      <c r="C9" s="16">
        <v>50</v>
      </c>
      <c r="D9" s="16">
        <f t="shared" si="0"/>
        <v>5</v>
      </c>
      <c r="E9">
        <v>0.2</v>
      </c>
      <c r="F9" s="2">
        <v>1E-4</v>
      </c>
      <c r="G9" s="16">
        <f t="shared" si="2"/>
        <v>-61</v>
      </c>
      <c r="H9" s="16">
        <v>-160</v>
      </c>
      <c r="I9" s="16">
        <f t="shared" si="1"/>
        <v>99</v>
      </c>
      <c r="J9" s="16">
        <v>10</v>
      </c>
      <c r="K9" s="11" t="s">
        <v>391</v>
      </c>
      <c r="L9" s="11" t="s">
        <v>408</v>
      </c>
      <c r="M9" s="11" t="s">
        <v>409</v>
      </c>
    </row>
    <row r="10" spans="1:13" x14ac:dyDescent="0.15">
      <c r="A10">
        <v>8</v>
      </c>
      <c r="B10">
        <v>1</v>
      </c>
      <c r="C10" s="16">
        <v>5</v>
      </c>
      <c r="D10" s="16">
        <f t="shared" si="0"/>
        <v>0.5</v>
      </c>
      <c r="E10">
        <v>0.2</v>
      </c>
      <c r="F10" s="2">
        <v>1E-4</v>
      </c>
      <c r="G10" s="16">
        <f t="shared" si="2"/>
        <v>-160</v>
      </c>
      <c r="H10" s="16">
        <v>-162</v>
      </c>
      <c r="I10" s="16">
        <f t="shared" si="1"/>
        <v>2</v>
      </c>
      <c r="J10" s="16">
        <v>1</v>
      </c>
      <c r="K10" s="11" t="s">
        <v>427</v>
      </c>
      <c r="L10" s="11" t="s">
        <v>412</v>
      </c>
      <c r="M10" s="11" t="s">
        <v>421</v>
      </c>
    </row>
    <row r="11" spans="1:13" x14ac:dyDescent="0.15">
      <c r="A11">
        <v>9</v>
      </c>
      <c r="B11">
        <v>1</v>
      </c>
      <c r="C11" s="16">
        <v>0.01</v>
      </c>
      <c r="D11" s="16">
        <f t="shared" si="0"/>
        <v>1E-3</v>
      </c>
      <c r="E11">
        <v>0.2</v>
      </c>
      <c r="F11" s="2">
        <v>1E-4</v>
      </c>
      <c r="G11" s="16">
        <f t="shared" si="2"/>
        <v>-162</v>
      </c>
      <c r="H11" s="16">
        <v>-180</v>
      </c>
      <c r="I11" s="16">
        <f t="shared" si="1"/>
        <v>18</v>
      </c>
      <c r="J11" s="16">
        <v>2</v>
      </c>
      <c r="K11" s="11" t="s">
        <v>428</v>
      </c>
      <c r="L11" s="11" t="s">
        <v>413</v>
      </c>
      <c r="M11" s="11" t="s">
        <v>421</v>
      </c>
    </row>
    <row r="12" spans="1:13" x14ac:dyDescent="0.15">
      <c r="A12">
        <v>10</v>
      </c>
      <c r="B12">
        <v>1</v>
      </c>
      <c r="C12" s="16">
        <v>5</v>
      </c>
      <c r="D12" s="16">
        <f t="shared" si="0"/>
        <v>0.5</v>
      </c>
      <c r="E12">
        <v>0.2</v>
      </c>
      <c r="F12" s="2">
        <v>1E-4</v>
      </c>
      <c r="G12" s="16">
        <f t="shared" si="2"/>
        <v>-180</v>
      </c>
      <c r="H12" s="16">
        <v>-230</v>
      </c>
      <c r="I12" s="16">
        <f t="shared" si="1"/>
        <v>50</v>
      </c>
      <c r="J12" s="16">
        <v>5</v>
      </c>
      <c r="K12" s="11" t="s">
        <v>427</v>
      </c>
      <c r="L12" s="11" t="s">
        <v>414</v>
      </c>
      <c r="M12" s="11" t="s">
        <v>421</v>
      </c>
    </row>
    <row r="13" spans="1:13" x14ac:dyDescent="0.15">
      <c r="A13">
        <v>11</v>
      </c>
      <c r="B13">
        <v>0</v>
      </c>
      <c r="C13" s="16">
        <v>0.01</v>
      </c>
      <c r="D13" s="16">
        <f t="shared" si="0"/>
        <v>1E-3</v>
      </c>
      <c r="E13">
        <v>0.2</v>
      </c>
      <c r="F13" s="2">
        <v>1E-4</v>
      </c>
      <c r="G13" s="16">
        <f t="shared" si="2"/>
        <v>-230</v>
      </c>
      <c r="H13" s="16">
        <v>-240</v>
      </c>
      <c r="I13" s="16">
        <f t="shared" si="1"/>
        <v>10</v>
      </c>
      <c r="J13" s="16">
        <v>2</v>
      </c>
      <c r="K13" s="11" t="s">
        <v>428</v>
      </c>
      <c r="L13" s="11" t="s">
        <v>415</v>
      </c>
      <c r="M13" s="11" t="s">
        <v>421</v>
      </c>
    </row>
    <row r="14" spans="1:13" x14ac:dyDescent="0.15">
      <c r="A14">
        <v>12</v>
      </c>
      <c r="B14">
        <v>0</v>
      </c>
      <c r="C14" s="16">
        <v>5</v>
      </c>
      <c r="D14" s="16">
        <f t="shared" si="0"/>
        <v>0.5</v>
      </c>
      <c r="E14">
        <v>0.2</v>
      </c>
      <c r="F14" s="2">
        <v>1E-4</v>
      </c>
      <c r="G14" s="16">
        <f t="shared" si="2"/>
        <v>-240</v>
      </c>
      <c r="H14" s="16">
        <v>-245</v>
      </c>
      <c r="I14" s="16">
        <f t="shared" si="1"/>
        <v>5</v>
      </c>
      <c r="J14" s="16">
        <v>1</v>
      </c>
      <c r="K14" s="11" t="s">
        <v>427</v>
      </c>
      <c r="L14" s="11" t="s">
        <v>416</v>
      </c>
      <c r="M14" s="11" t="s">
        <v>421</v>
      </c>
    </row>
    <row r="15" spans="1:13" x14ac:dyDescent="0.15">
      <c r="A15">
        <v>13</v>
      </c>
      <c r="B15">
        <v>0</v>
      </c>
      <c r="C15" s="16">
        <v>0.01</v>
      </c>
      <c r="D15" s="16">
        <f t="shared" si="0"/>
        <v>1E-3</v>
      </c>
      <c r="E15">
        <v>0.2</v>
      </c>
      <c r="F15" s="2">
        <v>1E-4</v>
      </c>
      <c r="G15" s="16">
        <f t="shared" si="2"/>
        <v>-245</v>
      </c>
      <c r="H15" s="16">
        <v>-260</v>
      </c>
      <c r="I15" s="16">
        <f t="shared" si="1"/>
        <v>15</v>
      </c>
      <c r="J15" s="16">
        <v>1</v>
      </c>
      <c r="K15" s="11" t="s">
        <v>428</v>
      </c>
      <c r="L15" s="11" t="s">
        <v>417</v>
      </c>
      <c r="M15" s="11" t="s">
        <v>421</v>
      </c>
    </row>
    <row r="16" spans="1:13" x14ac:dyDescent="0.15">
      <c r="A16">
        <v>14</v>
      </c>
      <c r="B16">
        <v>0</v>
      </c>
      <c r="C16" s="16">
        <v>5</v>
      </c>
      <c r="D16" s="16">
        <f t="shared" si="0"/>
        <v>0.5</v>
      </c>
      <c r="E16">
        <v>0.2</v>
      </c>
      <c r="F16" s="2">
        <v>1E-4</v>
      </c>
      <c r="G16" s="16">
        <f t="shared" si="2"/>
        <v>-260</v>
      </c>
      <c r="H16" s="16">
        <v>-275</v>
      </c>
      <c r="I16" s="16">
        <f t="shared" si="1"/>
        <v>15</v>
      </c>
      <c r="J16" s="16">
        <v>1</v>
      </c>
      <c r="K16" s="11" t="s">
        <v>427</v>
      </c>
      <c r="L16" s="11" t="s">
        <v>418</v>
      </c>
      <c r="M16" s="11" t="s">
        <v>421</v>
      </c>
    </row>
    <row r="17" spans="1:13" x14ac:dyDescent="0.15">
      <c r="A17">
        <v>15</v>
      </c>
      <c r="B17">
        <v>0</v>
      </c>
      <c r="C17" s="16">
        <v>1E-3</v>
      </c>
      <c r="D17" s="16">
        <f t="shared" si="0"/>
        <v>1E-4</v>
      </c>
      <c r="E17">
        <v>0.2</v>
      </c>
      <c r="F17" s="2">
        <v>1E-4</v>
      </c>
      <c r="G17" s="16">
        <f t="shared" si="2"/>
        <v>-275</v>
      </c>
      <c r="H17" s="16">
        <v>-285</v>
      </c>
      <c r="I17" s="16">
        <f t="shared" si="1"/>
        <v>10</v>
      </c>
      <c r="J17" s="16">
        <v>1</v>
      </c>
      <c r="K17" s="11" t="s">
        <v>411</v>
      </c>
      <c r="L17" s="11" t="s">
        <v>419</v>
      </c>
      <c r="M17" s="11" t="s">
        <v>422</v>
      </c>
    </row>
    <row r="18" spans="1:13" x14ac:dyDescent="0.15">
      <c r="A18">
        <v>16</v>
      </c>
      <c r="B18">
        <v>0</v>
      </c>
      <c r="C18" s="16">
        <v>2</v>
      </c>
      <c r="D18" s="16">
        <f t="shared" si="0"/>
        <v>0.2</v>
      </c>
      <c r="E18">
        <v>0.2</v>
      </c>
      <c r="F18" s="2">
        <v>1E-4</v>
      </c>
      <c r="G18" s="16">
        <f t="shared" si="2"/>
        <v>-285</v>
      </c>
      <c r="H18" s="16">
        <v>-350</v>
      </c>
      <c r="I18" s="16">
        <f t="shared" si="1"/>
        <v>65</v>
      </c>
      <c r="J18" s="16">
        <v>3</v>
      </c>
      <c r="K18" s="11" t="s">
        <v>426</v>
      </c>
      <c r="L18" s="11" t="s">
        <v>420</v>
      </c>
      <c r="M18" s="11" t="s">
        <v>422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2024-02-07T23:04:31Z</dcterms:modified>
</cp:coreProperties>
</file>